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16384" windowHeight="8192" firstSheet="0" activeTab="0"/>
  </bookViews>
  <sheets>
    <sheet sheetId="1" name="Cover Page" state="visible" r:id="rId4"/>
    <sheet sheetId="2" name="Guidelines-IT Asset evaluation" state="visible" r:id="rId5"/>
    <sheet sheetId="3" name="Risk Assessment" state="visible" r:id="rId6"/>
  </sheets>
  <definedNames>
    <definedName name="Asset_value">'Guidelines-IT Asset evaluation'!$A$38:$B$40</definedName>
    <definedName name="Impact">'Guidelines-IT Asset evaluation'!$B$73:$B$77</definedName>
    <definedName name="Impact_value">'Guidelines-IT Asset evaluation'!$B$73:$C$77</definedName>
    <definedName name="Probability">'Guidelines-IT Asset evaluation'!$C$63:$C$65</definedName>
    <definedName name="Probability_value">'Guidelines-IT Asset evaluation'!$C$63:$D$65</definedName>
  </definedNames>
  <calcPr calcId="171027"/>
</workbook>
</file>

<file path=xl/sharedStrings.xml><?xml version="1.0" encoding="utf-8"?>
<sst xmlns="http://schemas.openxmlformats.org/spreadsheetml/2006/main" count="234" uniqueCount="196">
  <si>
    <t xml:space="preserve">Risk Assessment Report </t>
  </si>
  <si>
    <t>Reviewed by</t>
  </si>
  <si>
    <t>Approved by</t>
  </si>
  <si>
    <t>Nature of change</t>
  </si>
  <si>
    <t>Risk Assessment and Risk Treatment Plan for Projects/Funtions</t>
  </si>
  <si>
    <t xml:space="preserve">Project Id/Function Location </t>
  </si>
  <si>
    <t>Project ID's or Function Name</t>
  </si>
  <si>
    <t>Project/ Function  Name</t>
  </si>
  <si>
    <t>Projects Name Or Function Name</t>
  </si>
  <si>
    <t>Version</t>
  </si>
  <si>
    <t>Date</t>
  </si>
  <si>
    <t>Author</t>
  </si>
  <si>
    <t>Applicable Standards</t>
  </si>
  <si>
    <t>ISO27001, ISO 14971</t>
  </si>
  <si>
    <t xml:space="preserve">Guidelines </t>
  </si>
  <si>
    <t>The guidelines provided adhere to ISO 27001 Standards.</t>
  </si>
  <si>
    <t>1. Asset Group</t>
  </si>
  <si>
    <t>Electronic Data</t>
  </si>
  <si>
    <t>Includes assets such as Databases, Files stored on servers, desktops, laptops</t>
  </si>
  <si>
    <t>Software</t>
  </si>
  <si>
    <t>Includes software, tools installed for the purpose of a project. Mention the hardware on which it is installed separately.</t>
  </si>
  <si>
    <t>Hardware</t>
  </si>
  <si>
    <t>Hardware included Desktops, Laptops, Project specific Servers and Client supplied hardware for storage of Electronic Data. This should be listed separately as the Threats, Vulnerabilities and protection mechanisms for Electronic Data and Hardware differ.</t>
  </si>
  <si>
    <t>Paper Asset</t>
  </si>
  <si>
    <t>Includes documents generated in Cyient as well as those received from customers and external agencies. It is advisable to explicitly include paper assets of high and very high value individually (e.g. some proposals). However, for practical considerations a set of documents can be treated as a single asset, provided there is a strong commonality among them in their nature and value (e.g. Design documents belonging to a project)</t>
  </si>
  <si>
    <t>People</t>
  </si>
  <si>
    <t>Self explanatory, Mention here only Roles such as Project Manager, Tech lead, Tester etc.</t>
  </si>
  <si>
    <t>Infrastructure</t>
  </si>
  <si>
    <t xml:space="preserve">Includes Power , Lighting , AC, UPS, Telephone lines, EPBX, Generators and other assets </t>
  </si>
  <si>
    <t xml:space="preserve">Service </t>
  </si>
  <si>
    <t>Computing and communication services such as Internet, WAN, VPN  services,</t>
  </si>
  <si>
    <t>2. Asset Class:</t>
  </si>
  <si>
    <t xml:space="preserve">It is like a subset of Asset group where further details can be added. For example if it is electronic data - it can be in servers , desktops, laptops etc. </t>
  </si>
  <si>
    <t>3. Asset Classification</t>
  </si>
  <si>
    <t>Confidential</t>
  </si>
  <si>
    <t>Applies to paper Assets and Electronic Data and applicable Assets as defined in Asset Group</t>
  </si>
  <si>
    <t>Restricted</t>
  </si>
  <si>
    <t>Internal</t>
  </si>
  <si>
    <t>Public Unrestricted</t>
  </si>
  <si>
    <t>4. Asset Value</t>
  </si>
  <si>
    <t xml:space="preserve">Asset value is not the cost of the asset. It is related to factors such as the loss of business in case the asset is compromised (e.g. due to rework needed, Inability to deliver etc.). Business loss may be because of qualitative consequences such as loss of customer confidence, impact on company image etc.
Please apply quality judgment in specifying the value. Overstating the value will lead to cost of protection that may be disproportionate to the Asset Value (This is a commonly observed tendency). Understating it may lead to under protection.</t>
  </si>
  <si>
    <t>The values can be determined from Asset Evaluation Parameters</t>
  </si>
  <si>
    <t>High</t>
  </si>
  <si>
    <t>Medium</t>
  </si>
  <si>
    <t>Low</t>
  </si>
  <si>
    <t>5. Asset Owner</t>
  </si>
  <si>
    <t>Please mention here to whom the Ownership is assigned to these Assets  E.g. Project Manager, Function Manager etc</t>
  </si>
  <si>
    <t>6. Risk Owner</t>
  </si>
  <si>
    <t xml:space="preserve"> A person who has the accountability and authority to manage a Risk and have a direct control on the mitigation of the risk (Risk Owner could be the function Head/ COE Head)</t>
  </si>
  <si>
    <t>7. Remarks</t>
  </si>
  <si>
    <t xml:space="preserve">Any additional information you may want to provide about the asset. E.g. contractual obligations for additional , protection, Quantity etc. </t>
  </si>
  <si>
    <t>8. Asset Evaluation Parameters</t>
  </si>
  <si>
    <t>Rating</t>
  </si>
  <si>
    <t>Value</t>
  </si>
  <si>
    <t>Asset Evaluation Parameter</t>
  </si>
  <si>
    <t>Confidentiality</t>
  </si>
  <si>
    <t>Integrity</t>
  </si>
  <si>
    <t>Availability</t>
  </si>
  <si>
    <t>Disclosure outside organization would be inappropriate and inconvenient (1)</t>
  </si>
  <si>
    <t>Unauthorized modification could cause inconvenience and additional effort to re-establish integrity (1)</t>
  </si>
  <si>
    <t>Lack of availability could cause delay in execution of business activities, but no external impact (1)</t>
  </si>
  <si>
    <t>Disclosure inside or outside would cause significant harm to the interest of the organization (2)</t>
  </si>
  <si>
    <t>Unauthorized modification could have monetary impact on the business and require significant additional effort re-establish integrity (2)</t>
  </si>
  <si>
    <t>Lack of availability could cause significant delay in execution of business activities with external impact (2)</t>
  </si>
  <si>
    <t>Disclosure inside or outside would cause serious damage to the interests of the organization  and Stakeholders and may lead to Contractual penalizations(3)</t>
  </si>
  <si>
    <t>Unauthorized modification could have significant monetary impact on the business and loss of reputation and future business (3)</t>
  </si>
  <si>
    <t>Non-availability could lead to failure in meeting contractual requirements or monetary loss or Business and Contractual penalizations(3)</t>
  </si>
  <si>
    <r>
      <rPr>
        <b/>
        <u/>
        <charset val="1"/>
        <family val="2"/>
        <sz val="10"/>
        <rFont val="Arial"/>
      </rPr>
      <t>Confidentiality -</t>
    </r>
    <r>
      <rPr>
        <charset val="1"/>
        <family val="2"/>
        <sz val="10"/>
        <rFont val="Arial"/>
      </rPr>
      <t xml:space="preserve"> Confidentiality means privacy or the ability to control or restrict access so that only authorized individuals can view sensitive information. One of the underlying principles of confidentiality is "need-to-know" or "least privilege". In effect, access to vital information should be limited only to those individuals who have a specific need to see or use that information in an organization or entity(COE, Project, Customer Specific)
</t>
    </r>
    <r>
      <rPr>
        <i/>
        <charset val="1"/>
        <family val="2"/>
        <sz val="10"/>
        <rFont val="Arial"/>
      </rPr>
      <t>Confidentiality means preserving authorized restrictions on access and disclosure, including means for protecting personal privacy and proprietary information.</t>
    </r>
  </si>
  <si>
    <r>
      <rPr>
        <b/>
        <u/>
        <charset val="1"/>
        <family val="2"/>
        <sz val="10"/>
        <rFont val="Arial"/>
      </rPr>
      <t>Integrity -</t>
    </r>
    <r>
      <rPr>
        <charset val="1"/>
        <family val="2"/>
        <sz val="10"/>
        <rFont val="Arial"/>
      </rPr>
      <t xml:space="preserve"> Integrity means maintaining and assuring the accuracy and completeness of data or Information Asset  over its entire life-cycle and ensure that data cannot be modified in an unauthorized or undetected manner and protecting the data during the transit from source to destiny.
</t>
    </r>
    <r>
      <rPr>
        <i/>
        <charset val="1"/>
        <family val="2"/>
        <sz val="10"/>
        <rFont val="Arial"/>
      </rPr>
      <t>Integrity means guarding against improper information modification or destruction, and includes ensuring information non-repudiation and authenticity</t>
    </r>
  </si>
  <si>
    <r>
      <rPr>
        <b/>
        <u/>
        <charset val="1"/>
        <family val="2"/>
        <sz val="10"/>
        <rFont val="Arial"/>
      </rPr>
      <t xml:space="preserve">Availability </t>
    </r>
    <r>
      <rPr>
        <b/>
        <charset val="1"/>
        <family val="2"/>
        <sz val="10"/>
        <rFont val="Arial"/>
      </rPr>
      <t xml:space="preserve"> - </t>
    </r>
    <r>
      <rPr>
        <charset val="1"/>
        <family val="2"/>
        <sz val="10"/>
        <rFont val="Arial"/>
      </rPr>
      <t xml:space="preserve">Availability means that use of  information and information assets are available and accessed by the authorized users when ever required - 
</t>
    </r>
    <r>
      <rPr>
        <i/>
        <charset val="1"/>
        <family val="2"/>
        <sz val="10"/>
        <rFont val="Arial"/>
      </rPr>
      <t>Availability means ensuring timely and reliable access to and use of information</t>
    </r>
  </si>
  <si>
    <t>Probability</t>
  </si>
  <si>
    <t>Probability is a measure of the likelihood of the occurrence of the Threat taking account of vulnerability aspects, considering the threat will exploit the vulnerability, even with existing safeguards implemented to prevent…</t>
  </si>
  <si>
    <t>Scale</t>
  </si>
  <si>
    <t>Description</t>
  </si>
  <si>
    <t>May happens several time in a year or month and security controls in place are ineffective</t>
  </si>
  <si>
    <t>May happen in one to Three Years and security controls are in place are effective but required additional monitoring or implement additional controls</t>
  </si>
  <si>
    <t>May not happen in  three to five years and controls in place are effective</t>
  </si>
  <si>
    <t>Impact</t>
  </si>
  <si>
    <t>Impact is an estimate of the severity of adverse effects, or the magnitude of a loss, or the potential opportunity cost of asset groups should a risk be realized when the threat exploits the vulnerability for the asset group</t>
  </si>
  <si>
    <t>Definations</t>
  </si>
  <si>
    <t>Very Low</t>
  </si>
  <si>
    <t>The Loss of Confidentiality, Integrity, or Availability could be expected to have a less or insignificant impact</t>
  </si>
  <si>
    <t>An event that has little or no impact the current business objectives, however requires monitoring, tracking of such risk to ensure these risks may not impact or increase in future.</t>
  </si>
  <si>
    <t>The loss of Confidentiality, Integrity, or Availability could be expected to have a limited adverse effect on organizational operations, assets, or individuals</t>
  </si>
  <si>
    <t xml:space="preserve">An event that represents a control concern or a 
process improvement opportunity that are minor in 
nature. No significant or financial impact 
but requires monitoring. </t>
  </si>
  <si>
    <t>The loss of Confidentiality, Integrity, or Availability could be expected to have a Medium effect on organizational operations, assets, or individuals</t>
  </si>
  <si>
    <t xml:space="preserve">An event, or combination of events, that may or has 
resulted in moderate obstacles to compliance with 
required laws and this level of event can 
also represent more control concerns or process 
improvements recommendations. </t>
  </si>
  <si>
    <t>The loss of Confidentiality, Integrity, or Availability could be expected to have a significant impact effect on organizational operations, assets, or individuals</t>
  </si>
  <si>
    <t xml:space="preserve">An event, or combination of issues, that may or has 
resulted in a significant impact to the organization. 
Examples include significant financial impact or 
beneficiary or reputational harm affecting a significant 
to instrested parties</t>
  </si>
  <si>
    <t>Very High</t>
  </si>
  <si>
    <t xml:space="preserve">The loss of Confidentiality, Integrity, or Availability could be expected to have a Critical impact  on organizational operations, assets, or individuals where the </t>
  </si>
  <si>
    <t xml:space="preserve">An event, or combination of event, that has or may 
result in material/critical impact to the organization. Examples 
include loss of sensitive information, breach of security objective and goals which may impact on failure of corporate goals or strategies.</t>
  </si>
  <si>
    <t>Residual Risk</t>
  </si>
  <si>
    <t>Residual Risk is the remaining risk after risk treatment which is unidentified risk or retained risk, which can be monitored and reviewed by continual checking, supervising, critically observing or determining the status in order to identify change from the performance level required or organizational risk appetite.</t>
  </si>
  <si>
    <t>Occurrence</t>
  </si>
  <si>
    <t xml:space="preserve"> Low</t>
  </si>
  <si>
    <t>Probability of Occurrence</t>
  </si>
  <si>
    <t xml:space="preserve">(1-30%) </t>
  </si>
  <si>
    <t>(31-75%)</t>
  </si>
  <si>
    <t>Above 75%</t>
  </si>
  <si>
    <t>Low (Rare)</t>
  </si>
  <si>
    <t>Medium(Occasional)</t>
  </si>
  <si>
    <t>High(frequent)</t>
  </si>
  <si>
    <t>Guidelines for filling the Risk Register</t>
  </si>
  <si>
    <t>Click the drop down box for the different categories of risk (column B)</t>
  </si>
  <si>
    <t>Enter the risk description (column C)</t>
  </si>
  <si>
    <t>Fill the probability &amp; Impact column "probability/impact guidelines" (column G &amp; H)</t>
  </si>
  <si>
    <t>Add the impact on Quality, Cost and Schedule. Impact (I) would be average of QCD ratings</t>
  </si>
  <si>
    <t>The Risk score = P x I will get populated automatically (column I)</t>
  </si>
  <si>
    <t>To update the risk radar chart (Dashboard worksheet), Right click on the Pivot table on the "Data" worksheet and click "Refresh"</t>
  </si>
  <si>
    <t>Manually change the dates on the # of risks weekly/fortnightly/monthly and the number of risks acted upon on the "Data" worksheet</t>
  </si>
  <si>
    <t>To update the dashboard graphs, update the data in data sheet.</t>
  </si>
  <si>
    <t>Risk Assessment &amp; Risk Treatment Plan</t>
  </si>
  <si>
    <t>Unique RA&amp;RTP #:</t>
  </si>
  <si>
    <t>Account  / Function Name:</t>
  </si>
  <si>
    <t>SPOC (with Emp ID) for tracking and addressing the risk:</t>
  </si>
  <si>
    <t>Acceptable Risk Level</t>
  </si>
  <si>
    <t>Project / Function ID (If Applicable):</t>
  </si>
  <si>
    <t xml:space="preserve">Name of Risk Owner  :
</t>
  </si>
  <si>
    <t>Last updated on:</t>
  </si>
  <si>
    <t>Asset Details</t>
  </si>
  <si>
    <t>Asset Valuation(CIA)</t>
  </si>
  <si>
    <t>Risks Identification , Analysis and Evaluation</t>
  </si>
  <si>
    <t>Risk Treatment</t>
  </si>
  <si>
    <t>Sr No.</t>
  </si>
  <si>
    <t>Asset ID</t>
  </si>
  <si>
    <t>Asset Name</t>
  </si>
  <si>
    <t xml:space="preserve">Impact on
Confidentiality
3-H, 2-M, 1-L</t>
  </si>
  <si>
    <t xml:space="preserve">Impact on
Integrity
3-H, 2-M, 1-L</t>
  </si>
  <si>
    <t xml:space="preserve">Impact on
Availability
3-H, 2-M, 1-L</t>
  </si>
  <si>
    <t>Asset Value(C*I*A)</t>
  </si>
  <si>
    <t>Threat</t>
  </si>
  <si>
    <t>Vulnerabilities</t>
  </si>
  <si>
    <t>Risk</t>
  </si>
  <si>
    <t>Existing Controls</t>
  </si>
  <si>
    <t>Controls Effectiveness</t>
  </si>
  <si>
    <t xml:space="preserve">Probability
(considering the existing effectiveness of controls in place)</t>
  </si>
  <si>
    <t xml:space="preserve">Impact
</t>
  </si>
  <si>
    <t>Risk Value (Asset Value x Probability x Impact)</t>
  </si>
  <si>
    <t>Risk Score</t>
  </si>
  <si>
    <t>Priority for Risk Treatment of Assets based on the Risk Exposure Value(Ranking based)</t>
  </si>
  <si>
    <t>Risk Treatment Category</t>
  </si>
  <si>
    <t xml:space="preserve">Actions or Additional controls taken to minimize the risk
(Mandatory for Risk Exposure =&gt;9)
(To be carried forward in Risk Treatment Sheet)</t>
  </si>
  <si>
    <t>Revised Probability (After implementing Countermeasure/s or Additional Safeguards)</t>
  </si>
  <si>
    <t>Revised Impact</t>
  </si>
  <si>
    <t>Revised Risk Value (Factor of Revised Probability and Impact)</t>
  </si>
  <si>
    <t>Revised Risk Score</t>
  </si>
  <si>
    <t>Risk Owner(s)</t>
  </si>
  <si>
    <t>Risk Identification Date</t>
  </si>
  <si>
    <t>Risk Status</t>
  </si>
  <si>
    <t xml:space="preserve">Residual Risk 
(If any identified)</t>
  </si>
  <si>
    <t>Planned Action Completion Date</t>
  </si>
  <si>
    <t>Action Status</t>
  </si>
  <si>
    <t>Reviewed Date</t>
  </si>
  <si>
    <t>Remarks</t>
  </si>
  <si>
    <t>A0097</t>
  </si>
  <si>
    <t>Web Server</t>
  </si>
  <si>
    <t xml:space="preserve">1. Unauthorized access
2. Exploitation of vulnerabilities (e.g., OWASP Top 10)
3. Malware injection
4. Denial of Service (DoS) attacks</t>
  </si>
  <si>
    <t xml:space="preserve">1. Outdated software or frameworks
2. Misconfigured permissions
3. Weak access controls
4. No input validation</t>
  </si>
  <si>
    <t xml:space="preserve">1. Data breaches
2. Unauthorized modification of web content
3. Downtime due to attacks or system misconfigurations</t>
  </si>
  <si>
    <t xml:space="preserve">2. Use a web application firewall (WAF)
3. Enable HTTPS for secure communication
4. Conduct regular vulnerability assessments</t>
  </si>
  <si>
    <t>Effective</t>
  </si>
  <si>
    <t>Risk reduction</t>
  </si>
  <si>
    <t xml:space="preserve">1. Apply timely updates and patches
5. Implement access controls and secure configurations</t>
  </si>
  <si>
    <t>Rahul</t>
  </si>
  <si>
    <t>2024-12-09</t>
  </si>
  <si>
    <t>A0100</t>
  </si>
  <si>
    <t>Frontend Code (HTML, CSS, JavaScript)</t>
  </si>
  <si>
    <t xml:space="preserve">1. Cross-Site Scripting (XSS)
2. Code injection
3. Data exposure through misconfigured error messages
4. Insider threats</t>
  </si>
  <si>
    <t xml:space="preserve">1. Lack of input sanitization
2. Use of unsafe JavaScript libraries
3. Exposing sensitive information in HTML comments or JavaScript
4. Poor CSP (Content Security Policy) configuration</t>
  </si>
  <si>
    <t xml:space="preserve">1. Unauthorized access or manipulation of client-side code
2. Data leakage from insecure scripts
3. Disruption of user experience due to compromised code</t>
  </si>
  <si>
    <t xml:space="preserve">2. Use secure JavaScript libraries
1. Implement strong Content Security Policies (CSP)
3. Validate and sanitize user input</t>
  </si>
  <si>
    <t xml:space="preserve">4. Regularly conduct vulnerability assessments (e.g., SAST/DAST tools)
5. Minimize and obfuscate frontend code to reduce exposure</t>
  </si>
  <si>
    <t>A0052</t>
  </si>
  <si>
    <t>Gyroscope</t>
  </si>
  <si>
    <t xml:space="preserve">1. Signal spoofing
2. Unauthorized access
3. Malware injection
4. Physical tampering</t>
  </si>
  <si>
    <t xml:space="preserve">1. Weak encryption for communication
2. Poor physical security
3. Absence of anomaly detection
4. No input validation mechanisms</t>
  </si>
  <si>
    <t xml:space="preserve">1. Incorrect orientation data affecting system functionality
2. Operational errors due to faulty measurements
3. Unauthorized control compromising safety
4. Downtime or system malfunction</t>
  </si>
  <si>
    <t xml:space="preserve">1. Secure communication protocols
2. Firmware update processes</t>
  </si>
  <si>
    <t>Moderate</t>
  </si>
  <si>
    <t xml:space="preserve">3. Implementation of real-time anomaly detection
4. Physical security measures
5. Sensor data validation</t>
  </si>
  <si>
    <t>A0054</t>
  </si>
  <si>
    <t>Heart Rate Sensor</t>
  </si>
  <si>
    <t xml:space="preserve">1. Data interception (e.g., man-in-the-middle attack)
2. Signal spoofing
3. Malware injection
4. Unauthorized access</t>
  </si>
  <si>
    <t xml:space="preserve">1. Lack of encryption for transmitted data
2. Inadequate input validation
3. Poor physical protection
4. Lack of anomaly detection</t>
  </si>
  <si>
    <t xml:space="preserve">1. Exposure of sensitive health data
2. Misleading readings causing improper medical decisions
3. System downtime impacting real-time monitoring
4. Unauthorized control of medical devices</t>
  </si>
  <si>
    <t>1. Secure data transmission protocols</t>
  </si>
  <si>
    <t>Ineffective</t>
  </si>
  <si>
    <t xml:space="preserve">2. Routine firmware updates
3. Physical security for devices
4. Real-time anomaly detection
5. Input validation mechanisms</t>
  </si>
  <si>
    <t>A0055</t>
  </si>
  <si>
    <t>Blood Oxygen Sensor</t>
  </si>
  <si>
    <t xml:space="preserve">1. Data interception (e.g., MITM attack)
2. Signal spoofing
3. Unauthorized firmware changes
4. Malware targeting data processing</t>
  </si>
  <si>
    <t xml:space="preserve">1. Weak encryption for data transmission
2. Inadequate firmware validation
3. Poor physical protection
4. No anomaly detection</t>
  </si>
  <si>
    <t xml:space="preserve">1. Exposure of sensitive health data
2. Misleading readings impacting health decisions
3. Downtime causing gaps in real-time monitoring
4. Unauthorized control of medical devices</t>
  </si>
  <si>
    <t xml:space="preserve">1. Use of secure communication protocols
2. Regular firmware updates
3. Physical security measures
4. Implementation of real-time anomaly detection
5. Validation mechanisms for data and firmware</t>
  </si>
  <si>
    <t>No Additional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</si>
</sst>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 mmm yy"/>
    <numFmt numFmtId="166" formatCode="dd/mmm"/>
    <numFmt numFmtId="167" formatCode="dd/mm/yyyy"/>
  </numFmts>
  <fonts count="29" x14ac:knownFonts="1">
    <font>
      <color theme="1"/>
      <family val="2"/>
      <scheme val="minor"/>
      <sz val="11"/>
      <name val="Calibri"/>
    </font>
    <font>
      <charset val="1"/>
      <sz val="10"/>
      <name val="Arial"/>
    </font>
    <font>
      <b/>
      <charset val="1"/>
      <sz val="42"/>
      <name val="Arial"/>
    </font>
    <font>
      <b/>
      <charset val="1"/>
      <color rgb="FFFF0000"/>
      <family val="2"/>
      <sz val="10"/>
      <name val="Arial"/>
    </font>
    <font>
      <b/>
      <charset val="1"/>
      <family val="2"/>
      <sz val="10"/>
      <name val="Arial"/>
    </font>
    <font>
      <b/>
      <charset val="1"/>
      <family val="2"/>
      <sz val="9"/>
      <name val="Arial"/>
    </font>
    <font>
      <b/>
      <charset val="1"/>
      <color rgb="FFFFFFFF"/>
      <family val="2"/>
      <sz val="10"/>
      <name val="Arial"/>
    </font>
    <font>
      <charset val="1"/>
      <family val="2"/>
      <sz val="11"/>
      <name val="Effra"/>
    </font>
    <font>
      <charset val="1"/>
      <family val="2"/>
      <sz val="10"/>
      <name val="Arial"/>
    </font>
    <font>
      <u/>
      <charset val="1"/>
      <color rgb="FF0000FF"/>
      <family val="2"/>
      <sz val="10"/>
      <name val="Arial"/>
    </font>
    <font>
      <b/>
      <charset val="1"/>
      <family val="2"/>
      <sz val="11"/>
      <name val="Arial"/>
    </font>
    <font>
      <charset val="1"/>
      <family val="2"/>
      <sz val="11"/>
      <name val="Arial"/>
    </font>
    <font>
      <b/>
      <i/>
      <charset val="1"/>
      <family val="2"/>
      <sz val="10"/>
      <name val="Arial"/>
    </font>
    <font>
      <charset val="1"/>
      <color rgb="FFFFFFFF"/>
      <family val="2"/>
      <sz val="10"/>
      <name val="Arial"/>
    </font>
    <font>
      <b/>
      <u/>
      <charset val="1"/>
      <family val="2"/>
      <sz val="10"/>
      <name val="Arial"/>
    </font>
    <font>
      <charset val="1"/>
      <color rgb="FFFCD5B5"/>
      <family val="2"/>
      <sz val="10"/>
      <name val="Arial"/>
    </font>
    <font>
      <b/>
      <charset val="1"/>
      <color rgb="FFFF0000"/>
      <family val="2"/>
      <sz val="11"/>
      <name val="Arial"/>
    </font>
    <font>
      <b/>
      <charset val="1"/>
      <color rgb="FFFFC000"/>
      <family val="2"/>
      <sz val="11"/>
      <name val="Arial"/>
    </font>
    <font>
      <b/>
      <charset val="1"/>
      <color rgb="FF00B050"/>
      <family val="2"/>
      <sz val="11"/>
      <name val="Arial"/>
    </font>
    <font>
      <charset val="1"/>
      <color rgb="FF000000"/>
      <family val="2"/>
      <sz val="11"/>
      <name val="Arial"/>
    </font>
    <font>
      <b/>
      <charset val="1"/>
      <color rgb="FFFFFFFF"/>
      <family val="2"/>
      <sz val="10"/>
      <name val="Effra"/>
    </font>
    <font>
      <charset val="1"/>
      <color rgb="FFFFFFFF"/>
      <family val="2"/>
      <sz val="10"/>
      <name val="Effra"/>
    </font>
    <font>
      <b/>
      <charset val="1"/>
      <color rgb="FF3C3733"/>
      <family val="2"/>
      <sz val="10"/>
      <name val="Effra"/>
    </font>
    <font>
      <charset val="1"/>
      <color rgb="FF3C3733"/>
      <family val="2"/>
      <sz val="10"/>
      <name val="Effra"/>
    </font>
    <font>
      <b/>
      <charset val="1"/>
      <color rgb="FF000000"/>
      <family val="2"/>
      <sz val="11"/>
      <name val="Arial"/>
    </font>
    <font>
      <charset val="1"/>
      <color rgb="FF000000"/>
      <family val="2"/>
      <sz val="10"/>
      <name val="Arial"/>
    </font>
    <font>
      <b/>
      <charset val="1"/>
      <color rgb="FFFFFFFF"/>
      <family val="2"/>
      <sz val="14"/>
      <name val="Arial"/>
    </font>
    <font>
      <b/>
      <charset val="1"/>
      <family val="2"/>
      <sz val="14"/>
      <name val="Arial"/>
    </font>
    <font>
      <b/>
      <charset val="1"/>
      <family val="2"/>
      <sz val="12"/>
      <name val="Arial"/>
    </font>
  </fonts>
  <fills count="24">
    <fill>
      <patternFill patternType="none"/>
    </fill>
    <fill>
      <patternFill patternType="gray125"/>
    </fill>
    <fill>
      <patternFill patternType="solid">
        <fgColor rgb="FFFFFFFF"/>
        <bgColor rgb="FFFFFFCC"/>
      </patternFill>
    </fill>
    <fill>
      <patternFill patternType="solid">
        <fgColor rgb="FFC0C0C0"/>
        <bgColor rgb="FFBFBFBF"/>
      </patternFill>
    </fill>
    <fill>
      <patternFill patternType="solid">
        <fgColor rgb="FF31859C"/>
        <bgColor rgb="FF4F81BD"/>
      </patternFill>
    </fill>
    <fill>
      <patternFill patternType="solid">
        <fgColor rgb="FFFFFFCC"/>
        <bgColor rgb="FFFFFFFF"/>
      </patternFill>
    </fill>
    <fill>
      <patternFill patternType="solid">
        <fgColor rgb="FF93CDDD"/>
        <bgColor rgb="FFB9CDE5"/>
      </patternFill>
    </fill>
    <fill>
      <patternFill patternType="solid">
        <fgColor rgb="FFFCD5B5"/>
        <bgColor rgb="FFFAC090"/>
      </patternFill>
    </fill>
    <fill>
      <patternFill patternType="solid">
        <fgColor rgb="FF604A7B"/>
        <bgColor rgb="FF333399"/>
      </patternFill>
    </fill>
    <fill>
      <patternFill patternType="solid">
        <fgColor rgb="FFBFBFBF"/>
        <bgColor rgb="FFC0C0C0"/>
      </patternFill>
    </fill>
    <fill>
      <patternFill patternType="solid">
        <fgColor rgb="FFDCE6F2"/>
        <bgColor rgb="FFD9D9D9"/>
      </patternFill>
    </fill>
    <fill>
      <patternFill patternType="solid">
        <fgColor rgb="FF92D050"/>
        <bgColor rgb="FFC3D69B"/>
      </patternFill>
    </fill>
    <fill>
      <patternFill patternType="solid">
        <fgColor rgb="FFFFC000"/>
        <bgColor rgb="FFFF9900"/>
      </patternFill>
    </fill>
    <fill>
      <patternFill patternType="solid">
        <fgColor rgb="FFFF0000"/>
        <bgColor rgb="FF993300"/>
      </patternFill>
    </fill>
    <fill>
      <patternFill patternType="solid">
        <fgColor rgb="FF4F81BD"/>
        <bgColor rgb="FF31859C"/>
      </patternFill>
    </fill>
    <fill>
      <patternFill patternType="solid">
        <fgColor rgb="FFFAC090"/>
        <bgColor rgb="FFFCD5B5"/>
      </patternFill>
    </fill>
    <fill>
      <patternFill patternType="solid">
        <fgColor rgb="FFD9D9D9"/>
        <bgColor rgb="FFDCE6F2"/>
      </patternFill>
    </fill>
    <fill>
      <patternFill patternType="solid">
        <fgColor rgb="FF009CA6"/>
        <bgColor rgb="FF00B050"/>
      </patternFill>
    </fill>
    <fill>
      <patternFill patternType="solid">
        <fgColor rgb="FFC6D9F1"/>
        <bgColor rgb="FFB7DEE8"/>
      </patternFill>
    </fill>
    <fill>
      <patternFill patternType="solid">
        <fgColor rgb="FFB7DEE8"/>
        <bgColor rgb="FFC6D9F1"/>
      </patternFill>
    </fill>
    <fill>
      <patternFill patternType="solid">
        <fgColor rgb="FFB3A2C7"/>
        <bgColor rgb="FFBFBFBF"/>
      </patternFill>
    </fill>
    <fill>
      <patternFill patternType="solid">
        <fgColor rgb="FFB9CDE5"/>
        <bgColor rgb="FFC6D9F1"/>
      </patternFill>
    </fill>
    <fill>
      <patternFill patternType="solid">
        <fgColor rgb="FFC3D69B"/>
        <bgColor rgb="FFC4D79B"/>
      </patternFill>
    </fill>
    <fill>
      <patternFill patternType="solid">
        <fgColor rgb="FFC4D79B"/>
        <bgColor rgb="FFC3D69B"/>
      </patternFill>
    </fill>
  </fills>
  <borders count="38">
    <border>
      <left/>
      <right/>
      <top/>
      <bottom/>
      <diagonal/>
    </border>
    <border>
      <left style="medium"/>
      <right/>
      <top style="medium"/>
      <bottom style="medium"/>
      <diagonal/>
    </border>
    <border>
      <left/>
      <right/>
      <top style="medium"/>
      <bottom style="medium"/>
      <diagonal/>
    </border>
    <border>
      <left/>
      <right style="medium"/>
      <top style="medium"/>
      <bottom style="medium"/>
      <diagonal/>
    </border>
    <border>
      <left style="medium"/>
      <right style="thin"/>
      <top style="medium"/>
      <bottom style="medium"/>
      <diagonal/>
    </border>
    <border>
      <left style="medium"/>
      <right style="medium"/>
      <top style="medium"/>
      <bottom style="medium"/>
      <diagonal/>
    </border>
    <border>
      <left style="thin"/>
      <right style="thin"/>
      <top style="thin"/>
      <bottom style="thin"/>
      <diagonal/>
    </border>
    <border>
      <left style="thin"/>
      <right style="medium"/>
      <top/>
      <bottom style="thin"/>
      <diagonal/>
    </border>
    <border>
      <left style="thin"/>
      <right style="medium"/>
      <top style="thin"/>
      <bottom style="thin"/>
      <diagonal/>
    </border>
    <border>
      <left style="thin"/>
      <right style="thin"/>
      <top style="thin"/>
      <bottom style="medium"/>
      <diagonal/>
    </border>
    <border>
      <left style="thin"/>
      <right style="medium"/>
      <top style="thin"/>
      <bottom style="mediu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thin"/>
      <top style="thin"/>
      <bottom style="thin"/>
      <diagonal/>
    </border>
    <border>
      <left style="medium"/>
      <right style="thin"/>
      <top style="thin"/>
      <bottom style="medium"/>
      <diagonal/>
    </border>
    <border>
      <left style="thin"/>
      <right/>
      <top style="medium"/>
      <bottom style="thin"/>
      <diagonal/>
    </border>
    <border>
      <left/>
      <right style="medium"/>
      <top style="medium"/>
      <bottom style="thin"/>
      <diagonal/>
    </border>
    <border>
      <left style="medium"/>
      <right/>
      <top style="thin"/>
      <bottom style="thin"/>
      <diagonal/>
    </border>
    <border>
      <left/>
      <right/>
      <top style="thin"/>
      <bottom style="thin"/>
      <diagonal/>
    </border>
    <border>
      <left/>
      <right style="medium"/>
      <top style="thin"/>
      <bottom style="thin"/>
      <diagonal/>
    </border>
    <border>
      <left style="medium"/>
      <right/>
      <top style="thin"/>
      <bottom style="medium"/>
      <diagonal/>
    </border>
    <border>
      <left/>
      <right/>
      <top style="thin"/>
      <bottom style="medium"/>
      <diagonal/>
    </border>
    <border>
      <left/>
      <right style="medium"/>
      <top style="thin"/>
      <bottom style="medium"/>
      <diagonal/>
    </border>
    <border>
      <left style="medium"/>
      <right/>
      <top/>
      <bottom/>
      <diagonal/>
    </border>
    <border>
      <left/>
      <right style="medium"/>
      <top/>
      <bottom/>
      <diagonal/>
    </border>
    <border>
      <left style="medium"/>
      <right/>
      <top/>
      <bottom style="medium"/>
      <diagonal/>
    </border>
    <border>
      <left/>
      <right/>
      <top/>
      <bottom style="medium"/>
      <diagonal/>
    </border>
    <border>
      <left/>
      <right style="medium"/>
      <top/>
      <bottom style="medium"/>
      <diagonal/>
    </border>
    <border>
      <left style="medium"/>
      <right style="medium"/>
      <top/>
      <bottom style="medium"/>
      <diagonal/>
    </border>
    <border>
      <left style="medium"/>
      <right style="medium"/>
      <top style="medium"/>
      <bottom/>
      <diagonal/>
    </border>
    <border>
      <left style="medium"/>
      <right style="medium"/>
      <top/>
      <bottom/>
      <diagonal/>
    </border>
    <border>
      <left style="thin"/>
      <right style="thin"/>
      <top/>
      <bottom style="thin"/>
      <diagonal/>
    </border>
    <border>
      <left/>
      <right style="thin"/>
      <top/>
      <bottom style="thin"/>
      <diagonal/>
    </border>
    <border>
      <left style="thin"/>
      <right/>
      <top style="thin"/>
      <bottom style="thin"/>
      <diagonal/>
    </border>
    <border>
      <left/>
      <right style="thin"/>
      <top style="thin"/>
      <bottom style="thin"/>
      <diagonal/>
    </border>
    <border>
      <left style="thin"/>
      <right/>
      <top/>
      <bottom style="thin"/>
      <diagonal/>
    </border>
    <border>
      <left/>
      <right/>
      <top/>
      <bottom style="thin"/>
      <diagonal/>
    </border>
  </borders>
  <cellStyleXfs count="1">
    <xf numFmtId="0" fontId="0" fillId="0" borderId="0"/>
  </cellStyleXfs>
  <cellXfs count="162">
    <xf numFmtId="0" fontId="0" fillId="0" borderId="0" xfId="0"/>
    <xf numFmtId="0" fontId="1" fillId="0" borderId="0" xfId="0" applyFont="1" applyAlignment="1">
      <alignment vertical="top" wrapText="1"/>
    </xf>
    <xf numFmtId="0" fontId="1" fillId="2" borderId="0" xfId="0" applyFont="1" applyFill="1" applyAlignment="1">
      <alignment vertical="top" wrapText="1"/>
    </xf>
    <xf numFmtId="0" fontId="2" fillId="0" borderId="0" xfId="0" applyFont="1" applyAlignment="1">
      <alignment vertical="top" wrapText="1"/>
    </xf>
    <xf numFmtId="0" fontId="3" fillId="0" borderId="1" xfId="0" applyFont="1" applyBorder="1" applyAlignment="1">
      <alignment horizontal="left" vertical="top"/>
    </xf>
    <xf numFmtId="0" fontId="4" fillId="0" borderId="2" xfId="0" applyFont="1" applyBorder="1" applyAlignment="1">
      <alignment horizontal="left" vertical="center"/>
    </xf>
    <xf numFmtId="0" fontId="5" fillId="0" borderId="3" xfId="0" applyFont="1" applyBorder="1" applyAlignment="1">
      <alignment horizontal="right" vertical="center"/>
    </xf>
    <xf numFmtId="0" fontId="4" fillId="3" borderId="2" xfId="0" applyFont="1" applyFill="1" applyBorder="1" applyAlignment="1">
      <alignment vertical="top" wrapText="1"/>
    </xf>
    <xf numFmtId="0" fontId="4" fillId="3" borderId="3" xfId="0" applyFont="1" applyFill="1" applyBorder="1" applyAlignment="1">
      <alignment vertical="top" wrapText="1"/>
    </xf>
    <xf numFmtId="0" fontId="6" fillId="4" borderId="4" xfId="0" applyFont="1" applyFill="1" applyBorder="1" applyAlignment="1">
      <alignment vertical="center"/>
    </xf>
    <xf numFmtId="0" fontId="6" fillId="4" borderId="5" xfId="0" applyFont="1" applyFill="1" applyBorder="1" applyAlignment="1">
      <alignment vertical="center"/>
    </xf>
    <xf numFmtId="0" fontId="7" fillId="0" borderId="6" xfId="0" applyFont="1" applyBorder="1" applyAlignment="1">
      <alignment horizontal="left" vertical="center" wrapText="1"/>
    </xf>
    <xf numFmtId="0" fontId="8" fillId="0" borderId="7" xfId="0" applyFont="1" applyBorder="1" applyAlignment="1">
      <alignment horizontal="left" vertical="center" wrapText="1"/>
    </xf>
    <xf numFmtId="0" fontId="1" fillId="0" borderId="6" xfId="0" applyFont="1" applyBorder="1" applyAlignment="1">
      <alignment horizontal="left" vertical="top" wrapText="1"/>
    </xf>
    <xf numFmtId="0" fontId="8" fillId="0" borderId="8" xfId="0" applyFont="1" applyBorder="1" applyAlignment="1">
      <alignment horizontal="left" vertical="top" wrapText="1"/>
    </xf>
    <xf numFmtId="0" fontId="8" fillId="0" borderId="8"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8" fillId="0" borderId="9" xfId="0" applyFont="1" applyBorder="1" applyAlignment="1">
      <alignment vertical="top" wrapText="1"/>
    </xf>
    <xf numFmtId="0" fontId="1" fillId="0" borderId="10" xfId="0" applyFont="1" applyBorder="1" applyAlignment="1">
      <alignment vertical="top" wrapText="1"/>
    </xf>
    <xf numFmtId="0" fontId="4" fillId="2" borderId="0" xfId="0" applyFont="1" applyFill="1" applyAlignment="1">
      <alignment horizontal="left" vertical="top"/>
    </xf>
    <xf numFmtId="0" fontId="4" fillId="2" borderId="0" xfId="0" applyFont="1" applyFill="1" applyAlignment="1">
      <alignment horizontal="left" vertical="center"/>
    </xf>
    <xf numFmtId="0" fontId="8" fillId="0" borderId="0" xfId="0" applyFont="1" applyAlignment="1">
      <alignment vertical="top"/>
    </xf>
    <xf numFmtId="0" fontId="4" fillId="3" borderId="11" xfId="0" applyFont="1" applyFill="1" applyBorder="1" applyAlignment="1">
      <alignment horizontal="left" vertical="center" wrapText="1"/>
    </xf>
    <xf numFmtId="0" fontId="8" fillId="0" borderId="12" xfId="0" applyFont="1" applyBorder="1" applyAlignment="1">
      <alignment horizontal="left" vertical="top"/>
    </xf>
    <xf numFmtId="0" fontId="8" fillId="0" borderId="12" xfId="0" applyFont="1" applyBorder="1" applyAlignment="1">
      <alignment vertical="top"/>
    </xf>
    <xf numFmtId="0" fontId="8" fillId="0" borderId="13" xfId="0" applyFont="1" applyBorder="1" applyAlignment="1">
      <alignment vertical="top"/>
    </xf>
    <xf numFmtId="0" fontId="4" fillId="3" borderId="14" xfId="0" applyFont="1" applyFill="1" applyBorder="1" applyAlignment="1">
      <alignment horizontal="left" vertical="center" wrapText="1"/>
    </xf>
    <xf numFmtId="0" fontId="8" fillId="0" borderId="6" xfId="0" applyFont="1" applyBorder="1" applyAlignment="1">
      <alignment horizontal="left" vertical="top"/>
    </xf>
    <xf numFmtId="0" fontId="8" fillId="0" borderId="6" xfId="0" applyFont="1" applyBorder="1" applyAlignment="1">
      <alignment vertical="top"/>
    </xf>
    <xf numFmtId="0" fontId="8" fillId="0" borderId="8" xfId="0" applyFont="1" applyBorder="1" applyAlignment="1">
      <alignment vertical="top"/>
    </xf>
    <xf numFmtId="0" fontId="6" fillId="4" borderId="14" xfId="0" applyFont="1" applyFill="1" applyBorder="1" applyAlignment="1">
      <alignment horizontal="left" vertical="center"/>
    </xf>
    <xf numFmtId="0" fontId="6" fillId="4" borderId="6" xfId="0" applyFont="1" applyFill="1" applyBorder="1" applyAlignment="1">
      <alignment horizontal="left" vertical="center"/>
    </xf>
    <xf numFmtId="0" fontId="6" fillId="4" borderId="8" xfId="0" applyFont="1" applyFill="1" applyBorder="1" applyAlignment="1">
      <alignment horizontal="left" vertical="center"/>
    </xf>
    <xf numFmtId="164" fontId="1" fillId="0" borderId="14" xfId="0" applyNumberFormat="1" applyFont="1" applyBorder="1" applyAlignment="1">
      <alignment horizontal="left" vertical="top"/>
    </xf>
    <xf numFmtId="165" fontId="8" fillId="0" borderId="6" xfId="0" applyNumberFormat="1" applyFont="1" applyBorder="1" applyAlignment="1">
      <alignment vertical="top" wrapText="1"/>
    </xf>
    <xf numFmtId="165" fontId="8" fillId="0" borderId="6" xfId="0" applyNumberFormat="1" applyFont="1" applyBorder="1" applyAlignment="1">
      <alignment horizontal="left" vertical="top" wrapText="1"/>
    </xf>
    <xf numFmtId="165" fontId="1" fillId="0" borderId="6" xfId="0" applyNumberFormat="1" applyFont="1" applyBorder="1" applyAlignment="1">
      <alignment vertical="top" wrapText="1"/>
    </xf>
    <xf numFmtId="165" fontId="1" fillId="0" borderId="6" xfId="0" applyNumberFormat="1" applyFont="1" applyBorder="1" applyAlignment="1">
      <alignment horizontal="left" vertical="top" wrapText="1"/>
    </xf>
    <xf numFmtId="0" fontId="1" fillId="0" borderId="8" xfId="0" applyFont="1" applyBorder="1" applyAlignment="1">
      <alignment horizontal="left" vertical="top" wrapText="1"/>
    </xf>
    <xf numFmtId="0" fontId="9" fillId="0" borderId="14" xfId="0" applyFont="1" applyBorder="1" applyAlignment="1">
      <alignment horizontal="left" vertical="top" indent="1"/>
    </xf>
    <xf numFmtId="0" fontId="1" fillId="0" borderId="14" xfId="0" applyFont="1" applyBorder="1" applyAlignment="1">
      <alignment vertical="top"/>
    </xf>
    <xf numFmtId="0" fontId="1" fillId="0" borderId="14" xfId="0" applyFont="1" applyBorder="1" applyAlignment="1">
      <alignment horizontal="left" vertical="top" indent="1"/>
    </xf>
    <xf numFmtId="0" fontId="1" fillId="0" borderId="15" xfId="0" applyFont="1" applyBorder="1" applyAlignment="1">
      <alignment horizontal="left" vertical="top" indent="1"/>
    </xf>
    <xf numFmtId="0" fontId="1" fillId="2" borderId="0" xfId="0" applyFont="1" applyFill="1" applyAlignment="1">
      <alignment vertical="top"/>
    </xf>
    <xf numFmtId="0" fontId="10" fillId="5" borderId="11" xfId="0" applyFont="1" applyFill="1" applyBorder="1" applyAlignment="1">
      <alignment horizontal="center" vertical="bottom"/>
    </xf>
    <xf numFmtId="0" fontId="10" fillId="5" borderId="16" xfId="0" applyFont="1" applyFill="1" applyBorder="1" applyAlignment="1">
      <alignment horizontal="center" vertical="bottom"/>
    </xf>
    <xf numFmtId="0" fontId="10" fillId="5" borderId="17" xfId="0" applyFont="1" applyFill="1" applyBorder="1" applyAlignment="1">
      <alignment horizontal="center" vertical="bottom"/>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20" xfId="0" applyFont="1" applyBorder="1" applyAlignment="1">
      <alignment horizontal="left" vertical="center" wrapText="1"/>
    </xf>
    <xf numFmtId="0" fontId="11" fillId="0" borderId="21" xfId="0" applyFont="1" applyBorder="1" applyAlignment="1">
      <alignment horizontal="left" vertical="center" wrapText="1"/>
    </xf>
    <xf numFmtId="0" fontId="11" fillId="0" borderId="22" xfId="0" applyFont="1" applyBorder="1" applyAlignment="1">
      <alignment horizontal="left" vertical="center" wrapText="1"/>
    </xf>
    <xf numFmtId="0" fontId="11" fillId="0" borderId="23" xfId="0" applyFont="1" applyBorder="1" applyAlignment="1">
      <alignment horizontal="left" vertical="center" wrapText="1"/>
    </xf>
    <xf numFmtId="0" fontId="8" fillId="0" borderId="0" xfId="0" applyFont="1" applyAlignment="1">
      <alignment vertical="bottom"/>
    </xf>
    <xf numFmtId="0" fontId="8" fillId="0" borderId="0" xfId="0" applyFont="1" applyAlignment="1">
      <alignment vertical="bottom" wrapText="1"/>
    </xf>
    <xf numFmtId="0" fontId="4" fillId="6" borderId="5" xfId="0" applyFont="1" applyFill="1" applyBorder="1" applyAlignment="1">
      <alignment horizontal="center" vertical="center"/>
    </xf>
    <xf numFmtId="0" fontId="4" fillId="0" borderId="24" xfId="0" applyFont="1" applyBorder="1" applyAlignment="1">
      <alignment vertical="bottom"/>
    </xf>
    <xf numFmtId="0" fontId="9" fillId="0" borderId="0" xfId="0" applyFont="1" applyAlignment="1">
      <alignment horizontal="center" vertical="bottom"/>
    </xf>
    <xf numFmtId="0" fontId="8" fillId="0" borderId="25" xfId="0" applyFont="1" applyBorder="1" applyAlignment="1">
      <alignment vertical="bottom"/>
    </xf>
    <xf numFmtId="0" fontId="8" fillId="0" borderId="24" xfId="0" applyFont="1" applyBorder="1" applyAlignment="1">
      <alignment vertical="bottom"/>
    </xf>
    <xf numFmtId="0" fontId="4" fillId="7" borderId="1" xfId="0" applyFont="1" applyFill="1" applyBorder="1" applyAlignment="1">
      <alignment vertical="bottom"/>
    </xf>
    <xf numFmtId="0" fontId="8" fillId="7" borderId="2" xfId="0" applyFont="1" applyFill="1" applyBorder="1" applyAlignment="1">
      <alignment vertical="bottom"/>
    </xf>
    <xf numFmtId="0" fontId="9" fillId="7" borderId="2" xfId="0" applyFont="1" applyFill="1" applyBorder="1" applyAlignment="1">
      <alignment horizontal="center" vertical="bottom"/>
    </xf>
    <xf numFmtId="0" fontId="8" fillId="7" borderId="3" xfId="0" applyFont="1" applyFill="1" applyBorder="1" applyAlignment="1">
      <alignment vertical="bottom"/>
    </xf>
    <xf numFmtId="0" fontId="8" fillId="0" borderId="0" xfId="0" applyFont="1" applyAlignment="1">
      <alignment vertical="top" wrapText="1"/>
    </xf>
    <xf numFmtId="0" fontId="8" fillId="2" borderId="24" xfId="0" applyFont="1" applyFill="1" applyBorder="1" applyAlignment="1">
      <alignment vertical="bottom"/>
    </xf>
    <xf numFmtId="0" fontId="8" fillId="2" borderId="0" xfId="0" applyFont="1" applyFill="1" applyAlignment="1">
      <alignment vertical="bottom"/>
    </xf>
    <xf numFmtId="0" fontId="8" fillId="2" borderId="25" xfId="0" applyFont="1" applyFill="1" applyBorder="1" applyAlignment="1">
      <alignment horizontal="left" vertical="top" wrapText="1"/>
    </xf>
    <xf numFmtId="0" fontId="8" fillId="2" borderId="26" xfId="0" applyFont="1" applyFill="1" applyBorder="1" applyAlignment="1">
      <alignment vertical="bottom"/>
    </xf>
    <xf numFmtId="0" fontId="8" fillId="2" borderId="27" xfId="0" applyFont="1" applyFill="1" applyBorder="1" applyAlignment="1">
      <alignment vertical="bottom"/>
    </xf>
    <xf numFmtId="0" fontId="8" fillId="2" borderId="28" xfId="0" applyFont="1" applyFill="1" applyBorder="1" applyAlignment="1">
      <alignment horizontal="left" vertical="top" wrapText="1"/>
    </xf>
    <xf numFmtId="0" fontId="8" fillId="0" borderId="25" xfId="0" applyFont="1" applyBorder="1" applyAlignment="1">
      <alignment horizontal="left" vertical="top" wrapText="1"/>
    </xf>
    <xf numFmtId="0" fontId="12" fillId="8" borderId="0" xfId="0" applyFont="1" applyFill="1" applyAlignment="1">
      <alignment vertical="top" wrapText="1"/>
    </xf>
    <xf numFmtId="0" fontId="12" fillId="0" borderId="25" xfId="0" applyFont="1" applyBorder="1" applyAlignment="1">
      <alignment horizontal="left" vertical="bottom"/>
    </xf>
    <xf numFmtId="0" fontId="8" fillId="0" borderId="0" xfId="0" applyFont="1" applyAlignment="1">
      <alignment horizontal="left" vertical="top" wrapText="1"/>
    </xf>
    <xf numFmtId="0" fontId="4" fillId="0" borderId="0" xfId="0" applyFont="1" applyAlignment="1">
      <alignment vertical="bottom"/>
    </xf>
    <xf numFmtId="0" fontId="8" fillId="0" borderId="26" xfId="0" applyFont="1" applyBorder="1" applyAlignment="1">
      <alignment vertical="bottom"/>
    </xf>
    <xf numFmtId="0" fontId="8" fillId="0" borderId="27" xfId="0" applyFont="1" applyBorder="1" applyAlignment="1">
      <alignment vertical="bottom"/>
    </xf>
    <xf numFmtId="0" fontId="8" fillId="0" borderId="27" xfId="0" applyFont="1" applyBorder="1" applyAlignment="1">
      <alignment vertical="bottom" wrapText="1"/>
    </xf>
    <xf numFmtId="0" fontId="8" fillId="0" borderId="28" xfId="0" applyFont="1" applyBorder="1" applyAlignment="1">
      <alignment vertical="bottom"/>
    </xf>
    <xf numFmtId="0" fontId="4" fillId="9" borderId="5"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4" fillId="10" borderId="28"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8" fillId="12" borderId="29" xfId="0" applyFont="1" applyFill="1" applyBorder="1" applyAlignment="1">
      <alignment horizontal="center" vertical="center" wrapText="1"/>
    </xf>
    <xf numFmtId="0" fontId="6" fillId="13" borderId="29" xfId="0" applyFont="1" applyFill="1" applyBorder="1" applyAlignment="1">
      <alignment horizontal="center" vertical="center" wrapText="1"/>
    </xf>
    <xf numFmtId="0" fontId="13" fillId="13" borderId="29" xfId="0" applyFont="1" applyFill="1" applyBorder="1" applyAlignment="1">
      <alignment horizontal="center" vertical="center" wrapText="1"/>
    </xf>
    <xf numFmtId="0" fontId="4" fillId="7" borderId="1" xfId="0" applyFont="1" applyFill="1" applyBorder="1" applyAlignment="1">
      <alignment horizontal="left" vertical="center"/>
    </xf>
    <xf numFmtId="0" fontId="9" fillId="7" borderId="2" xfId="0" applyFont="1" applyFill="1" applyBorder="1" applyAlignment="1">
      <alignment vertical="bottom"/>
    </xf>
    <xf numFmtId="0" fontId="14" fillId="0" borderId="30" xfId="0" applyFont="1" applyBorder="1" applyAlignment="1">
      <alignment horizontal="left" vertical="center" wrapText="1"/>
    </xf>
    <xf numFmtId="0" fontId="1" fillId="0" borderId="0" xfId="0" applyFont="1" applyAlignment="1">
      <alignment vertical="bottom" wrapText="1"/>
    </xf>
    <xf numFmtId="0" fontId="1" fillId="0" borderId="24" xfId="0" applyFont="1" applyBorder="1" applyAlignment="1">
      <alignment vertical="bottom"/>
    </xf>
    <xf numFmtId="0" fontId="14" fillId="0" borderId="29" xfId="0" applyFont="1" applyBorder="1" applyAlignment="1">
      <alignment horizontal="left" vertical="center" wrapText="1"/>
    </xf>
    <xf numFmtId="0" fontId="14" fillId="0" borderId="31" xfId="0" applyFont="1" applyBorder="1" applyAlignment="1">
      <alignment horizontal="left" vertical="top" wrapText="1"/>
    </xf>
    <xf numFmtId="0" fontId="13" fillId="14" borderId="6" xfId="0" applyFont="1" applyFill="1" applyBorder="1" applyAlignment="1">
      <alignment horizontal="center" vertical="bottom"/>
    </xf>
    <xf numFmtId="0" fontId="8" fillId="0" borderId="6" xfId="0" applyFont="1" applyBorder="1" applyAlignment="1">
      <alignment horizontal="left" vertical="center" wrapText="1"/>
    </xf>
    <xf numFmtId="0" fontId="8" fillId="0" borderId="6" xfId="0" applyFont="1" applyBorder="1" applyAlignment="1">
      <alignment horizontal="center" vertical="center"/>
    </xf>
    <xf numFmtId="0" fontId="1" fillId="0" borderId="6" xfId="0" applyFont="1" applyBorder="1" applyAlignment="1">
      <alignment horizontal="left" vertical="center" wrapText="1"/>
    </xf>
    <xf numFmtId="0" fontId="9" fillId="7" borderId="2" xfId="0" applyFont="1" applyFill="1" applyBorder="1" applyAlignment="1">
      <alignment vertical="bottom" wrapText="1"/>
    </xf>
    <xf numFmtId="0" fontId="13" fillId="14" borderId="6" xfId="0" applyFont="1" applyFill="1" applyBorder="1" applyAlignment="1">
      <alignment horizontal="center" vertical="bottom" wrapText="1"/>
    </xf>
    <xf numFmtId="0" fontId="8" fillId="0" borderId="6" xfId="0" applyFont="1" applyBorder="1" applyAlignment="1">
      <alignment horizontal="center" vertical="center" wrapText="1"/>
    </xf>
    <xf numFmtId="0" fontId="1" fillId="0" borderId="6" xfId="0" applyFont="1" applyBorder="1" applyAlignment="1">
      <alignment vertical="center" wrapText="1"/>
    </xf>
    <xf numFmtId="0" fontId="8" fillId="0" borderId="6" xfId="0" applyFont="1" applyBorder="1" applyAlignment="1">
      <alignment vertical="center" wrapText="1"/>
    </xf>
    <xf numFmtId="0" fontId="8" fillId="0" borderId="31" xfId="0" applyFont="1" applyBorder="1" applyAlignment="1">
      <alignment horizontal="left" vertical="center" wrapText="1"/>
    </xf>
    <xf numFmtId="0" fontId="15" fillId="15" borderId="2" xfId="0" applyFont="1" applyFill="1" applyBorder="1" applyAlignment="1">
      <alignment vertical="bottom"/>
    </xf>
    <xf numFmtId="0" fontId="15" fillId="15" borderId="1" xfId="0" applyFont="1" applyFill="1" applyBorder="1" applyAlignment="1">
      <alignment vertical="bottom"/>
    </xf>
    <xf numFmtId="0" fontId="15" fillId="15" borderId="2" xfId="0" applyFont="1" applyFill="1" applyBorder="1" applyAlignment="1">
      <alignment vertical="bottom" wrapText="1"/>
    </xf>
    <xf numFmtId="0" fontId="15" fillId="2" borderId="0" xfId="0" applyFont="1" applyFill="1" applyAlignment="1">
      <alignment vertical="bottom"/>
    </xf>
    <xf numFmtId="0" fontId="15" fillId="2" borderId="0" xfId="0" applyFont="1" applyFill="1" applyAlignment="1">
      <alignment vertical="bottom" wrapText="1"/>
    </xf>
    <xf numFmtId="0" fontId="16" fillId="16"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8" fillId="16" borderId="5" xfId="0" applyFont="1" applyFill="1" applyBorder="1" applyAlignment="1">
      <alignment horizontal="center" vertical="center" wrapText="1"/>
    </xf>
    <xf numFmtId="0" fontId="19" fillId="0" borderId="32" xfId="0" applyFont="1" applyBorder="1" applyAlignment="1">
      <alignment horizontal="center" vertical="center"/>
    </xf>
    <xf numFmtId="166" fontId="19" fillId="0" borderId="33" xfId="0" applyNumberFormat="1" applyFont="1" applyBorder="1" applyAlignment="1">
      <alignment horizontal="center" vertical="center"/>
    </xf>
    <xf numFmtId="0" fontId="20" fillId="17" borderId="5" xfId="0" applyFont="1" applyFill="1" applyBorder="1" applyAlignment="1">
      <alignment vertical="center" wrapText="1"/>
    </xf>
    <xf numFmtId="0" fontId="20" fillId="17" borderId="3" xfId="0" applyFont="1" applyFill="1" applyBorder="1" applyAlignment="1">
      <alignment horizontal="center" vertical="center" wrapText="1"/>
    </xf>
    <xf numFmtId="0" fontId="21" fillId="17" borderId="28" xfId="0" applyFont="1" applyFill="1" applyBorder="1" applyAlignment="1">
      <alignment horizontal="center" vertical="center" wrapText="1"/>
    </xf>
    <xf numFmtId="0" fontId="22" fillId="0" borderId="5"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28" xfId="0" applyFont="1" applyBorder="1" applyAlignment="1">
      <alignment horizontal="center" vertical="center" wrapText="1"/>
    </xf>
    <xf numFmtId="0" fontId="23" fillId="0" borderId="28" xfId="0" applyFont="1" applyBorder="1" applyAlignment="1">
      <alignment horizontal="center" vertical="center" wrapText="1"/>
    </xf>
    <xf numFmtId="0" fontId="24" fillId="18" borderId="6" xfId="0" applyFont="1" applyFill="1" applyBorder="1" applyAlignment="1">
      <alignment horizontal="center" vertical="center"/>
    </xf>
    <xf numFmtId="0" fontId="25" fillId="0" borderId="6" xfId="0" applyFont="1" applyBorder="1" applyAlignment="1">
      <alignment horizontal="center" vertical="center"/>
    </xf>
    <xf numFmtId="0" fontId="19" fillId="0" borderId="6" xfId="0" applyFont="1" applyBorder="1" applyAlignment="1">
      <alignment vertical="center"/>
    </xf>
    <xf numFmtId="0" fontId="19" fillId="0" borderId="34" xfId="0" applyFont="1" applyBorder="1" applyAlignment="1">
      <alignment horizontal="left" vertical="center"/>
    </xf>
    <xf numFmtId="0" fontId="19" fillId="0" borderId="19" xfId="0" applyFont="1" applyBorder="1" applyAlignment="1">
      <alignment vertical="center"/>
    </xf>
    <xf numFmtId="0" fontId="19" fillId="0" borderId="35" xfId="0" applyFont="1" applyBorder="1" applyAlignment="1">
      <alignment vertical="center"/>
    </xf>
    <xf numFmtId="0" fontId="19" fillId="0" borderId="6" xfId="0" applyFont="1" applyBorder="1" applyAlignment="1">
      <alignment vertical="center" wrapText="1"/>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1" fontId="1" fillId="0" borderId="6" xfId="0" applyNumberFormat="1" applyFont="1" applyBorder="1" applyAlignment="1">
      <alignment horizontal="center" vertical="center"/>
    </xf>
    <xf numFmtId="0" fontId="1" fillId="0" borderId="0" xfId="0" applyFont="1" applyAlignment="1">
      <alignment horizontal="center" vertical="center"/>
    </xf>
    <xf numFmtId="0" fontId="26" fillId="4" borderId="34" xfId="0" applyFont="1" applyFill="1" applyBorder="1" applyAlignment="1">
      <alignment horizontal="center" vertical="center"/>
    </xf>
    <xf numFmtId="0" fontId="26" fillId="4" borderId="6" xfId="0" applyFont="1" applyFill="1" applyBorder="1" applyAlignment="1">
      <alignment horizontal="center" vertical="center"/>
    </xf>
    <xf numFmtId="0" fontId="27" fillId="2" borderId="0" xfId="0" applyFont="1" applyFill="1" applyAlignment="1">
      <alignment horizontal="center" vertical="center"/>
    </xf>
    <xf numFmtId="0" fontId="8" fillId="0" borderId="0" xfId="0" applyFont="1" applyAlignment="1">
      <alignment horizontal="center" vertical="center"/>
    </xf>
    <xf numFmtId="0" fontId="6" fillId="0" borderId="0" xfId="0" applyFont="1" applyAlignment="1">
      <alignment horizontal="center" vertical="center"/>
    </xf>
    <xf numFmtId="0" fontId="4" fillId="19" borderId="32" xfId="0" applyFont="1" applyFill="1" applyBorder="1" applyAlignment="1">
      <alignment horizontal="center" vertical="center" wrapText="1"/>
    </xf>
    <xf numFmtId="0" fontId="4"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center" vertical="center"/>
    </xf>
    <xf numFmtId="0" fontId="4" fillId="0" borderId="0" xfId="0" applyFont="1" applyAlignment="1">
      <alignment horizontal="center" vertical="center"/>
    </xf>
    <xf numFmtId="0" fontId="4" fillId="19" borderId="36"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19" borderId="37" xfId="0" applyFont="1" applyFill="1" applyBorder="1" applyAlignment="1">
      <alignment horizontal="center" vertical="center" wrapText="1"/>
    </xf>
    <xf numFmtId="0" fontId="4" fillId="19" borderId="33" xfId="0" applyFont="1" applyFill="1" applyBorder="1" applyAlignment="1">
      <alignment horizontal="center" vertical="center" wrapText="1"/>
    </xf>
    <xf numFmtId="167" fontId="4" fillId="0" borderId="0" xfId="0" applyNumberFormat="1" applyFont="1" applyAlignment="1">
      <alignment horizontal="center" vertical="center" wrapText="1"/>
    </xf>
    <xf numFmtId="0" fontId="8" fillId="0" borderId="0" xfId="0" applyFont="1" applyAlignment="1">
      <alignment horizontal="center" vertical="center" wrapText="1"/>
    </xf>
    <xf numFmtId="1" fontId="8" fillId="0" borderId="0" xfId="0" applyNumberFormat="1" applyFont="1" applyAlignment="1">
      <alignment horizontal="center" vertical="center"/>
    </xf>
    <xf numFmtId="0" fontId="8" fillId="0" borderId="32" xfId="0" applyFont="1" applyBorder="1" applyAlignment="1">
      <alignment horizontal="center" vertical="center"/>
    </xf>
    <xf numFmtId="0" fontId="28" fillId="20" borderId="6" xfId="0" applyFont="1" applyFill="1" applyBorder="1" applyAlignment="1">
      <alignment horizontal="center" vertical="center"/>
    </xf>
    <xf numFmtId="0" fontId="28" fillId="21" borderId="19" xfId="0" applyFont="1" applyFill="1" applyBorder="1" applyAlignment="1">
      <alignment horizontal="center" vertical="center"/>
    </xf>
    <xf numFmtId="0" fontId="28" fillId="22" borderId="34" xfId="0" applyFont="1" applyFill="1" applyBorder="1" applyAlignment="1">
      <alignment horizontal="center" vertical="center"/>
    </xf>
    <xf numFmtId="0" fontId="28" fillId="23" borderId="6" xfId="0" applyFont="1" applyFill="1" applyBorder="1" applyAlignment="1">
      <alignment horizontal="center" vertical="center"/>
    </xf>
    <xf numFmtId="0" fontId="8" fillId="0" borderId="33" xfId="0" applyFont="1" applyBorder="1" applyAlignment="1">
      <alignment horizontal="center" vertical="center"/>
    </xf>
    <xf numFmtId="1" fontId="4" fillId="19" borderId="32" xfId="0" applyNumberFormat="1" applyFont="1" applyFill="1" applyBorder="1" applyAlignment="1">
      <alignment horizontal="center" vertical="center" wrapText="1"/>
    </xf>
    <xf numFmtId="0" fontId="12" fillId="19" borderId="3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zoomScale="100" zoomScaleNormal="100" view="normal">
      <selection activeCell="A1" sqref="A1"/>
    </sheetView>
  </sheetViews>
  <sheetFormatPr defaultRowHeight="12.75" outlineLevelRow="0" outlineLevelCol="0" x14ac:dyDescent="0" defaultColWidth="9.13671875" customHeight="1"/>
  <cols>
    <col min="1" max="1" width="30.28" style="1" customWidth="1"/>
    <col min="2" max="2" width="33.14" style="1" customWidth="1"/>
    <col min="3" max="3" width="42.4" style="1" customWidth="1"/>
    <col min="4" max="4" width="12.57" style="2" customWidth="1"/>
    <col min="5" max="5" width="12.86" style="1" customWidth="1"/>
    <col min="6" max="6" width="16.41" style="1" customWidth="1"/>
    <col min="7" max="7" width="9.85" style="1" customWidth="1"/>
    <col min="8" max="8" width="6.15" style="1" customWidth="1"/>
    <col min="9" max="1024" width="9.13" style="1" customWidth="1"/>
  </cols>
  <sheetData>
    <row r="1" ht="12.75" customHeight="1" spans="1:3" x14ac:dyDescent="0.25">
      <c r="A1" s="3" t="s">
        <v>0</v>
      </c>
      <c r="B1" s="3"/>
      <c r="C1" s="3"/>
    </row>
    <row r="2" ht="36.05" customHeight="1" spans="1:3" x14ac:dyDescent="0.25">
      <c r="A2" s="3"/>
      <c r="B2" s="3"/>
      <c r="C2" s="3"/>
    </row>
    <row r="3" ht="12.75" customHeight="1" spans="1:3" x14ac:dyDescent="0.25">
      <c r="A3" s="4"/>
      <c r="B3" s="5"/>
      <c r="C3" s="6"/>
    </row>
    <row r="4" ht="12.75" customHeight="1" spans="1:3" x14ac:dyDescent="0.25">
      <c r="A4" s="7"/>
      <c r="B4" s="7"/>
      <c r="C4" s="8"/>
    </row>
    <row r="5" ht="12.75" customHeight="1" spans="1:3" x14ac:dyDescent="0.25">
      <c r="A5" s="9" t="s">
        <v>1</v>
      </c>
      <c r="B5" s="9" t="s">
        <v>2</v>
      </c>
      <c r="C5" s="10" t="s">
        <v>3</v>
      </c>
    </row>
    <row r="6" ht="14.25" customHeight="1" spans="1:3" x14ac:dyDescent="0.25">
      <c r="A6" s="11"/>
      <c r="B6" s="11"/>
      <c r="C6" s="11"/>
    </row>
    <row r="7" ht="14.25" customHeight="1" spans="1:3" x14ac:dyDescent="0.25">
      <c r="A7" s="11"/>
      <c r="B7" s="11"/>
      <c r="C7" s="11"/>
    </row>
    <row r="8" ht="14.25" customHeight="1" spans="1:3" x14ac:dyDescent="0.25">
      <c r="A8" s="11"/>
      <c r="B8" s="11"/>
      <c r="C8" s="12"/>
    </row>
    <row r="9" ht="12.75" customHeight="1" spans="1:3" x14ac:dyDescent="0.25">
      <c r="A9" s="13"/>
      <c r="B9" s="13"/>
      <c r="C9" s="14"/>
    </row>
    <row r="10" ht="12.75" customHeight="1" spans="1:3" x14ac:dyDescent="0.25">
      <c r="A10" s="13"/>
      <c r="B10" s="13"/>
      <c r="C10" s="15"/>
    </row>
    <row r="11" ht="12.75" customHeight="1" spans="1:3" x14ac:dyDescent="0.25">
      <c r="A11" s="16"/>
      <c r="B11" s="13"/>
      <c r="C11" s="17"/>
    </row>
    <row r="12" ht="12.75" customHeight="1" spans="1:3" x14ac:dyDescent="0.25">
      <c r="A12" s="16"/>
      <c r="B12" s="13"/>
      <c r="C12" s="15"/>
    </row>
    <row r="13" ht="12.75" customHeight="1" spans="1:3" x14ac:dyDescent="0.25">
      <c r="A13" s="18"/>
      <c r="B13" s="19"/>
      <c r="C13" s="20"/>
    </row>
    <row r="17" ht="12.75" customHeight="1" spans="1:6" s="2" customFormat="1" x14ac:dyDescent="0.25">
      <c r="A17" s="21" t="s">
        <v>4</v>
      </c>
      <c r="C17" s="22"/>
      <c r="D17" s="22"/>
      <c r="E17" s="22"/>
      <c r="F17" s="23"/>
    </row>
    <row r="18" ht="24" customHeight="1" spans="1:6" x14ac:dyDescent="0.25">
      <c r="A18" s="24" t="s">
        <v>5</v>
      </c>
      <c r="B18" s="25" t="s">
        <v>6</v>
      </c>
      <c r="C18" s="26"/>
      <c r="D18" s="26"/>
      <c r="E18" s="26"/>
      <c r="F18" s="27"/>
    </row>
    <row r="19" ht="24" customHeight="1" spans="1:6" x14ac:dyDescent="0.25">
      <c r="A19" s="28" t="s">
        <v>7</v>
      </c>
      <c r="B19" s="29" t="s">
        <v>8</v>
      </c>
      <c r="C19" s="30"/>
      <c r="D19" s="30"/>
      <c r="E19" s="30"/>
      <c r="F19" s="31"/>
    </row>
    <row r="20" ht="12.75" customHeight="1" spans="1:6" x14ac:dyDescent="0.25">
      <c r="A20" s="32" t="s">
        <v>9</v>
      </c>
      <c r="B20" s="33" t="s">
        <v>10</v>
      </c>
      <c r="C20" s="33" t="s">
        <v>11</v>
      </c>
      <c r="D20" s="33" t="s">
        <v>1</v>
      </c>
      <c r="E20" s="33" t="s">
        <v>2</v>
      </c>
      <c r="F20" s="34" t="s">
        <v>3</v>
      </c>
    </row>
    <row r="21" ht="12.75" customHeight="1" spans="1:6" x14ac:dyDescent="0.25">
      <c r="A21" s="35"/>
      <c r="B21" s="36"/>
      <c r="C21" s="37"/>
      <c r="D21" s="37"/>
      <c r="E21" s="37"/>
      <c r="F21" s="14"/>
    </row>
    <row r="22" ht="12.75" customHeight="1" spans="1:6" x14ac:dyDescent="0.25">
      <c r="A22" s="35"/>
      <c r="B22" s="38"/>
      <c r="C22" s="39"/>
      <c r="D22" s="39"/>
      <c r="E22" s="39"/>
      <c r="F22" s="40"/>
    </row>
    <row r="23" ht="12.75" customHeight="1" spans="1:6" x14ac:dyDescent="0.25">
      <c r="A23" s="35"/>
      <c r="B23" s="38"/>
      <c r="C23" s="39"/>
      <c r="D23" s="39"/>
      <c r="E23" s="13"/>
      <c r="F23" s="40"/>
    </row>
    <row r="24" ht="12.75" customHeight="1" spans="1:6" x14ac:dyDescent="0.25">
      <c r="A24" s="35"/>
      <c r="B24" s="38"/>
      <c r="C24" s="39"/>
      <c r="D24" s="37"/>
      <c r="E24" s="13"/>
      <c r="F24" s="14"/>
    </row>
    <row r="25" ht="12.75" customHeight="1" spans="1:6" x14ac:dyDescent="0.25">
      <c r="A25" s="35"/>
      <c r="B25" s="38"/>
      <c r="C25" s="39"/>
      <c r="D25" s="37"/>
      <c r="E25" s="13"/>
      <c r="F25" s="14"/>
    </row>
    <row r="26" ht="12.75" customHeight="1" spans="1:6" x14ac:dyDescent="0.25">
      <c r="A26" s="41"/>
      <c r="B26" s="16"/>
      <c r="C26" s="16"/>
      <c r="D26" s="16"/>
      <c r="E26" s="16"/>
      <c r="F26" s="17"/>
    </row>
    <row r="27" ht="12.75" customHeight="1" spans="1:6" x14ac:dyDescent="0.25">
      <c r="A27" s="41"/>
      <c r="B27" s="16"/>
      <c r="C27" s="16"/>
      <c r="D27" s="16"/>
      <c r="E27" s="16"/>
      <c r="F27" s="17"/>
    </row>
    <row r="28" ht="12.75" customHeight="1" spans="1:6" x14ac:dyDescent="0.25">
      <c r="A28" s="42"/>
      <c r="B28" s="16"/>
      <c r="C28" s="16"/>
      <c r="D28" s="16"/>
      <c r="E28" s="16"/>
      <c r="F28" s="17"/>
    </row>
    <row r="29" ht="12.75" customHeight="1" spans="1:6" x14ac:dyDescent="0.25">
      <c r="A29" s="43"/>
      <c r="B29" s="16"/>
      <c r="C29" s="16"/>
      <c r="D29" s="16"/>
      <c r="E29" s="16"/>
      <c r="F29" s="17"/>
    </row>
    <row r="30" ht="12.75" customHeight="1" spans="1:6" x14ac:dyDescent="0.25">
      <c r="A30" s="44"/>
      <c r="B30" s="18"/>
      <c r="C30" s="18"/>
      <c r="D30" s="18"/>
      <c r="E30" s="18"/>
      <c r="F30" s="20"/>
    </row>
    <row r="31" ht="12.75" customHeight="1" spans="1:1" s="2" customFormat="1" x14ac:dyDescent="0.25">
      <c r="A31" s="45"/>
    </row>
    <row r="32" ht="21.75" customHeight="1" spans="1:3" s="1" customFormat="1" x14ac:dyDescent="0.25">
      <c r="A32" s="46" t="s">
        <v>12</v>
      </c>
      <c r="B32" s="47"/>
      <c r="C32" s="48"/>
    </row>
    <row r="33" ht="30" customHeight="1" spans="1:3" s="1" customFormat="1" x14ac:dyDescent="0.25">
      <c r="A33" s="49" t="s">
        <v>13</v>
      </c>
      <c r="B33" s="50"/>
      <c r="C33" s="51"/>
    </row>
    <row r="34" ht="14.25" customHeight="1" spans="1:3" s="1" customFormat="1" x14ac:dyDescent="0.25">
      <c r="A34" s="49"/>
      <c r="B34" s="50"/>
      <c r="C34" s="51"/>
    </row>
    <row r="35" ht="14.25" customHeight="1" spans="2:3" s="1" customFormat="1" x14ac:dyDescent="0.25">
      <c r="B35" s="50"/>
      <c r="C35" s="51"/>
    </row>
    <row r="36" ht="20.25" customHeight="1" spans="1:3" s="1" customFormat="1" x14ac:dyDescent="0.25">
      <c r="A36" s="52"/>
      <c r="B36" s="53"/>
      <c r="C36" s="54"/>
    </row>
    <row r="37" ht="12.75" customHeight="1" s="1" customFormat="1" x14ac:dyDescent="0.25"/>
    <row r="38" ht="12.75" customHeight="1" s="1" customFormat="1" x14ac:dyDescent="0.25"/>
    <row r="39" ht="12.75" customHeight="1" s="1" customFormat="1" x14ac:dyDescent="0.25"/>
    <row r="40" ht="12.75" customHeight="1" s="1" customFormat="1" x14ac:dyDescent="0.25"/>
    <row r="41" ht="12.75" customHeight="1" s="1" customFormat="1" x14ac:dyDescent="0.25"/>
    <row r="42" ht="12.75" customHeight="1" s="1" customFormat="1" x14ac:dyDescent="0.25"/>
    <row r="43" ht="12.75" customHeight="1" s="1" customFormat="1" x14ac:dyDescent="0.25"/>
    <row r="44" ht="12.75" customHeight="1" s="1" customFormat="1" x14ac:dyDescent="0.25"/>
    <row r="45" ht="12.75" customHeight="1" spans="1:5" x14ac:dyDescent="0.25">
      <c r="A45" s="2"/>
      <c r="B45" s="2"/>
      <c r="C45" s="2"/>
      <c r="E45" s="2"/>
    </row>
  </sheetData>
  <mergeCells count="1">
    <mergeCell ref="A1:C2"/>
  </mergeCells>
  <pageMargins left="0.7" right="0.7" top="0.75" bottom="0.75" header="0.511811023622047" footer="0.511811023622047"/>
  <pageSetup paperSize="1" orientation="landscape" horizontalDpi="300" verticalDpi="300" scale="97"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workbookViewId="0" zoomScale="100" zoomScaleNormal="100" view="normal">
      <selection activeCell="A1" sqref="A1"/>
    </sheetView>
  </sheetViews>
  <sheetFormatPr defaultRowHeight="12" outlineLevelRow="0" outlineLevelCol="0" x14ac:dyDescent="0" defaultColWidth="9.13671875" customHeight="1"/>
  <cols>
    <col min="1" max="1" width="12.86" style="55" customWidth="1"/>
    <col min="2" max="2" width="16.41" style="55" customWidth="1"/>
    <col min="3" max="3" width="29.57" style="55" customWidth="1"/>
    <col min="4" max="4" width="33.57" style="55" customWidth="1"/>
    <col min="5" max="5" width="42.4" style="56" customWidth="1"/>
    <col min="6" max="8" width="9.13" style="55" customWidth="1"/>
    <col min="9" max="9" width="14.15" style="55" customWidth="1"/>
    <col min="10" max="10" width="12.14" style="55" customWidth="1"/>
    <col min="11" max="11" width="12.86" style="55" customWidth="1"/>
    <col min="12" max="12" width="16.87" style="55" customWidth="1"/>
    <col min="13" max="13" width="12.14" style="55" customWidth="1"/>
    <col min="14" max="14" width="15.42" style="55" customWidth="1"/>
    <col min="15" max="1024" width="9.13" style="55" customWidth="1"/>
  </cols>
  <sheetData>
    <row r="1" ht="12.75" customHeight="1" x14ac:dyDescent="0.25"/>
    <row r="2" ht="32.25" customHeight="1" spans="1:14" x14ac:dyDescent="0.25">
      <c r="A2" s="57" t="s">
        <v>14</v>
      </c>
      <c r="B2" s="57"/>
      <c r="C2" s="57"/>
      <c r="D2" s="57"/>
      <c r="E2" s="57"/>
      <c r="F2" s="57"/>
      <c r="G2" s="57"/>
      <c r="H2" s="57"/>
      <c r="I2" s="57"/>
      <c r="J2" s="57"/>
      <c r="K2" s="57"/>
      <c r="L2" s="57"/>
      <c r="M2" s="57"/>
      <c r="N2" s="57"/>
    </row>
    <row r="3" ht="15" customHeight="1" spans="1:14" x14ac:dyDescent="0.25">
      <c r="A3" s="58" t="s">
        <v>15</v>
      </c>
      <c r="E3" s="59"/>
      <c r="F3" s="59"/>
      <c r="G3" s="59"/>
      <c r="N3" s="60"/>
    </row>
    <row r="4" ht="12.75" customHeight="1" spans="1:14" x14ac:dyDescent="0.25">
      <c r="A4" s="61"/>
      <c r="N4" s="60"/>
    </row>
    <row r="5" ht="12.75" customHeight="1" spans="1:14" x14ac:dyDescent="0.25">
      <c r="A5" s="61"/>
      <c r="N5" s="60"/>
    </row>
    <row r="6" ht="12.75" customHeight="1" spans="1:14" x14ac:dyDescent="0.25">
      <c r="A6" s="62" t="s">
        <v>16</v>
      </c>
      <c r="B6" s="63"/>
      <c r="C6" s="64"/>
      <c r="D6" s="64"/>
      <c r="E6" s="64"/>
      <c r="F6" s="63"/>
      <c r="G6" s="63"/>
      <c r="H6" s="63"/>
      <c r="I6" s="63"/>
      <c r="J6" s="63"/>
      <c r="K6" s="63"/>
      <c r="L6" s="63"/>
      <c r="M6" s="63"/>
      <c r="N6" s="65"/>
    </row>
    <row r="7" ht="12.75" customHeight="1" spans="1:14" x14ac:dyDescent="0.25">
      <c r="A7" s="61"/>
      <c r="B7" s="66" t="s">
        <v>17</v>
      </c>
      <c r="C7" s="23" t="s">
        <v>18</v>
      </c>
      <c r="D7" s="23"/>
      <c r="E7" s="23"/>
      <c r="F7" s="23"/>
      <c r="G7" s="23"/>
      <c r="H7" s="23"/>
      <c r="I7" s="23"/>
      <c r="J7" s="23"/>
      <c r="K7" s="23"/>
      <c r="L7" s="23"/>
      <c r="M7" s="23"/>
      <c r="N7" s="60"/>
    </row>
    <row r="8" ht="14.25" customHeight="1" spans="1:14" x14ac:dyDescent="0.25">
      <c r="A8" s="61"/>
      <c r="B8" s="66" t="s">
        <v>19</v>
      </c>
      <c r="C8" s="66" t="s">
        <v>20</v>
      </c>
      <c r="D8" s="66"/>
      <c r="E8" s="66"/>
      <c r="F8" s="66"/>
      <c r="G8" s="66"/>
      <c r="H8" s="66"/>
      <c r="I8" s="66"/>
      <c r="J8" s="66"/>
      <c r="K8" s="66"/>
      <c r="L8" s="66"/>
      <c r="M8" s="66"/>
      <c r="N8" s="60"/>
    </row>
    <row r="9" ht="28.5" customHeight="1" spans="1:14" x14ac:dyDescent="0.25">
      <c r="A9" s="61"/>
      <c r="B9" s="66" t="s">
        <v>21</v>
      </c>
      <c r="C9" s="66" t="s">
        <v>22</v>
      </c>
      <c r="D9" s="66"/>
      <c r="E9" s="66"/>
      <c r="F9" s="66"/>
      <c r="G9" s="66"/>
      <c r="H9" s="66"/>
      <c r="I9" s="66"/>
      <c r="J9" s="66"/>
      <c r="K9" s="66"/>
      <c r="L9" s="66"/>
      <c r="M9" s="66"/>
      <c r="N9" s="60"/>
    </row>
    <row r="10" ht="30" customHeight="1" spans="1:14" x14ac:dyDescent="0.25">
      <c r="A10" s="61"/>
      <c r="B10" s="66" t="s">
        <v>23</v>
      </c>
      <c r="C10" s="66" t="s">
        <v>24</v>
      </c>
      <c r="D10" s="66"/>
      <c r="E10" s="66"/>
      <c r="F10" s="66"/>
      <c r="G10" s="66"/>
      <c r="H10" s="66"/>
      <c r="I10" s="66"/>
      <c r="J10" s="66"/>
      <c r="K10" s="66"/>
      <c r="L10" s="66"/>
      <c r="M10" s="66"/>
      <c r="N10" s="60"/>
    </row>
    <row r="11" ht="12.75" customHeight="1" spans="1:14" x14ac:dyDescent="0.25">
      <c r="A11" s="61"/>
      <c r="B11" s="66" t="s">
        <v>25</v>
      </c>
      <c r="C11" s="66" t="s">
        <v>26</v>
      </c>
      <c r="D11" s="66"/>
      <c r="E11" s="66"/>
      <c r="F11" s="66"/>
      <c r="G11" s="66"/>
      <c r="H11" s="66"/>
      <c r="I11" s="66"/>
      <c r="J11" s="66"/>
      <c r="K11" s="66"/>
      <c r="L11" s="66"/>
      <c r="M11" s="66"/>
      <c r="N11" s="60"/>
    </row>
    <row r="12" ht="12.75" customHeight="1" spans="1:14" x14ac:dyDescent="0.25">
      <c r="A12" s="67"/>
      <c r="B12" s="68" t="s">
        <v>27</v>
      </c>
      <c r="C12" s="69" t="s">
        <v>28</v>
      </c>
      <c r="D12" s="69"/>
      <c r="E12" s="69"/>
      <c r="F12" s="69"/>
      <c r="G12" s="69"/>
      <c r="H12" s="69"/>
      <c r="I12" s="69"/>
      <c r="J12" s="69"/>
      <c r="K12" s="69"/>
      <c r="L12" s="69"/>
      <c r="M12" s="69"/>
      <c r="N12" s="69"/>
    </row>
    <row r="13" ht="12.75" customHeight="1" spans="1:14" x14ac:dyDescent="0.25">
      <c r="A13" s="70"/>
      <c r="B13" s="71" t="s">
        <v>29</v>
      </c>
      <c r="C13" s="72" t="s">
        <v>30</v>
      </c>
      <c r="D13" s="72"/>
      <c r="E13" s="72"/>
      <c r="F13" s="72"/>
      <c r="G13" s="72"/>
      <c r="H13" s="72"/>
      <c r="I13" s="72"/>
      <c r="J13" s="72"/>
      <c r="K13" s="72"/>
      <c r="L13" s="72"/>
      <c r="M13" s="72"/>
      <c r="N13" s="72"/>
    </row>
    <row r="14" ht="12.75" customHeight="1" spans="1:14" x14ac:dyDescent="0.25">
      <c r="A14" s="62" t="s">
        <v>31</v>
      </c>
      <c r="B14" s="63"/>
      <c r="C14" s="64"/>
      <c r="D14" s="64"/>
      <c r="E14" s="64"/>
      <c r="F14" s="63"/>
      <c r="G14" s="63"/>
      <c r="H14" s="63"/>
      <c r="I14" s="63"/>
      <c r="J14" s="63"/>
      <c r="K14" s="63"/>
      <c r="L14" s="63"/>
      <c r="M14" s="63"/>
      <c r="N14" s="65"/>
    </row>
    <row r="15" ht="12.75" customHeight="1" spans="1:14" x14ac:dyDescent="0.25">
      <c r="A15" s="61"/>
      <c r="B15" s="73" t="s">
        <v>32</v>
      </c>
      <c r="C15" s="73"/>
      <c r="D15" s="73"/>
      <c r="E15" s="73"/>
      <c r="F15" s="73"/>
      <c r="G15" s="73"/>
      <c r="H15" s="73"/>
      <c r="I15" s="73"/>
      <c r="J15" s="73"/>
      <c r="K15" s="73"/>
      <c r="L15" s="73"/>
      <c r="M15" s="73"/>
      <c r="N15" s="73"/>
    </row>
    <row r="16" ht="13.5" customHeight="1" spans="1:14" x14ac:dyDescent="0.25">
      <c r="A16" s="62" t="s">
        <v>33</v>
      </c>
      <c r="B16" s="63"/>
      <c r="C16" s="64"/>
      <c r="D16" s="64"/>
      <c r="E16" s="64"/>
      <c r="F16" s="63"/>
      <c r="G16" s="63"/>
      <c r="H16" s="63"/>
      <c r="I16" s="63"/>
      <c r="J16" s="63"/>
      <c r="K16" s="63"/>
      <c r="L16" s="63"/>
      <c r="M16" s="63"/>
      <c r="N16" s="65"/>
    </row>
    <row r="17" ht="12.75" customHeight="1" spans="1:14" x14ac:dyDescent="0.25">
      <c r="A17" s="61"/>
      <c r="B17" s="74" t="s">
        <v>34</v>
      </c>
      <c r="C17" s="75" t="s">
        <v>35</v>
      </c>
      <c r="D17" s="75"/>
      <c r="E17" s="75"/>
      <c r="F17" s="75"/>
      <c r="G17" s="75"/>
      <c r="H17" s="75"/>
      <c r="I17" s="75"/>
      <c r="J17" s="75"/>
      <c r="K17" s="75"/>
      <c r="L17" s="75"/>
      <c r="M17" s="75"/>
      <c r="N17" s="75"/>
    </row>
    <row r="18" ht="12.75" customHeight="1" spans="1:14" x14ac:dyDescent="0.25">
      <c r="A18" s="61"/>
      <c r="B18" s="74" t="s">
        <v>36</v>
      </c>
      <c r="C18" s="75" t="s">
        <v>35</v>
      </c>
      <c r="D18" s="75"/>
      <c r="E18" s="75"/>
      <c r="F18" s="75"/>
      <c r="G18" s="75"/>
      <c r="H18" s="75"/>
      <c r="I18" s="75"/>
      <c r="J18" s="75"/>
      <c r="K18" s="75"/>
      <c r="L18" s="75"/>
      <c r="M18" s="75"/>
      <c r="N18" s="75"/>
    </row>
    <row r="19" ht="12.75" customHeight="1" spans="1:14" x14ac:dyDescent="0.25">
      <c r="A19" s="61"/>
      <c r="B19" s="74" t="s">
        <v>37</v>
      </c>
      <c r="C19" s="75" t="s">
        <v>35</v>
      </c>
      <c r="D19" s="75"/>
      <c r="E19" s="75"/>
      <c r="F19" s="75"/>
      <c r="G19" s="75"/>
      <c r="H19" s="75"/>
      <c r="I19" s="75"/>
      <c r="J19" s="75"/>
      <c r="K19" s="75"/>
      <c r="L19" s="75"/>
      <c r="M19" s="75"/>
      <c r="N19" s="75"/>
    </row>
    <row r="20" ht="26.25" customHeight="1" spans="1:14" x14ac:dyDescent="0.25">
      <c r="A20" s="61"/>
      <c r="B20" s="74" t="s">
        <v>38</v>
      </c>
      <c r="C20" s="75" t="s">
        <v>35</v>
      </c>
      <c r="D20" s="75"/>
      <c r="E20" s="75"/>
      <c r="F20" s="75"/>
      <c r="G20" s="75"/>
      <c r="H20" s="75"/>
      <c r="I20" s="75"/>
      <c r="J20" s="75"/>
      <c r="K20" s="75"/>
      <c r="L20" s="75"/>
      <c r="M20" s="75"/>
      <c r="N20" s="75"/>
    </row>
    <row r="21" ht="12.75" customHeight="1" spans="1:14" x14ac:dyDescent="0.25">
      <c r="A21" s="62" t="s">
        <v>39</v>
      </c>
      <c r="B21" s="63"/>
      <c r="C21" s="64"/>
      <c r="D21" s="64"/>
      <c r="E21" s="64"/>
      <c r="F21" s="63"/>
      <c r="G21" s="63"/>
      <c r="H21" s="63"/>
      <c r="I21" s="63"/>
      <c r="J21" s="63"/>
      <c r="K21" s="63"/>
      <c r="L21" s="63"/>
      <c r="M21" s="63"/>
      <c r="N21" s="65"/>
    </row>
    <row r="22" ht="43.5" customHeight="1" spans="1:14" x14ac:dyDescent="0.25">
      <c r="A22" s="61"/>
      <c r="B22" s="76" t="s">
        <v>40</v>
      </c>
      <c r="C22" s="76"/>
      <c r="D22" s="76"/>
      <c r="E22" s="76"/>
      <c r="F22" s="76"/>
      <c r="G22" s="76"/>
      <c r="H22" s="76"/>
      <c r="I22" s="76"/>
      <c r="J22" s="76"/>
      <c r="K22" s="76"/>
      <c r="L22" s="76"/>
      <c r="M22" s="76"/>
      <c r="N22" s="60"/>
    </row>
    <row r="23" ht="12.75" customHeight="1" spans="1:14" x14ac:dyDescent="0.25">
      <c r="A23" s="61"/>
      <c r="B23" s="55" t="s">
        <v>41</v>
      </c>
      <c r="N23" s="60"/>
    </row>
    <row r="24" ht="12.75" customHeight="1" spans="1:14" x14ac:dyDescent="0.25">
      <c r="A24" s="61"/>
      <c r="B24" s="77" t="s">
        <v>42</v>
      </c>
      <c r="N24" s="60"/>
    </row>
    <row r="25" ht="12.75" customHeight="1" spans="1:14" x14ac:dyDescent="0.25">
      <c r="A25" s="61"/>
      <c r="B25" s="77" t="s">
        <v>43</v>
      </c>
      <c r="N25" s="60"/>
    </row>
    <row r="26" ht="12.75" customHeight="1" spans="1:14" x14ac:dyDescent="0.25">
      <c r="A26" s="61"/>
      <c r="B26" s="77" t="s">
        <v>44</v>
      </c>
      <c r="N26" s="60"/>
    </row>
    <row r="27" ht="12.75" customHeight="1" spans="1:14" x14ac:dyDescent="0.25">
      <c r="A27" s="61"/>
      <c r="N27" s="60"/>
    </row>
    <row r="28" ht="13.5" customHeight="1" spans="1:14" x14ac:dyDescent="0.25">
      <c r="A28" s="62" t="s">
        <v>45</v>
      </c>
      <c r="B28" s="63"/>
      <c r="C28" s="64"/>
      <c r="D28" s="64"/>
      <c r="E28" s="64"/>
      <c r="F28" s="63"/>
      <c r="G28" s="63"/>
      <c r="H28" s="63"/>
      <c r="I28" s="63"/>
      <c r="J28" s="63"/>
      <c r="K28" s="63"/>
      <c r="L28" s="63"/>
      <c r="M28" s="63"/>
      <c r="N28" s="65"/>
    </row>
    <row r="29" ht="12.75" customHeight="1" spans="1:14" x14ac:dyDescent="0.25">
      <c r="A29" s="61"/>
      <c r="B29" s="55" t="s">
        <v>46</v>
      </c>
      <c r="N29" s="60"/>
    </row>
    <row r="30" ht="13.5" customHeight="1" spans="1:14" x14ac:dyDescent="0.25">
      <c r="A30" s="62" t="s">
        <v>47</v>
      </c>
      <c r="B30" s="63"/>
      <c r="C30" s="64"/>
      <c r="D30" s="64"/>
      <c r="E30" s="64"/>
      <c r="F30" s="63"/>
      <c r="G30" s="63"/>
      <c r="H30" s="63"/>
      <c r="I30" s="63"/>
      <c r="J30" s="63"/>
      <c r="K30" s="63"/>
      <c r="L30" s="63"/>
      <c r="M30" s="63"/>
      <c r="N30" s="65"/>
    </row>
    <row r="31" ht="12.75" customHeight="1" spans="1:14" x14ac:dyDescent="0.25">
      <c r="A31" s="61"/>
      <c r="B31" s="55" t="s">
        <v>48</v>
      </c>
      <c r="N31" s="60"/>
    </row>
    <row r="32" ht="13.5" customHeight="1" spans="1:14" x14ac:dyDescent="0.25">
      <c r="A32" s="62" t="s">
        <v>49</v>
      </c>
      <c r="B32" s="63"/>
      <c r="C32" s="64"/>
      <c r="D32" s="64"/>
      <c r="E32" s="64"/>
      <c r="F32" s="63"/>
      <c r="G32" s="63"/>
      <c r="H32" s="63"/>
      <c r="I32" s="63"/>
      <c r="J32" s="63"/>
      <c r="K32" s="63"/>
      <c r="L32" s="63"/>
      <c r="M32" s="63"/>
      <c r="N32" s="65"/>
    </row>
    <row r="33" ht="12.75" customHeight="1" spans="1:14" x14ac:dyDescent="0.25">
      <c r="A33" s="78"/>
      <c r="B33" s="79" t="s">
        <v>50</v>
      </c>
      <c r="C33" s="79"/>
      <c r="D33" s="79"/>
      <c r="E33" s="80"/>
      <c r="F33" s="79"/>
      <c r="G33" s="79"/>
      <c r="H33" s="79"/>
      <c r="I33" s="79"/>
      <c r="J33" s="79"/>
      <c r="K33" s="79"/>
      <c r="L33" s="79"/>
      <c r="M33" s="79"/>
      <c r="N33" s="81"/>
    </row>
    <row r="34" ht="13.5" customHeight="1" spans="1:14" x14ac:dyDescent="0.25">
      <c r="A34" s="62" t="s">
        <v>51</v>
      </c>
      <c r="B34" s="63"/>
      <c r="C34" s="64"/>
      <c r="D34" s="64"/>
      <c r="E34" s="64"/>
      <c r="F34" s="63"/>
      <c r="G34" s="63"/>
      <c r="H34" s="63"/>
      <c r="I34" s="63"/>
      <c r="J34" s="63"/>
      <c r="K34" s="63"/>
      <c r="L34" s="63"/>
      <c r="M34" s="63"/>
      <c r="N34" s="65"/>
    </row>
    <row r="35" ht="12.75" customHeight="1" spans="1:14" x14ac:dyDescent="0.25">
      <c r="A35" s="61"/>
      <c r="N35" s="60"/>
    </row>
    <row r="36" ht="13.5" customHeight="1" spans="1:14" x14ac:dyDescent="0.25">
      <c r="A36" s="82" t="s">
        <v>52</v>
      </c>
      <c r="B36" s="82" t="s">
        <v>53</v>
      </c>
      <c r="C36" s="83" t="s">
        <v>54</v>
      </c>
      <c r="D36" s="83"/>
      <c r="E36" s="83"/>
      <c r="N36" s="60"/>
    </row>
    <row r="37" ht="13.5" customHeight="1" spans="1:14" x14ac:dyDescent="0.25">
      <c r="A37" s="82"/>
      <c r="B37" s="82"/>
      <c r="C37" s="84" t="s">
        <v>55</v>
      </c>
      <c r="D37" s="85" t="s">
        <v>56</v>
      </c>
      <c r="E37" s="85" t="s">
        <v>57</v>
      </c>
      <c r="N37" s="60"/>
    </row>
    <row r="38" ht="81.75" customHeight="1" spans="1:14" x14ac:dyDescent="0.25">
      <c r="A38" s="86" t="s">
        <v>44</v>
      </c>
      <c r="B38" s="86">
        <v>1</v>
      </c>
      <c r="C38" s="87" t="s">
        <v>58</v>
      </c>
      <c r="D38" s="87" t="s">
        <v>59</v>
      </c>
      <c r="E38" s="87" t="s">
        <v>60</v>
      </c>
      <c r="N38" s="60"/>
    </row>
    <row r="39" ht="50.25" customHeight="1" spans="1:14" x14ac:dyDescent="0.25">
      <c r="A39" s="88" t="s">
        <v>43</v>
      </c>
      <c r="B39" s="88">
        <v>2</v>
      </c>
      <c r="C39" s="89" t="s">
        <v>61</v>
      </c>
      <c r="D39" s="89" t="s">
        <v>62</v>
      </c>
      <c r="E39" s="89" t="s">
        <v>63</v>
      </c>
      <c r="N39" s="60"/>
    </row>
    <row r="40" ht="63" customHeight="1" spans="1:14" x14ac:dyDescent="0.25">
      <c r="A40" s="90" t="s">
        <v>42</v>
      </c>
      <c r="B40" s="90">
        <v>3</v>
      </c>
      <c r="C40" s="91" t="s">
        <v>64</v>
      </c>
      <c r="D40" s="91" t="s">
        <v>65</v>
      </c>
      <c r="E40" s="91" t="s">
        <v>66</v>
      </c>
      <c r="N40" s="60"/>
    </row>
    <row r="41" ht="12.75" customHeight="1" spans="1:14" x14ac:dyDescent="0.25">
      <c r="A41" s="61"/>
      <c r="N41" s="60"/>
    </row>
    <row r="42" ht="14.25" customHeight="1" spans="1:14" x14ac:dyDescent="0.25">
      <c r="A42" s="92" t="s">
        <v>55</v>
      </c>
      <c r="B42" s="63"/>
      <c r="C42" s="64"/>
      <c r="D42" s="64"/>
      <c r="E42" s="64"/>
      <c r="F42" s="93"/>
      <c r="G42" s="63"/>
      <c r="H42" s="63"/>
      <c r="I42" s="63"/>
      <c r="J42" s="63"/>
      <c r="K42" s="63"/>
      <c r="L42" s="63"/>
      <c r="M42" s="63"/>
      <c r="N42" s="65"/>
    </row>
    <row r="43" ht="12" customHeight="1" spans="1:14" x14ac:dyDescent="0.25">
      <c r="A43" s="94" t="s">
        <v>67</v>
      </c>
      <c r="B43" s="94"/>
      <c r="C43" s="94"/>
      <c r="D43" s="94"/>
      <c r="E43" s="94"/>
      <c r="F43" s="94"/>
      <c r="G43" s="94"/>
      <c r="H43" s="94"/>
      <c r="I43" s="94"/>
      <c r="J43" s="94"/>
      <c r="K43" s="94"/>
      <c r="L43" s="94"/>
      <c r="M43" s="94"/>
      <c r="N43" s="94"/>
    </row>
    <row r="44" ht="12" customHeight="1" spans="1:14" x14ac:dyDescent="0.25">
      <c r="A44" s="94"/>
      <c r="B44" s="94"/>
      <c r="C44" s="94"/>
      <c r="D44" s="94"/>
      <c r="E44" s="94"/>
      <c r="F44" s="94"/>
      <c r="G44" s="94"/>
      <c r="H44" s="94"/>
      <c r="I44" s="94"/>
      <c r="J44" s="94"/>
      <c r="K44" s="94"/>
      <c r="L44" s="94"/>
      <c r="M44" s="94"/>
      <c r="N44" s="94"/>
    </row>
    <row r="45" ht="12" customHeight="1" spans="1:14" x14ac:dyDescent="0.25">
      <c r="A45" s="94"/>
      <c r="B45" s="94"/>
      <c r="C45" s="94"/>
      <c r="D45" s="94"/>
      <c r="E45" s="94"/>
      <c r="F45" s="94"/>
      <c r="G45" s="94"/>
      <c r="H45" s="94"/>
      <c r="I45" s="94"/>
      <c r="J45" s="94"/>
      <c r="K45" s="94"/>
      <c r="L45" s="94"/>
      <c r="M45" s="94"/>
      <c r="N45" s="94"/>
    </row>
    <row r="46" ht="12.75" customHeight="1" spans="1:14" x14ac:dyDescent="0.25">
      <c r="A46" s="61"/>
      <c r="E46" s="95"/>
      <c r="N46" s="60"/>
    </row>
    <row r="47" ht="15" customHeight="1" spans="1:14" x14ac:dyDescent="0.25">
      <c r="A47" s="92" t="s">
        <v>56</v>
      </c>
      <c r="B47" s="63"/>
      <c r="C47" s="64"/>
      <c r="D47" s="64"/>
      <c r="E47" s="64"/>
      <c r="F47" s="93"/>
      <c r="G47" s="63"/>
      <c r="H47" s="63"/>
      <c r="I47" s="63"/>
      <c r="J47" s="63"/>
      <c r="K47" s="63"/>
      <c r="L47" s="63"/>
      <c r="M47" s="63"/>
      <c r="N47" s="65"/>
    </row>
    <row r="48" ht="12" customHeight="1" spans="1:14" x14ac:dyDescent="0.25">
      <c r="A48" s="96"/>
      <c r="E48" s="95"/>
      <c r="N48" s="60"/>
    </row>
    <row r="49" ht="12.75" customHeight="1" spans="1:14" x14ac:dyDescent="0.25">
      <c r="A49" s="97" t="s">
        <v>68</v>
      </c>
      <c r="B49" s="97"/>
      <c r="C49" s="97"/>
      <c r="D49" s="97"/>
      <c r="E49" s="97"/>
      <c r="F49" s="97"/>
      <c r="G49" s="97"/>
      <c r="H49" s="97"/>
      <c r="I49" s="97"/>
      <c r="J49" s="97"/>
      <c r="K49" s="97"/>
      <c r="L49" s="97"/>
      <c r="M49" s="97"/>
      <c r="N49" s="97"/>
    </row>
    <row r="50" ht="12" customHeight="1" spans="1:14" x14ac:dyDescent="0.25">
      <c r="A50" s="97"/>
      <c r="B50" s="97"/>
      <c r="C50" s="97"/>
      <c r="D50" s="97"/>
      <c r="E50" s="97"/>
      <c r="F50" s="97"/>
      <c r="G50" s="97"/>
      <c r="H50" s="97"/>
      <c r="I50" s="97"/>
      <c r="J50" s="97"/>
      <c r="K50" s="97"/>
      <c r="L50" s="97"/>
      <c r="M50" s="97"/>
      <c r="N50" s="97"/>
    </row>
    <row r="51" ht="12.75" customHeight="1" spans="1:14" x14ac:dyDescent="0.25">
      <c r="A51" s="97"/>
      <c r="B51" s="97"/>
      <c r="C51" s="97"/>
      <c r="D51" s="97"/>
      <c r="E51" s="97"/>
      <c r="F51" s="97"/>
      <c r="G51" s="97"/>
      <c r="H51" s="97"/>
      <c r="I51" s="97"/>
      <c r="J51" s="97"/>
      <c r="K51" s="97"/>
      <c r="L51" s="97"/>
      <c r="M51" s="97"/>
      <c r="N51" s="97"/>
    </row>
    <row r="52" ht="13.5" customHeight="1" spans="1:14" x14ac:dyDescent="0.25">
      <c r="A52" s="92" t="s">
        <v>57</v>
      </c>
      <c r="B52" s="63"/>
      <c r="C52" s="64"/>
      <c r="D52" s="64"/>
      <c r="E52" s="64"/>
      <c r="F52" s="63"/>
      <c r="G52" s="63"/>
      <c r="H52" s="63"/>
      <c r="I52" s="63"/>
      <c r="J52" s="63"/>
      <c r="K52" s="63"/>
      <c r="L52" s="63"/>
      <c r="M52" s="63"/>
      <c r="N52" s="65"/>
    </row>
    <row r="53" ht="12" customHeight="1" spans="1:14" x14ac:dyDescent="0.25">
      <c r="A53" s="61"/>
      <c r="N53" s="60"/>
    </row>
    <row r="54" ht="12" customHeight="1" spans="1:14" x14ac:dyDescent="0.25">
      <c r="A54" s="98" t="s">
        <v>69</v>
      </c>
      <c r="B54" s="98"/>
      <c r="C54" s="98"/>
      <c r="D54" s="98"/>
      <c r="E54" s="98"/>
      <c r="F54" s="98"/>
      <c r="G54" s="98"/>
      <c r="H54" s="98"/>
      <c r="I54" s="98"/>
      <c r="J54" s="98"/>
      <c r="K54" s="98"/>
      <c r="L54" s="98"/>
      <c r="M54" s="98"/>
      <c r="N54" s="98"/>
    </row>
    <row r="55" ht="12" customHeight="1" spans="1:14" x14ac:dyDescent="0.25">
      <c r="A55" s="98"/>
      <c r="B55" s="98"/>
      <c r="C55" s="98"/>
      <c r="D55" s="98"/>
      <c r="E55" s="98"/>
      <c r="F55" s="98"/>
      <c r="G55" s="98"/>
      <c r="H55" s="98"/>
      <c r="I55" s="98"/>
      <c r="J55" s="98"/>
      <c r="K55" s="98"/>
      <c r="L55" s="98"/>
      <c r="M55" s="98"/>
      <c r="N55" s="98"/>
    </row>
    <row r="56" ht="12" customHeight="1" spans="1:14" x14ac:dyDescent="0.25">
      <c r="A56" s="61"/>
      <c r="N56" s="60"/>
    </row>
    <row r="57" ht="12.75" customHeight="1" spans="1:14" x14ac:dyDescent="0.25">
      <c r="A57" s="61"/>
      <c r="N57" s="60"/>
    </row>
    <row r="58" ht="13.5" customHeight="1" spans="1:14" x14ac:dyDescent="0.25">
      <c r="A58" s="92" t="s">
        <v>70</v>
      </c>
      <c r="B58" s="63"/>
      <c r="C58" s="64"/>
      <c r="D58" s="64"/>
      <c r="E58" s="64"/>
      <c r="F58" s="63"/>
      <c r="G58" s="63"/>
      <c r="H58" s="63"/>
      <c r="I58" s="63"/>
      <c r="J58" s="63"/>
      <c r="K58" s="63"/>
      <c r="L58" s="63"/>
      <c r="M58" s="63"/>
      <c r="N58" s="65"/>
    </row>
    <row r="59" ht="12" customHeight="1" spans="1:14" x14ac:dyDescent="0.25">
      <c r="A59" s="61"/>
      <c r="E59" s="95"/>
      <c r="N59" s="60"/>
    </row>
    <row r="60" ht="12" customHeight="1" spans="1:14" x14ac:dyDescent="0.25">
      <c r="A60" s="61" t="s">
        <v>71</v>
      </c>
      <c r="E60" s="95"/>
      <c r="N60" s="60"/>
    </row>
    <row r="61" ht="12" customHeight="1" spans="1:14" x14ac:dyDescent="0.25">
      <c r="A61" s="61"/>
      <c r="E61" s="95"/>
      <c r="N61" s="60"/>
    </row>
    <row r="62" ht="12" customHeight="1" spans="1:14" x14ac:dyDescent="0.25">
      <c r="A62" s="61"/>
      <c r="C62" s="99" t="s">
        <v>72</v>
      </c>
      <c r="D62" s="99" t="s">
        <v>53</v>
      </c>
      <c r="E62" s="99" t="s">
        <v>73</v>
      </c>
      <c r="N62" s="60"/>
    </row>
    <row r="63" ht="24.75" customHeight="1" spans="3:14" x14ac:dyDescent="0.25">
      <c r="C63" s="100" t="s">
        <v>42</v>
      </c>
      <c r="D63" s="101">
        <v>3</v>
      </c>
      <c r="E63" s="102" t="s">
        <v>74</v>
      </c>
      <c r="N63" s="60"/>
    </row>
    <row r="64" ht="49.5" customHeight="1" spans="3:14" x14ac:dyDescent="0.25">
      <c r="C64" s="100" t="s">
        <v>43</v>
      </c>
      <c r="D64" s="101">
        <v>2</v>
      </c>
      <c r="E64" s="100" t="s">
        <v>75</v>
      </c>
      <c r="N64" s="60"/>
    </row>
    <row r="65" ht="24.75" customHeight="1" spans="3:14" x14ac:dyDescent="0.25">
      <c r="C65" s="100" t="s">
        <v>44</v>
      </c>
      <c r="D65" s="101">
        <v>1</v>
      </c>
      <c r="E65" s="100" t="s">
        <v>76</v>
      </c>
      <c r="N65" s="60"/>
    </row>
    <row r="66" ht="12.75" customHeight="1" spans="1:14" x14ac:dyDescent="0.25">
      <c r="A66" s="61"/>
      <c r="E66" s="95"/>
      <c r="N66" s="60"/>
    </row>
    <row r="67" ht="13.5" customHeight="1" spans="1:14" x14ac:dyDescent="0.25">
      <c r="A67" s="92" t="s">
        <v>77</v>
      </c>
      <c r="B67" s="63"/>
      <c r="C67" s="93"/>
      <c r="D67" s="93"/>
      <c r="E67" s="103"/>
      <c r="F67" s="63"/>
      <c r="G67" s="63"/>
      <c r="H67" s="63"/>
      <c r="I67" s="63"/>
      <c r="J67" s="63"/>
      <c r="K67" s="63"/>
      <c r="L67" s="63"/>
      <c r="M67" s="63"/>
      <c r="N67" s="65"/>
    </row>
    <row r="68" ht="12" customHeight="1" spans="1:14" x14ac:dyDescent="0.25">
      <c r="A68" s="96"/>
      <c r="E68" s="95"/>
      <c r="N68" s="60"/>
    </row>
    <row r="69" ht="12" customHeight="1" spans="1:14" x14ac:dyDescent="0.25">
      <c r="A69" s="96" t="s">
        <v>78</v>
      </c>
      <c r="E69" s="95"/>
      <c r="N69" s="60"/>
    </row>
    <row r="70" ht="12" customHeight="1" spans="5:14" x14ac:dyDescent="0.25">
      <c r="E70" s="95"/>
      <c r="N70" s="60"/>
    </row>
    <row r="71" ht="12" customHeight="1" spans="5:14" x14ac:dyDescent="0.25">
      <c r="E71" s="95"/>
      <c r="N71" s="60"/>
    </row>
    <row r="72" ht="12" customHeight="1" spans="2:14" x14ac:dyDescent="0.25">
      <c r="B72" s="99" t="s">
        <v>72</v>
      </c>
      <c r="C72" s="99" t="s">
        <v>53</v>
      </c>
      <c r="D72" s="99" t="s">
        <v>73</v>
      </c>
      <c r="E72" s="104" t="s">
        <v>79</v>
      </c>
      <c r="N72" s="60"/>
    </row>
    <row r="73" ht="49.5" customHeight="1" spans="2:14" x14ac:dyDescent="0.25">
      <c r="B73" s="105" t="s">
        <v>80</v>
      </c>
      <c r="C73" s="101">
        <v>1</v>
      </c>
      <c r="D73" s="106" t="s">
        <v>81</v>
      </c>
      <c r="E73" s="100" t="s">
        <v>82</v>
      </c>
      <c r="N73" s="60"/>
    </row>
    <row r="74" ht="49.5" customHeight="1" spans="2:14" x14ac:dyDescent="0.25">
      <c r="B74" s="105" t="s">
        <v>44</v>
      </c>
      <c r="C74" s="101">
        <v>2</v>
      </c>
      <c r="D74" s="107" t="s">
        <v>83</v>
      </c>
      <c r="E74" s="102" t="s">
        <v>84</v>
      </c>
      <c r="N74" s="60"/>
    </row>
    <row r="75" ht="75" customHeight="1" spans="2:14" x14ac:dyDescent="0.25">
      <c r="B75" s="105" t="s">
        <v>43</v>
      </c>
      <c r="C75" s="101">
        <v>3</v>
      </c>
      <c r="D75" s="107" t="s">
        <v>85</v>
      </c>
      <c r="E75" s="102" t="s">
        <v>86</v>
      </c>
      <c r="N75" s="60"/>
    </row>
    <row r="76" ht="87" customHeight="1" spans="2:14" x14ac:dyDescent="0.25">
      <c r="B76" s="105" t="s">
        <v>42</v>
      </c>
      <c r="C76" s="101">
        <v>4</v>
      </c>
      <c r="D76" s="107" t="s">
        <v>87</v>
      </c>
      <c r="E76" s="100" t="s">
        <v>88</v>
      </c>
      <c r="N76" s="60"/>
    </row>
    <row r="77" ht="75" customHeight="1" spans="2:14" x14ac:dyDescent="0.25">
      <c r="B77" s="105" t="s">
        <v>89</v>
      </c>
      <c r="C77" s="101">
        <v>5</v>
      </c>
      <c r="D77" s="107" t="s">
        <v>90</v>
      </c>
      <c r="E77" s="100" t="s">
        <v>91</v>
      </c>
      <c r="N77" s="60"/>
    </row>
    <row r="78" ht="12.75" customHeight="1" spans="14:14" x14ac:dyDescent="0.25">
      <c r="N78" s="60"/>
    </row>
    <row r="79" ht="13.5" customHeight="1" spans="1:14" x14ac:dyDescent="0.25">
      <c r="A79" s="92" t="s">
        <v>92</v>
      </c>
      <c r="B79" s="63"/>
      <c r="C79" s="93"/>
      <c r="D79" s="93"/>
      <c r="E79" s="103"/>
      <c r="F79" s="63"/>
      <c r="G79" s="63"/>
      <c r="H79" s="63"/>
      <c r="I79" s="63"/>
      <c r="J79" s="63"/>
      <c r="K79" s="63"/>
      <c r="L79" s="63"/>
      <c r="M79" s="63"/>
      <c r="N79" s="65"/>
    </row>
    <row r="80" ht="12" customHeight="1" spans="1:14" x14ac:dyDescent="0.25">
      <c r="A80" s="61"/>
      <c r="N80" s="60"/>
    </row>
    <row r="81" ht="12" customHeight="1" spans="1:14" x14ac:dyDescent="0.25">
      <c r="A81" s="108" t="s">
        <v>93</v>
      </c>
      <c r="B81" s="108"/>
      <c r="C81" s="108"/>
      <c r="D81" s="108"/>
      <c r="E81" s="108"/>
      <c r="F81" s="108"/>
      <c r="G81" s="108"/>
      <c r="H81" s="108"/>
      <c r="I81" s="108"/>
      <c r="J81" s="108"/>
      <c r="K81" s="108"/>
      <c r="L81" s="108"/>
      <c r="M81" s="108"/>
      <c r="N81" s="108"/>
    </row>
    <row r="82" ht="12" customHeight="1" spans="1:14" x14ac:dyDescent="0.25">
      <c r="A82" s="108"/>
      <c r="B82" s="108"/>
      <c r="C82" s="108"/>
      <c r="D82" s="108"/>
      <c r="E82" s="108"/>
      <c r="F82" s="108"/>
      <c r="G82" s="108"/>
      <c r="H82" s="108"/>
      <c r="I82" s="108"/>
      <c r="J82" s="108"/>
      <c r="K82" s="108"/>
      <c r="L82" s="108"/>
      <c r="M82" s="108"/>
      <c r="N82" s="108"/>
    </row>
    <row r="83" ht="12" customHeight="1" spans="1:14" x14ac:dyDescent="0.25">
      <c r="A83" s="61"/>
      <c r="N83" s="60"/>
    </row>
    <row r="84" ht="12.75" customHeight="1" spans="1:14" x14ac:dyDescent="0.25">
      <c r="A84" s="78"/>
      <c r="B84" s="79"/>
      <c r="C84" s="79"/>
      <c r="D84" s="79"/>
      <c r="E84" s="80"/>
      <c r="F84" s="79"/>
      <c r="G84" s="79"/>
      <c r="H84" s="79"/>
      <c r="I84" s="79"/>
      <c r="J84" s="79"/>
      <c r="K84" s="79"/>
      <c r="L84" s="79"/>
      <c r="M84" s="79"/>
      <c r="N84" s="81"/>
    </row>
    <row r="85" ht="12.75" customHeight="1" x14ac:dyDescent="0.25"/>
    <row r="86" ht="12.75" customHeight="1" spans="1:5" s="109" customFormat="1" x14ac:dyDescent="0.25">
      <c r="A86" s="110"/>
      <c r="E86" s="111"/>
    </row>
    <row r="87" ht="12.75" customHeight="1" spans="5:5" s="112" customFormat="1" x14ac:dyDescent="0.25">
      <c r="E87" s="113"/>
    </row>
    <row r="88" ht="13.8" customHeight="1" spans="1:4" x14ac:dyDescent="0.25">
      <c r="A88" s="112"/>
      <c r="B88" s="114"/>
      <c r="C88" s="115"/>
      <c r="D88" s="116"/>
    </row>
    <row r="89" ht="13.8" customHeight="1" spans="2:4" x14ac:dyDescent="0.25">
      <c r="B89" s="117"/>
      <c r="C89" s="118"/>
      <c r="D89" s="117"/>
    </row>
    <row r="93" ht="12.75" customHeight="1" x14ac:dyDescent="0.25"/>
    <row r="94" ht="12.75" customHeight="1" spans="2:5" x14ac:dyDescent="0.25">
      <c r="B94" s="119" t="s">
        <v>94</v>
      </c>
      <c r="C94" s="120">
        <v>1</v>
      </c>
      <c r="D94" s="120">
        <v>2</v>
      </c>
      <c r="E94" s="120">
        <v>3</v>
      </c>
    </row>
    <row r="95" ht="13.5" customHeight="1" spans="2:5" x14ac:dyDescent="0.25">
      <c r="B95" s="119"/>
      <c r="C95" s="121" t="s">
        <v>95</v>
      </c>
      <c r="D95" s="121" t="s">
        <v>43</v>
      </c>
      <c r="E95" s="121" t="s">
        <v>42</v>
      </c>
    </row>
    <row r="96" ht="13.5" customHeight="1" spans="2:5" x14ac:dyDescent="0.25">
      <c r="B96" s="122" t="s">
        <v>96</v>
      </c>
      <c r="C96" s="123" t="s">
        <v>97</v>
      </c>
      <c r="D96" s="123" t="s">
        <v>98</v>
      </c>
      <c r="E96" s="123" t="s">
        <v>99</v>
      </c>
    </row>
    <row r="97" ht="12.75" customHeight="1" spans="2:5" x14ac:dyDescent="0.25">
      <c r="B97" s="122"/>
      <c r="C97" s="124">
        <v>1</v>
      </c>
      <c r="D97" s="124">
        <v>2</v>
      </c>
      <c r="E97" s="124">
        <v>3</v>
      </c>
    </row>
    <row r="98" ht="13.5" customHeight="1" spans="2:5" x14ac:dyDescent="0.25">
      <c r="B98" s="122"/>
      <c r="C98" s="125" t="s">
        <v>100</v>
      </c>
      <c r="D98" s="125" t="s">
        <v>101</v>
      </c>
      <c r="E98" s="125" t="s">
        <v>102</v>
      </c>
    </row>
    <row r="99" ht="12.75" customHeight="1" x14ac:dyDescent="0.25"/>
    <row r="101" ht="12.75" customHeight="1" x14ac:dyDescent="0.25"/>
    <row r="102" ht="15" customHeight="1" spans="2:12" x14ac:dyDescent="0.25">
      <c r="B102" s="126" t="s">
        <v>103</v>
      </c>
      <c r="C102" s="126"/>
      <c r="D102" s="126"/>
      <c r="E102" s="126"/>
      <c r="F102" s="126"/>
      <c r="G102" s="126"/>
      <c r="H102" s="126"/>
      <c r="I102" s="126"/>
      <c r="J102" s="126"/>
      <c r="K102" s="126"/>
      <c r="L102" s="126"/>
    </row>
    <row r="103" ht="14.25" customHeight="1" spans="2:12" x14ac:dyDescent="0.25">
      <c r="B103" s="127">
        <v>1</v>
      </c>
      <c r="C103" s="128" t="s">
        <v>104</v>
      </c>
      <c r="D103" s="128"/>
      <c r="E103" s="128"/>
      <c r="F103" s="128"/>
      <c r="G103" s="128"/>
      <c r="H103" s="128"/>
      <c r="I103" s="128"/>
      <c r="J103" s="128"/>
      <c r="K103" s="128"/>
      <c r="L103" s="128"/>
    </row>
    <row r="104" ht="14.25" customHeight="1" spans="2:12" x14ac:dyDescent="0.25">
      <c r="B104" s="127">
        <v>2</v>
      </c>
      <c r="C104" s="128" t="s">
        <v>105</v>
      </c>
      <c r="D104" s="128"/>
      <c r="E104" s="128"/>
      <c r="F104" s="128"/>
      <c r="G104" s="128"/>
      <c r="H104" s="128"/>
      <c r="I104" s="128"/>
      <c r="J104" s="128"/>
      <c r="K104" s="128"/>
      <c r="L104" s="128"/>
    </row>
    <row r="105" ht="14.25" customHeight="1" spans="2:12" x14ac:dyDescent="0.25">
      <c r="B105" s="127">
        <v>3</v>
      </c>
      <c r="C105" s="128" t="s">
        <v>106</v>
      </c>
      <c r="D105" s="128"/>
      <c r="E105" s="128"/>
      <c r="F105" s="128"/>
      <c r="G105" s="128"/>
      <c r="H105" s="128"/>
      <c r="I105" s="128"/>
      <c r="J105" s="128"/>
      <c r="K105" s="128"/>
      <c r="L105" s="128"/>
    </row>
    <row r="106" ht="14.25" customHeight="1" spans="2:12" x14ac:dyDescent="0.25">
      <c r="B106" s="127">
        <v>4</v>
      </c>
      <c r="C106" s="129" t="s">
        <v>107</v>
      </c>
      <c r="D106" s="129"/>
      <c r="E106" s="129"/>
      <c r="F106" s="129"/>
      <c r="G106" s="129"/>
      <c r="H106" s="129"/>
      <c r="I106" s="129"/>
      <c r="J106" s="129"/>
      <c r="K106" s="130"/>
      <c r="L106" s="131"/>
    </row>
    <row r="107" ht="14.25" customHeight="1" spans="2:12" x14ac:dyDescent="0.25">
      <c r="B107" s="127">
        <v>5</v>
      </c>
      <c r="C107" s="132" t="s">
        <v>108</v>
      </c>
      <c r="D107" s="132"/>
      <c r="E107" s="132"/>
      <c r="F107" s="132"/>
      <c r="G107" s="132"/>
      <c r="H107" s="132"/>
      <c r="I107" s="132"/>
      <c r="J107" s="132"/>
      <c r="K107" s="132"/>
      <c r="L107" s="132"/>
    </row>
    <row r="108" ht="14.25" customHeight="1" spans="2:12" x14ac:dyDescent="0.25">
      <c r="B108" s="127">
        <v>6</v>
      </c>
      <c r="C108" s="128" t="s">
        <v>109</v>
      </c>
      <c r="D108" s="128"/>
      <c r="E108" s="128"/>
      <c r="F108" s="128"/>
      <c r="G108" s="128"/>
      <c r="H108" s="128"/>
      <c r="I108" s="128"/>
      <c r="J108" s="128"/>
      <c r="K108" s="128"/>
      <c r="L108" s="128"/>
    </row>
    <row r="109" ht="14.25" customHeight="1" spans="2:12" x14ac:dyDescent="0.25">
      <c r="B109" s="127">
        <v>7</v>
      </c>
      <c r="C109" s="128" t="s">
        <v>110</v>
      </c>
      <c r="D109" s="128"/>
      <c r="E109" s="128"/>
      <c r="F109" s="128"/>
      <c r="G109" s="128"/>
      <c r="H109" s="128"/>
      <c r="I109" s="128"/>
      <c r="J109" s="128"/>
      <c r="K109" s="128"/>
      <c r="L109" s="128"/>
    </row>
    <row r="110" ht="14.25" customHeight="1" spans="2:12" x14ac:dyDescent="0.25">
      <c r="B110" s="127">
        <v>8</v>
      </c>
      <c r="C110" s="128" t="s">
        <v>111</v>
      </c>
      <c r="D110" s="128"/>
      <c r="E110" s="128"/>
      <c r="F110" s="128"/>
      <c r="G110" s="128"/>
      <c r="H110" s="128"/>
      <c r="I110" s="128"/>
      <c r="J110" s="128"/>
      <c r="K110" s="128"/>
      <c r="L110" s="128"/>
    </row>
    <row r="111" ht="12.75" customHeight="1" x14ac:dyDescent="0.25"/>
  </sheetData>
  <mergeCells count="45">
    <mergeCell ref="A2:N2"/>
    <mergeCell ref="E3:G3"/>
    <mergeCell ref="C6:E6"/>
    <mergeCell ref="C7:M7"/>
    <mergeCell ref="C8:M8"/>
    <mergeCell ref="C9:M9"/>
    <mergeCell ref="C10:M10"/>
    <mergeCell ref="C11:M11"/>
    <mergeCell ref="C12:N12"/>
    <mergeCell ref="C13:N13"/>
    <mergeCell ref="C14:E14"/>
    <mergeCell ref="B15:N15"/>
    <mergeCell ref="C16:E16"/>
    <mergeCell ref="C17:N17"/>
    <mergeCell ref="C18:N18"/>
    <mergeCell ref="C19:N19"/>
    <mergeCell ref="C20:N20"/>
    <mergeCell ref="C21:E21"/>
    <mergeCell ref="B22:M22"/>
    <mergeCell ref="C28:E28"/>
    <mergeCell ref="C30:E30"/>
    <mergeCell ref="C32:E32"/>
    <mergeCell ref="C34:E34"/>
    <mergeCell ref="C36:E36"/>
    <mergeCell ref="A36:A37"/>
    <mergeCell ref="B36:B37"/>
    <mergeCell ref="C42:E42"/>
    <mergeCell ref="A43:N45"/>
    <mergeCell ref="C47:E47"/>
    <mergeCell ref="A49:N51"/>
    <mergeCell ref="C52:E52"/>
    <mergeCell ref="A54:N55"/>
    <mergeCell ref="C58:E58"/>
    <mergeCell ref="A81:N82"/>
    <mergeCell ref="B94:B95"/>
    <mergeCell ref="B96:B98"/>
    <mergeCell ref="B102:L102"/>
    <mergeCell ref="C103:L103"/>
    <mergeCell ref="C104:L104"/>
    <mergeCell ref="C105:L105"/>
    <mergeCell ref="C106:J106"/>
    <mergeCell ref="C107:L107"/>
    <mergeCell ref="C108:L108"/>
    <mergeCell ref="C109:L109"/>
    <mergeCell ref="C110:L110"/>
  </mergeCells>
  <pageMargins left="0.75" right="0.75" top="0.640277777777778" bottom="0.720138888888889" header="0.511811023622047" footer="0.511811023622047"/>
  <pageSetup paperSize="1" orientation="landscape" horizontalDpi="300" verticalDpi="300" scale="84"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65"/>
  <sheetViews>
    <sheetView workbookViewId="0" zoomScale="100" zoomScaleNormal="100" view="normal">
      <selection activeCell="A7" sqref="A7"/>
    </sheetView>
  </sheetViews>
  <sheetFormatPr defaultRowHeight="12.8" outlineLevelRow="0" outlineLevelCol="0" x14ac:dyDescent="0" defaultColWidth="9.13671875" customHeight="1"/>
  <cols>
    <col min="1" max="1" width="17.86" style="133" customWidth="1"/>
    <col min="2" max="2" width="28.57" style="134" customWidth="1"/>
    <col min="3" max="3" width="26.85" style="134" customWidth="1"/>
    <col min="4" max="4" width="15" style="134" customWidth="1"/>
    <col min="5" max="6" width="12.86" style="134" customWidth="1"/>
    <col min="7" max="7" width="23.57" style="134" customWidth="1"/>
    <col min="8" max="8" width="30.57" style="133" customWidth="1"/>
    <col min="9" max="9" width="45.14" style="133" customWidth="1"/>
    <col min="10" max="10" width="20.86" style="133" customWidth="1"/>
    <col min="11" max="11" width="28.57" style="133" customWidth="1"/>
    <col min="12" max="12" width="24.87" style="133" customWidth="1"/>
    <col min="13" max="13" width="23.42" style="133" customWidth="1"/>
    <col min="14" max="14" width="24.41" style="133" customWidth="1"/>
    <col min="15" max="15" width="28.86" style="135" customWidth="1"/>
    <col min="16" max="17" width="26.59" style="135" customWidth="1"/>
    <col min="18" max="18" width="17.4" style="135" customWidth="1"/>
    <col min="19" max="19" width="28.86" style="133" customWidth="1"/>
    <col min="20" max="20" width="20.98" style="133" customWidth="1"/>
    <col min="21" max="21" width="23.01" style="133" customWidth="1"/>
    <col min="22" max="22" width="22.88" style="133" customWidth="1"/>
    <col min="23" max="24" width="18.85" style="133" customWidth="1"/>
    <col min="25" max="25" width="17.13" style="135" customWidth="1"/>
    <col min="26" max="26" width="17" style="133" customWidth="1"/>
    <col min="27" max="27" width="21.86" style="133" customWidth="1"/>
    <col min="28" max="28" width="21.14" style="133" customWidth="1"/>
    <col min="29" max="30" width="22.86" style="133" customWidth="1"/>
    <col min="31" max="31" width="25.57" style="133" customWidth="1"/>
    <col min="32" max="64" width="9.13" style="133" customWidth="1"/>
    <col min="65" max="65" width="10.12" style="133" customWidth="1"/>
    <col min="66" max="67" width="9.13" style="133" customWidth="1"/>
    <col min="68" max="68" width="14.57" style="133" customWidth="1"/>
    <col min="69" max="1022" width="9.13" style="133" customWidth="1"/>
    <col min="1023" max="1024" width="9.13" style="136" customWidth="1"/>
  </cols>
  <sheetData>
    <row r="1" ht="57.2" customHeight="1" spans="1:30" s="136" customFormat="1" x14ac:dyDescent="0.25">
      <c r="A1" s="137" t="s">
        <v>112</v>
      </c>
      <c r="B1" s="137"/>
      <c r="C1" s="137"/>
      <c r="D1" s="137"/>
      <c r="E1" s="137"/>
      <c r="F1" s="137"/>
      <c r="G1" s="138" t="s">
        <v>113</v>
      </c>
      <c r="H1" s="139"/>
      <c r="I1" s="140"/>
      <c r="J1" s="140"/>
      <c r="K1" s="140"/>
      <c r="L1" s="140"/>
      <c r="M1" s="141"/>
      <c r="N1" s="141"/>
      <c r="O1" s="141"/>
      <c r="P1" s="141"/>
      <c r="Q1" s="141"/>
      <c r="R1" s="141"/>
      <c r="S1" s="141"/>
      <c r="T1" s="141"/>
      <c r="U1" s="141"/>
      <c r="V1" s="141"/>
      <c r="W1" s="141"/>
      <c r="X1" s="141"/>
      <c r="Y1" s="141"/>
      <c r="Z1" s="141"/>
      <c r="AA1" s="141"/>
      <c r="AB1" s="141"/>
      <c r="AC1" s="141"/>
      <c r="AD1" s="141"/>
    </row>
    <row r="2" ht="38.55" customHeight="1" spans="1:1024" s="140" customFormat="1" x14ac:dyDescent="0.25">
      <c r="A2" s="142" t="s">
        <v>114</v>
      </c>
      <c r="B2" s="143"/>
      <c r="C2" s="142" t="s">
        <v>115</v>
      </c>
      <c r="D2" s="143"/>
      <c r="E2" s="143"/>
      <c r="F2" s="143"/>
      <c r="G2" s="142" t="s">
        <v>116</v>
      </c>
      <c r="H2" s="143"/>
      <c r="T2" s="144"/>
      <c r="U2" s="144"/>
      <c r="V2" s="145"/>
      <c r="W2" s="145"/>
      <c r="X2" s="146"/>
      <c r="AMI2" s="136"/>
      <c r="AMJ2" s="136"/>
    </row>
    <row r="3" ht="34.8" customHeight="1" spans="1:1024" s="140" customFormat="1" x14ac:dyDescent="0.25">
      <c r="A3" s="147" t="s">
        <v>117</v>
      </c>
      <c r="B3" s="148"/>
      <c r="C3" s="149" t="s">
        <v>118</v>
      </c>
      <c r="D3" s="148"/>
      <c r="E3" s="148"/>
      <c r="F3" s="148"/>
      <c r="G3" s="150" t="s">
        <v>119</v>
      </c>
      <c r="H3" s="151"/>
      <c r="AMI3" s="136"/>
      <c r="AMJ3" s="136"/>
    </row>
    <row r="4" ht="31.05" customHeight="1" spans="15:1024" s="140" customFormat="1" x14ac:dyDescent="0.25">
      <c r="O4" s="152"/>
      <c r="P4" s="152"/>
      <c r="Q4" s="152"/>
      <c r="X4" s="146"/>
      <c r="Y4" s="153"/>
      <c r="AMI4" s="136"/>
      <c r="AMJ4" s="136"/>
    </row>
    <row r="5" ht="57.2" customHeight="1" spans="1:1024" s="154" customFormat="1" x14ac:dyDescent="0.25">
      <c r="A5" s="155" t="s">
        <v>120</v>
      </c>
      <c r="B5" s="155"/>
      <c r="C5" s="155"/>
      <c r="D5" s="156" t="s">
        <v>121</v>
      </c>
      <c r="E5" s="156"/>
      <c r="F5" s="156"/>
      <c r="G5" s="156"/>
      <c r="H5" s="157" t="s">
        <v>122</v>
      </c>
      <c r="I5" s="157"/>
      <c r="J5" s="157"/>
      <c r="K5" s="157"/>
      <c r="L5" s="157"/>
      <c r="M5" s="157"/>
      <c r="N5" s="157"/>
      <c r="O5" s="157"/>
      <c r="P5" s="157"/>
      <c r="Q5" s="157"/>
      <c r="R5" s="158" t="s">
        <v>123</v>
      </c>
      <c r="S5" s="158"/>
      <c r="T5" s="158"/>
      <c r="U5" s="158"/>
      <c r="V5" s="158"/>
      <c r="W5" s="158"/>
      <c r="X5" s="158"/>
      <c r="Y5" s="158"/>
      <c r="Z5" s="158"/>
      <c r="AA5" s="158"/>
      <c r="AB5" s="158"/>
      <c r="AC5" s="158"/>
      <c r="AD5" s="158"/>
      <c r="AE5" s="158"/>
      <c r="AF5" s="159"/>
      <c r="AMI5" s="136"/>
      <c r="AMJ5" s="136"/>
    </row>
    <row r="6" ht="70.85" customHeight="1" spans="1:1024" s="148" customFormat="1" x14ac:dyDescent="0.25">
      <c r="A6" s="142" t="s">
        <v>124</v>
      </c>
      <c r="B6" s="142" t="s">
        <v>125</v>
      </c>
      <c r="C6" s="142" t="s">
        <v>126</v>
      </c>
      <c r="D6" s="142" t="s">
        <v>127</v>
      </c>
      <c r="E6" s="142" t="s">
        <v>128</v>
      </c>
      <c r="F6" s="142" t="s">
        <v>129</v>
      </c>
      <c r="G6" s="142" t="s">
        <v>130</v>
      </c>
      <c r="H6" s="142" t="s">
        <v>131</v>
      </c>
      <c r="I6" s="142" t="s">
        <v>132</v>
      </c>
      <c r="J6" s="142" t="s">
        <v>133</v>
      </c>
      <c r="K6" s="142" t="s">
        <v>134</v>
      </c>
      <c r="L6" s="142" t="s">
        <v>135</v>
      </c>
      <c r="M6" s="142" t="s">
        <v>136</v>
      </c>
      <c r="N6" s="142" t="s">
        <v>137</v>
      </c>
      <c r="O6" s="160" t="s">
        <v>138</v>
      </c>
      <c r="P6" s="160" t="s">
        <v>139</v>
      </c>
      <c r="Q6" s="160" t="s">
        <v>140</v>
      </c>
      <c r="R6" s="161" t="s">
        <v>141</v>
      </c>
      <c r="S6" s="142" t="s">
        <v>142</v>
      </c>
      <c r="T6" s="142" t="s">
        <v>143</v>
      </c>
      <c r="U6" s="142" t="s">
        <v>144</v>
      </c>
      <c r="V6" s="160" t="s">
        <v>145</v>
      </c>
      <c r="W6" s="160" t="s">
        <v>146</v>
      </c>
      <c r="X6" s="142" t="s">
        <v>147</v>
      </c>
      <c r="Y6" s="142" t="s">
        <v>148</v>
      </c>
      <c r="Z6" s="142" t="s">
        <v>149</v>
      </c>
      <c r="AA6" s="142" t="s">
        <v>150</v>
      </c>
      <c r="AB6" s="142" t="s">
        <v>151</v>
      </c>
      <c r="AC6" s="142" t="s">
        <v>152</v>
      </c>
      <c r="AD6" s="142" t="s">
        <v>153</v>
      </c>
      <c r="AE6" s="142" t="s">
        <v>154</v>
      </c>
      <c r="BN6" s="105"/>
      <c r="BO6" s="105"/>
      <c r="BP6" s="105"/>
      <c r="BQ6" s="105"/>
      <c r="BR6" s="105"/>
      <c r="AMI6" s="136"/>
      <c r="AMJ6" s="136"/>
    </row>
    <row r="7" ht="57.2" customHeight="1" spans="1:27" x14ac:dyDescent="0.25">
      <c r="A7" s="133">
        <v>1</v>
      </c>
      <c r="B7" s="134" t="s">
        <v>155</v>
      </c>
      <c r="C7" s="134" t="s">
        <v>156</v>
      </c>
      <c r="D7" s="134">
        <v>3</v>
      </c>
      <c r="E7" s="134">
        <v>3</v>
      </c>
      <c r="F7" s="134">
        <v>3</v>
      </c>
      <c r="G7" s="134">
        <f>IF(D7&amp;E7&amp;F7="","",IF(D7*E7*F7&lt;=9,"Low",(IF(D7*E7*F7&lt;=18,"Medium",(IF(D7*E7*F7&gt;18,"High",""))))))</f>
      </c>
      <c r="H7" s="133" t="s">
        <v>157</v>
      </c>
      <c r="I7" s="133" t="s">
        <v>158</v>
      </c>
      <c r="J7" s="133" t="s">
        <v>159</v>
      </c>
      <c r="K7" s="133" t="s">
        <v>160</v>
      </c>
      <c r="L7" s="133" t="s">
        <v>161</v>
      </c>
      <c r="M7" s="133">
        <f>IF(L7="Effective", 1, IF(L7="Moderate", 2, IF(L7="Ineffective", 3, "")))</f>
      </c>
      <c r="N7" s="136">
        <v>5</v>
      </c>
      <c r="O7" s="135">
        <f>IF(OR(ISBLANK(M7), ISBLANK(N7)), "", D7*E7*F7 * M7 * N7)</f>
      </c>
      <c r="P7" s="135">
        <f>IF(OR(ISBLANK(N7), ISBLANK(M7)), "", IF(D7 * E7 * F7 * N7 * M7 &lt;= 36, "Low", IF(D7 * E7 * F7 * N7 * M7 &lt;= 108, "Medium", "High")))</f>
      </c>
      <c r="Q7" s="135">
        <f>IF(P7="Low", "Priority-3", IF(P7="Medium", "Priority-2", IF(P7="High", "Priority-1", "")))</f>
      </c>
      <c r="R7" s="135" t="s">
        <v>162</v>
      </c>
      <c r="S7" s="133" t="s">
        <v>163</v>
      </c>
      <c r="T7" s="133">
        <v>1</v>
      </c>
      <c r="U7" s="133">
        <v>4</v>
      </c>
      <c r="V7" s="133">
        <f>IF(OR(ISBLANK(T7), ISBLANK(U7)), "", D7 * E7 * F7 * T7 * U7)</f>
      </c>
      <c r="W7" s="133">
        <f>IF(OR(ISBLANK(T7), ISBLANK(U7)), "", IF(D7 * E7 * F7 * T7 * U7 &lt;= 36, "Low", IF(D7 * E7 * F7 * T7 * U7 &lt;= 108, "Medium", "High")))</f>
      </c>
      <c r="X7" s="133" t="s">
        <v>164</v>
      </c>
      <c r="Y7" s="135" t="s">
        <v>165</v>
      </c>
      <c r="Z7" s="133">
        <f>IF(ISBLANK(U7), "", IF(U7&lt;=2, "Inactive", "Active"))</f>
      </c>
      <c r="AA7" s="133">
        <f>IF(Z7="Inactive", "No", IF(Z7="Active", "Yes", ""))</f>
      </c>
    </row>
    <row r="8" ht="57.2" customHeight="1" spans="1:27" x14ac:dyDescent="0.25">
      <c r="A8" s="133">
        <v>2</v>
      </c>
      <c r="B8" s="134" t="s">
        <v>166</v>
      </c>
      <c r="C8" s="134" t="s">
        <v>167</v>
      </c>
      <c r="D8" s="134">
        <v>2</v>
      </c>
      <c r="E8" s="134">
        <v>3</v>
      </c>
      <c r="F8" s="134">
        <v>3</v>
      </c>
      <c r="G8" s="134">
        <f>IF(D8&amp;E8&amp;F8="","",IF(D8*E8*F8&lt;=9,"Low",(IF(D8*E8*F8&lt;=18,"Medium",(IF(D8*E8*F8&gt;18,"High",""))))))</f>
      </c>
      <c r="H8" s="133" t="s">
        <v>168</v>
      </c>
      <c r="I8" s="133" t="s">
        <v>169</v>
      </c>
      <c r="J8" s="133" t="s">
        <v>170</v>
      </c>
      <c r="K8" s="133" t="s">
        <v>171</v>
      </c>
      <c r="L8" s="133" t="s">
        <v>161</v>
      </c>
      <c r="M8" s="133">
        <f>IF(L8="Effective", 1, IF(L8="Moderate", 2, IF(L8="Ineffective", 3, "")))</f>
      </c>
      <c r="N8" s="133">
        <v>4</v>
      </c>
      <c r="O8" s="135">
        <f>IF(OR(ISBLANK(M8), ISBLANK(N8)), "", D8*E8*F8 * M8 * N8)</f>
      </c>
      <c r="P8" s="135">
        <f>IF(OR(ISBLANK(N8), ISBLANK(M8)), "", IF(D8 * E8 * F8 * N8 * M8 &lt;= 36, "Low", IF(D8 * E8 * F8 * N8 * M8 &lt;= 108, "Medium", "High")))</f>
      </c>
      <c r="Q8" s="135">
        <f>IF(P8="Low", "Priority-3", IF(P8="Medium", "Priority-2", IF(P8="High", "Priority-1", "")))</f>
      </c>
      <c r="R8" s="135" t="s">
        <v>162</v>
      </c>
      <c r="S8" s="133" t="s">
        <v>172</v>
      </c>
      <c r="T8" s="133">
        <v>1</v>
      </c>
      <c r="U8" s="133">
        <v>3</v>
      </c>
      <c r="V8" s="133">
        <f>IF(OR(ISBLANK(T8), ISBLANK(U8)), "", D8 * E8 * F8 * T8 * U8)</f>
      </c>
      <c r="W8" s="133">
        <f>IF(OR(ISBLANK(T8), ISBLANK(U8)), "", IF(D8 * E8 * F8 * T8 * U8 &lt;= 36, "Low", IF(D8 * E8 * F8 * T8 * U8 &lt;= 108, "Medium", "High")))</f>
      </c>
      <c r="X8" s="133" t="s">
        <v>164</v>
      </c>
      <c r="Y8" s="135" t="s">
        <v>165</v>
      </c>
      <c r="Z8" s="133">
        <f>IF(ISBLANK(U8), "", IF(U8&lt;=2, "Inactive", "Active"))</f>
      </c>
      <c r="AA8" s="133">
        <f>IF(Z8="Inactive", "No", IF(Z8="Active", "Yes", ""))</f>
      </c>
    </row>
    <row r="9" ht="57.2" customHeight="1" spans="1:27" x14ac:dyDescent="0.25">
      <c r="A9" s="133">
        <v>3</v>
      </c>
      <c r="B9" s="134" t="s">
        <v>173</v>
      </c>
      <c r="C9" s="134" t="s">
        <v>174</v>
      </c>
      <c r="D9" s="134">
        <v>2</v>
      </c>
      <c r="E9" s="134">
        <v>3</v>
      </c>
      <c r="F9" s="134">
        <v>3</v>
      </c>
      <c r="G9" s="134">
        <f>IF(D9&amp;E9&amp;F9="","",IF(D9*E9*F9&lt;=9,"Low",(IF(D9*E9*F9&lt;=18,"Medium",(IF(D9*E9*F9&gt;18,"High",""))))))</f>
      </c>
      <c r="H9" s="133" t="s">
        <v>175</v>
      </c>
      <c r="I9" s="133" t="s">
        <v>176</v>
      </c>
      <c r="J9" s="133" t="s">
        <v>177</v>
      </c>
      <c r="K9" s="133" t="s">
        <v>178</v>
      </c>
      <c r="L9" s="133" t="s">
        <v>179</v>
      </c>
      <c r="M9" s="133">
        <f>IF(L9="Effective", 1, IF(L9="Moderate", 2, IF(L9="Ineffective", 3, "")))</f>
      </c>
      <c r="N9" s="133">
        <v>3</v>
      </c>
      <c r="O9" s="135">
        <f>IF(OR(ISBLANK(M9), ISBLANK(N9)), "", D9*E9*F9 * M9 * N9)</f>
      </c>
      <c r="P9" s="135">
        <f>IF(OR(ISBLANK(N9), ISBLANK(M9)), "", IF(D9 * E9 * F9 * N9 * M9 &lt;= 36, "Low", IF(D9 * E9 * F9 * N9 * M9 &lt;= 108, "Medium", "High")))</f>
      </c>
      <c r="Q9" s="135">
        <f>IF(P9="Low", "Priority-3", IF(P9="Medium", "Priority-2", IF(P9="High", "Priority-1", "")))</f>
      </c>
      <c r="R9" s="135" t="s">
        <v>162</v>
      </c>
      <c r="S9" s="133" t="s">
        <v>180</v>
      </c>
      <c r="T9" s="133">
        <v>1</v>
      </c>
      <c r="U9" s="133">
        <v>2</v>
      </c>
      <c r="V9" s="133">
        <f>IF(OR(ISBLANK(T9), ISBLANK(U9)), "", D9 * E9 * F9 * T9 * U9)</f>
      </c>
      <c r="W9" s="133">
        <f>IF(OR(ISBLANK(T9), ISBLANK(U9)), "", IF(D9 * E9 * F9 * T9 * U9 &lt;= 36, "Low", IF(D9 * E9 * F9 * T9 * U9 &lt;= 108, "Medium", "High")))</f>
      </c>
      <c r="X9" s="133" t="s">
        <v>164</v>
      </c>
      <c r="Y9" s="135" t="s">
        <v>165</v>
      </c>
      <c r="Z9" s="133">
        <f>IF(ISBLANK(U9), "", IF(U9&lt;=2, "Inactive", "Active"))</f>
      </c>
      <c r="AA9" s="133">
        <f>IF(Z9="Inactive", "No", IF(Z9="Active", "Yes", ""))</f>
      </c>
    </row>
    <row r="10" ht="57.2" customHeight="1" spans="1:27" x14ac:dyDescent="0.25">
      <c r="A10" s="133">
        <v>4</v>
      </c>
      <c r="B10" s="134" t="s">
        <v>181</v>
      </c>
      <c r="C10" s="134" t="s">
        <v>182</v>
      </c>
      <c r="D10" s="134">
        <v>3</v>
      </c>
      <c r="E10" s="134">
        <v>3</v>
      </c>
      <c r="F10" s="134">
        <v>3</v>
      </c>
      <c r="G10" s="134">
        <f>IF(D10&amp;E10&amp;F10="","",IF(D10*E10*F10&lt;=9,"Low",(IF(D10*E10*F10&lt;=18,"Medium",(IF(D10*E10*F10&gt;18,"High",""))))))</f>
      </c>
      <c r="H10" s="133" t="s">
        <v>183</v>
      </c>
      <c r="I10" s="133" t="s">
        <v>184</v>
      </c>
      <c r="J10" s="133" t="s">
        <v>185</v>
      </c>
      <c r="K10" s="133" t="s">
        <v>186</v>
      </c>
      <c r="L10" s="133" t="s">
        <v>187</v>
      </c>
      <c r="M10" s="133">
        <f>IF(L10="Effective", 1, IF(L10="Moderate", 2, IF(L10="Ineffective", 3, "")))</f>
      </c>
      <c r="N10" s="133">
        <v>3</v>
      </c>
      <c r="O10" s="135">
        <f>IF(OR(ISBLANK(M10), ISBLANK(N10)), "", D10*E10*F10 * M10 * N10)</f>
      </c>
      <c r="P10" s="135">
        <f>IF(OR(ISBLANK(N10), ISBLANK(M10)), "", IF(D10 * E10 * F10 * N10 * M10 &lt;= 36, "Low", IF(D10 * E10 * F10 * N10 * M10 &lt;= 108, "Medium", "High")))</f>
      </c>
      <c r="Q10" s="135">
        <f>IF(P10="Low", "Priority-3", IF(P10="Medium", "Priority-2", IF(P10="High", "Priority-1", "")))</f>
      </c>
      <c r="R10" s="135" t="s">
        <v>162</v>
      </c>
      <c r="S10" s="133" t="s">
        <v>188</v>
      </c>
      <c r="T10" s="133">
        <v>1</v>
      </c>
      <c r="U10" s="133">
        <v>2</v>
      </c>
      <c r="V10" s="133">
        <f>IF(OR(ISBLANK(T10), ISBLANK(U10)), "", D10 * E10 * F10 * T10 * U10)</f>
      </c>
      <c r="W10" s="133">
        <f>IF(OR(ISBLANK(T10), ISBLANK(U10)), "", IF(D10 * E10 * F10 * T10 * U10 &lt;= 36, "Low", IF(D10 * E10 * F10 * T10 * U10 &lt;= 108, "Medium", "High")))</f>
      </c>
      <c r="X10" s="133" t="s">
        <v>164</v>
      </c>
      <c r="Y10" s="135" t="s">
        <v>165</v>
      </c>
      <c r="Z10" s="133">
        <f>IF(ISBLANK(U10), "", IF(U10&lt;=2, "Inactive", "Active"))</f>
      </c>
      <c r="AA10" s="133">
        <f>IF(Z10="Inactive", "No", IF(Z10="Active", "Yes", ""))</f>
      </c>
    </row>
    <row r="11" ht="57.2" customHeight="1" spans="1:27" x14ac:dyDescent="0.25">
      <c r="A11" s="133">
        <v>5</v>
      </c>
      <c r="B11" s="134" t="s">
        <v>189</v>
      </c>
      <c r="C11" s="134" t="s">
        <v>190</v>
      </c>
      <c r="D11" s="134">
        <v>3</v>
      </c>
      <c r="E11" s="134">
        <v>3</v>
      </c>
      <c r="F11" s="134">
        <v>3</v>
      </c>
      <c r="G11" s="134">
        <f>IF(D11&amp;E11&amp;F11="","",IF(D11*E11*F11&lt;=9,"Low",(IF(D11*E11*F11&lt;=18,"Medium",(IF(D11*E11*F11&gt;18,"High",""))))))</f>
      </c>
      <c r="H11" s="133" t="s">
        <v>191</v>
      </c>
      <c r="I11" s="133" t="s">
        <v>192</v>
      </c>
      <c r="J11" s="133" t="s">
        <v>193</v>
      </c>
      <c r="K11" s="133" t="s">
        <v>194</v>
      </c>
      <c r="L11" s="133" t="s">
        <v>161</v>
      </c>
      <c r="M11" s="133">
        <f>IF(L11="Effective", 1, IF(L11="Moderate", 2, IF(L11="Ineffective", 3, "")))</f>
      </c>
      <c r="N11" s="133">
        <v>3</v>
      </c>
      <c r="O11" s="135">
        <f>IF(OR(ISBLANK(M11), ISBLANK(N11)), "", D11*E11*F11 * M11 * N11)</f>
      </c>
      <c r="P11" s="135">
        <f>IF(OR(ISBLANK(N11), ISBLANK(M11)), "", IF(D11 * E11 * F11 * N11 * M11 &lt;= 36, "Low", IF(D11 * E11 * F11 * N11 * M11 &lt;= 108, "Medium", "High")))</f>
      </c>
      <c r="Q11" s="135">
        <f>IF(P11="Low", "Priority-3", IF(P11="Medium", "Priority-2", IF(P11="High", "Priority-1", "")))</f>
      </c>
      <c r="R11" s="135" t="s">
        <v>162</v>
      </c>
      <c r="S11" s="133" t="s">
        <v>195</v>
      </c>
      <c r="T11" s="133">
        <v>1</v>
      </c>
      <c r="U11" s="133">
        <v>2</v>
      </c>
      <c r="V11" s="133">
        <f>IF(OR(ISBLANK(T11), ISBLANK(U11)), "", D11 * E11 * F11 * T11 * U11)</f>
      </c>
      <c r="W11" s="133">
        <f>IF(OR(ISBLANK(T11), ISBLANK(U11)), "", IF(D11 * E11 * F11 * T11 * U11 &lt;= 36, "Low", IF(D11 * E11 * F11 * T11 * U11 &lt;= 108, "Medium", "High")))</f>
      </c>
      <c r="X11" s="133" t="s">
        <v>164</v>
      </c>
      <c r="Y11" s="135" t="s">
        <v>165</v>
      </c>
      <c r="Z11" s="133">
        <f>IF(ISBLANK(U11), "", IF(U11&lt;=2, "Inactive", "Active"))</f>
      </c>
      <c r="AA11" s="133">
        <f>IF(Z11="Inactive", "No", IF(Z11="Active", "Yes", ""))</f>
      </c>
    </row>
    <row r="12" ht="57.2" customHeight="1" spans="7:27" x14ac:dyDescent="0.25">
      <c r="G12" s="134">
        <f>IF(D12&amp;E12&amp;F12="","",IF(D12*E12*F12&lt;=9,"Low",(IF(D12*E12*F12&lt;=18,"Medium",(IF(D12*E12*F12&gt;18,"High",""))))))</f>
      </c>
      <c r="M12" s="133">
        <f>IF(L12="Effective", 1, IF(L12="Moderate", 2, IF(L12="Ineffective", 3, "")))</f>
      </c>
      <c r="O12" s="135">
        <f>IF(OR(ISBLANK(M12), ISBLANK(N12)), "", D12*E12*F12 * M12 * N12)</f>
      </c>
      <c r="P12" s="135">
        <f>IF(OR(ISBLANK(N12), ISBLANK(M12)), "", IF(D12 * E12 * F12 * N12 * M12 &lt;= 36, "Low", IF(D12 * E12 * F12 * N12 * M12 &lt;= 108, "Medium", "High")))</f>
      </c>
      <c r="Q12" s="135">
        <f>IF(P12="Low", "Priority-3", IF(P12="Medium", "Priority-2", IF(P12="High", "Priority-1", "")))</f>
      </c>
      <c r="V12" s="133">
        <f>IF(OR(ISBLANK(T12), ISBLANK(U12)), "", D12 * E12 * F12 * T12 * U12)</f>
      </c>
      <c r="W12" s="133">
        <f>IF(OR(ISBLANK(T12), ISBLANK(U12)), "", IF(D12 * E12 * F12 * T12 * U12 &lt;= 36, "Low", IF(D12 * E12 * F12 * T12 * U12 &lt;= 108, "Medium", "High")))</f>
      </c>
      <c r="Z12" s="133">
        <f>IF(ISBLANK(U12), "", IF(U12&lt;=2, "Inactive", "Active"))</f>
      </c>
      <c r="AA12" s="133">
        <f>IF(Z12="Inactive", "No", IF(Z12="Active", "Yes", ""))</f>
      </c>
    </row>
    <row r="13" ht="57.2" customHeight="1" spans="7:27" x14ac:dyDescent="0.25">
      <c r="G13" s="134">
        <f>IF(D13&amp;E13&amp;F13="","",IF(D13*E13*F13&lt;=9,"Low",(IF(D13*E13*F13&lt;=18,"Medium",(IF(D13*E13*F13&gt;18,"High",""))))))</f>
      </c>
      <c r="M13" s="133">
        <f>IF(L13="Effective", 1, IF(L13="Moderate", 2, IF(L13="Ineffective", 3, "")))</f>
      </c>
      <c r="O13" s="135">
        <f>IF(OR(ISBLANK(M13), ISBLANK(N13)), "", D13*E13*F13 * M13 * N13)</f>
      </c>
      <c r="P13" s="135">
        <f>IF(OR(ISBLANK(N13), ISBLANK(M13)), "", IF(D13 * E13 * F13 * N13 * M13 &lt;= 36, "Low", IF(D13 * E13 * F13 * N13 * M13 &lt;= 108, "Medium", "High")))</f>
      </c>
      <c r="Q13" s="135">
        <f>IF(P13="Low", "Priority-3", IF(P13="Medium", "Priority-2", IF(P13="High", "Priority-1", "")))</f>
      </c>
      <c r="V13" s="133">
        <f>IF(OR(ISBLANK(T13), ISBLANK(U13)), "", D13 * E13 * F13 * T13 * U13)</f>
      </c>
      <c r="W13" s="133">
        <f>IF(OR(ISBLANK(T13), ISBLANK(U13)), "", IF(D13 * E13 * F13 * T13 * U13 &lt;= 36, "Low", IF(D13 * E13 * F13 * T13 * U13 &lt;= 108, "Medium", "High")))</f>
      </c>
      <c r="Z13" s="133">
        <f>IF(ISBLANK(U13), "", IF(U13&lt;=2, "Inactive", "Active"))</f>
      </c>
      <c r="AA13" s="133">
        <f>IF(Z13="Inactive", "No", IF(Z13="Active", "Yes", ""))</f>
      </c>
    </row>
    <row r="14" ht="57.2" customHeight="1" spans="7:27" x14ac:dyDescent="0.25">
      <c r="G14" s="134">
        <f>IF(D14&amp;E14&amp;F14="","",IF(D14*E14*F14&lt;=9,"Low",(IF(D14*E14*F14&lt;=18,"Medium",(IF(D14*E14*F14&gt;18,"High",""))))))</f>
      </c>
      <c r="M14" s="133">
        <f>IF(L14="Effective", 1, IF(L14="Moderate", 2, IF(L14="Ineffective", 3, "")))</f>
      </c>
      <c r="O14" s="135">
        <f>IF(OR(ISBLANK(M14), ISBLANK(N14)), "", D14*E14*F14 * M14 * N14)</f>
      </c>
      <c r="P14" s="135">
        <f>IF(OR(ISBLANK(N14), ISBLANK(M14)), "", IF(D14 * E14 * F14 * N14 * M14 &lt;= 36, "Low", IF(D14 * E14 * F14 * N14 * M14 &lt;= 108, "Medium", "High")))</f>
      </c>
      <c r="Q14" s="135">
        <f>IF(P14="Low", "Priority-3", IF(P14="Medium", "Priority-2", IF(P14="High", "Priority-1", "")))</f>
      </c>
      <c r="V14" s="133">
        <f>IF(OR(ISBLANK(T14), ISBLANK(U14)), "", D14 * E14 * F14 * T14 * U14)</f>
      </c>
      <c r="W14" s="133">
        <f>IF(OR(ISBLANK(T14), ISBLANK(U14)), "", IF(D14 * E14 * F14 * T14 * U14 &lt;= 36, "Low", IF(D14 * E14 * F14 * T14 * U14 &lt;= 108, "Medium", "High")))</f>
      </c>
      <c r="Z14" s="133">
        <f>IF(ISBLANK(U14), "", IF(U14&lt;=2, "Inactive", "Active"))</f>
      </c>
      <c r="AA14" s="133">
        <f>IF(Z14="Inactive", "No", IF(Z14="Active", "Yes", ""))</f>
      </c>
    </row>
    <row r="15" ht="57.2" customHeight="1" spans="7:27" x14ac:dyDescent="0.25">
      <c r="G15" s="134">
        <f>IF(D15&amp;E15&amp;F15="","",IF(D15*E15*F15&lt;=9,"Low",(IF(D15*E15*F15&lt;=18,"Medium",(IF(D15*E15*F15&gt;18,"High",""))))))</f>
      </c>
      <c r="M15" s="133">
        <f>IF(L15="Effective", 1, IF(L15="Moderate", 2, IF(L15="Ineffective", 3, "")))</f>
      </c>
      <c r="O15" s="135">
        <f>IF(OR(ISBLANK(M15), ISBLANK(N15)), "", D15*E15*F15 * M15 * N15)</f>
      </c>
      <c r="P15" s="135">
        <f>IF(OR(ISBLANK(N15), ISBLANK(M15)), "", IF(D15 * E15 * F15 * N15 * M15 &lt;= 36, "Low", IF(D15 * E15 * F15 * N15 * M15 &lt;= 108, "Medium", "High")))</f>
      </c>
      <c r="Q15" s="135">
        <f>IF(P15="Low", "Priority-3", IF(P15="Medium", "Priority-2", IF(P15="High", "Priority-1", "")))</f>
      </c>
      <c r="V15" s="133">
        <f>IF(OR(ISBLANK(T15), ISBLANK(U15)), "", D15 * E15 * F15 * T15 * U15)</f>
      </c>
      <c r="W15" s="133">
        <f>IF(OR(ISBLANK(T15), ISBLANK(U15)), "", IF(D15 * E15 * F15 * T15 * U15 &lt;= 36, "Low", IF(D15 * E15 * F15 * T15 * U15 &lt;= 108, "Medium", "High")))</f>
      </c>
      <c r="Z15" s="133">
        <f>IF(ISBLANK(U15), "", IF(U15&lt;=2, "Inactive", "Active"))</f>
      </c>
      <c r="AA15" s="133">
        <f>IF(Z15="Inactive", "No", IF(Z15="Active", "Yes", ""))</f>
      </c>
    </row>
    <row r="16" ht="57.2" customHeight="1" spans="7:27" x14ac:dyDescent="0.25">
      <c r="G16" s="134">
        <f>IF(D16&amp;E16&amp;F16="","",IF(D16*E16*F16&lt;=9,"Low",(IF(D16*E16*F16&lt;=18,"Medium",(IF(D16*E16*F16&gt;18,"High",""))))))</f>
      </c>
      <c r="M16" s="133">
        <f>IF(L16="Effective", 1, IF(L16="Moderate", 2, IF(L16="Ineffective", 3, "")))</f>
      </c>
      <c r="O16" s="135">
        <f>IF(OR(ISBLANK(M16), ISBLANK(N16)), "", D16*E16*F16 * M16 * N16)</f>
      </c>
      <c r="P16" s="135">
        <f>IF(OR(ISBLANK(N16), ISBLANK(M16)), "", IF(D16 * E16 * F16 * N16 * M16 &lt;= 36, "Low", IF(D16 * E16 * F16 * N16 * M16 &lt;= 108, "Medium", "High")))</f>
      </c>
      <c r="Q16" s="135">
        <f>IF(P16="Low", "Priority-3", IF(P16="Medium", "Priority-2", IF(P16="High", "Priority-1", "")))</f>
      </c>
      <c r="V16" s="133">
        <f>IF(OR(ISBLANK(T16), ISBLANK(U16)), "", D16 * E16 * F16 * T16 * U16)</f>
      </c>
      <c r="W16" s="133">
        <f>IF(OR(ISBLANK(T16), ISBLANK(U16)), "", IF(D16 * E16 * F16 * T16 * U16 &lt;= 36, "Low", IF(D16 * E16 * F16 * T16 * U16 &lt;= 108, "Medium", "High")))</f>
      </c>
      <c r="Z16" s="133">
        <f>IF(ISBLANK(U16), "", IF(U16&lt;=2, "Inactive", "Active"))</f>
      </c>
      <c r="AA16" s="133">
        <f>IF(Z16="Inactive", "No", IF(Z16="Active", "Yes", ""))</f>
      </c>
    </row>
    <row r="17" ht="57.2" customHeight="1" spans="7:27" x14ac:dyDescent="0.25">
      <c r="G17" s="134">
        <f>IF(D17&amp;E17&amp;F17="","",IF(D17*E17*F17&lt;=9,"Low",(IF(D17*E17*F17&lt;=18,"Medium",(IF(D17*E17*F17&gt;18,"High",""))))))</f>
      </c>
      <c r="M17" s="133">
        <f>IF(L17="Effective", 1, IF(L17="Moderate", 2, IF(L17="Ineffective", 3, "")))</f>
      </c>
      <c r="O17" s="135">
        <f>IF(OR(ISBLANK(M17), ISBLANK(N17)), "", D17*E17*F17 * M17 * N17)</f>
      </c>
      <c r="P17" s="135">
        <f>IF(OR(ISBLANK(N17), ISBLANK(M17)), "", IF(D17 * E17 * F17 * N17 * M17 &lt;= 36, "Low", IF(D17 * E17 * F17 * N17 * M17 &lt;= 108, "Medium", "High")))</f>
      </c>
      <c r="Q17" s="135">
        <f>IF(P17="Low", "Priority-3", IF(P17="Medium", "Priority-2", IF(P17="High", "Priority-1", "")))</f>
      </c>
      <c r="V17" s="133">
        <f>IF(OR(ISBLANK(T17), ISBLANK(U17)), "", D17 * E17 * F17 * T17 * U17)</f>
      </c>
      <c r="W17" s="133">
        <f>IF(OR(ISBLANK(T17), ISBLANK(U17)), "", IF(D17 * E17 * F17 * T17 * U17 &lt;= 36, "Low", IF(D17 * E17 * F17 * T17 * U17 &lt;= 108, "Medium", "High")))</f>
      </c>
      <c r="Z17" s="133">
        <f>IF(ISBLANK(U17), "", IF(U17&lt;=2, "Inactive", "Active"))</f>
      </c>
      <c r="AA17" s="133">
        <f>IF(Z17="Inactive", "No", IF(Z17="Active", "Yes", ""))</f>
      </c>
    </row>
    <row r="18" ht="57.2" customHeight="1" spans="7:27" x14ac:dyDescent="0.25">
      <c r="G18" s="134">
        <f>IF(D18&amp;E18&amp;F18="","",IF(D18*E18*F18&lt;=9,"Low",(IF(D18*E18*F18&lt;=18,"Medium",(IF(D18*E18*F18&gt;18,"High",""))))))</f>
      </c>
      <c r="M18" s="133">
        <f>IF(L18="Effective", 1, IF(L18="Moderate", 2, IF(L18="Ineffective", 3, "")))</f>
      </c>
      <c r="O18" s="135">
        <f>IF(OR(ISBLANK(M18), ISBLANK(N18)), "", D18*E18*F18 * M18 * N18)</f>
      </c>
      <c r="P18" s="135">
        <f>IF(OR(ISBLANK(N18), ISBLANK(M18)), "", IF(D18 * E18 * F18 * N18 * M18 &lt;= 36, "Low", IF(D18 * E18 * F18 * N18 * M18 &lt;= 108, "Medium", "High")))</f>
      </c>
      <c r="Q18" s="135">
        <f>IF(P18="Low", "Priority-3", IF(P18="Medium", "Priority-2", IF(P18="High", "Priority-1", "")))</f>
      </c>
      <c r="V18" s="133">
        <f>IF(OR(ISBLANK(T18), ISBLANK(U18)), "", D18 * E18 * F18 * T18 * U18)</f>
      </c>
      <c r="W18" s="133">
        <f>IF(OR(ISBLANK(T18), ISBLANK(U18)), "", IF(D18 * E18 * F18 * T18 * U18 &lt;= 36, "Low", IF(D18 * E18 * F18 * T18 * U18 &lt;= 108, "Medium", "High")))</f>
      </c>
      <c r="Z18" s="133">
        <f>IF(ISBLANK(U18), "", IF(U18&lt;=2, "Inactive", "Active"))</f>
      </c>
      <c r="AA18" s="133">
        <f>IF(Z18="Inactive", "No", IF(Z18="Active", "Yes", ""))</f>
      </c>
    </row>
    <row r="19" ht="57.2" customHeight="1" spans="7:27" x14ac:dyDescent="0.25">
      <c r="G19" s="134">
        <f>IF(D19&amp;E19&amp;F19="","",IF(D19*E19*F19&lt;=9,"Low",(IF(D19*E19*F19&lt;=18,"Medium",(IF(D19*E19*F19&gt;18,"High",""))))))</f>
      </c>
      <c r="M19" s="133">
        <f>IF(L19="Effective", 1, IF(L19="Moderate", 2, IF(L19="Ineffective", 3, "")))</f>
      </c>
      <c r="O19" s="135">
        <f>IF(OR(ISBLANK(M19), ISBLANK(N19)), "", D19*E19*F19 * M19 * N19)</f>
      </c>
      <c r="P19" s="135">
        <f>IF(OR(ISBLANK(N19), ISBLANK(M19)), "", IF(D19 * E19 * F19 * N19 * M19 &lt;= 36, "Low", IF(D19 * E19 * F19 * N19 * M19 &lt;= 108, "Medium", "High")))</f>
      </c>
      <c r="Q19" s="135">
        <f>IF(P19="Low", "Priority-3", IF(P19="Medium", "Priority-2", IF(P19="High", "Priority-1", "")))</f>
      </c>
      <c r="V19" s="133">
        <f>IF(OR(ISBLANK(T19), ISBLANK(U19)), "", D19 * E19 * F19 * T19 * U19)</f>
      </c>
      <c r="W19" s="133">
        <f>IF(OR(ISBLANK(T19), ISBLANK(U19)), "", IF(D19 * E19 * F19 * T19 * U19 &lt;= 36, "Low", IF(D19 * E19 * F19 * T19 * U19 &lt;= 108, "Medium", "High")))</f>
      </c>
      <c r="Z19" s="133">
        <f>IF(ISBLANK(U19), "", IF(U19&lt;=2, "Inactive", "Active"))</f>
      </c>
      <c r="AA19" s="133">
        <f>IF(Z19="Inactive", "No", IF(Z19="Active", "Yes", ""))</f>
      </c>
    </row>
    <row r="20" ht="57.2" customHeight="1" spans="7:27" x14ac:dyDescent="0.25">
      <c r="G20" s="134">
        <f>IF(D20&amp;E20&amp;F20="","",IF(D20*E20*F20&lt;=9,"Low",(IF(D20*E20*F20&lt;=18,"Medium",(IF(D20*E20*F20&gt;18,"High",""))))))</f>
      </c>
      <c r="M20" s="133">
        <f>IF(L20="Effective", 1, IF(L20="Moderate", 2, IF(L20="Ineffective", 3, "")))</f>
      </c>
      <c r="O20" s="135">
        <f>IF(OR(ISBLANK(M20), ISBLANK(N20)), "", D20*E20*F20 * M20 * N20)</f>
      </c>
      <c r="P20" s="135">
        <f>IF(OR(ISBLANK(N20), ISBLANK(M20)), "", IF(D20 * E20 * F20 * N20 * M20 &lt;= 36, "Low", IF(D20 * E20 * F20 * N20 * M20 &lt;= 108, "Medium", "High")))</f>
      </c>
      <c r="Q20" s="135">
        <f>IF(P20="Low", "Priority-3", IF(P20="Medium", "Priority-2", IF(P20="High", "Priority-1", "")))</f>
      </c>
      <c r="V20" s="133">
        <f>IF(OR(ISBLANK(T20), ISBLANK(U20)), "", D20 * E20 * F20 * T20 * U20)</f>
      </c>
      <c r="W20" s="133">
        <f>IF(OR(ISBLANK(T20), ISBLANK(U20)), "", IF(D20 * E20 * F20 * T20 * U20 &lt;= 36, "Low", IF(D20 * E20 * F20 * T20 * U20 &lt;= 108, "Medium", "High")))</f>
      </c>
      <c r="Z20" s="133">
        <f>IF(ISBLANK(U20), "", IF(U20&lt;=2, "Inactive", "Active"))</f>
      </c>
      <c r="AA20" s="133">
        <f>IF(Z20="Inactive", "No", IF(Z20="Active", "Yes", ""))</f>
      </c>
    </row>
    <row r="21" ht="57.2" customHeight="1" spans="7:27" x14ac:dyDescent="0.25">
      <c r="G21" s="134">
        <f>IF(D21&amp;E21&amp;F21="","",IF(D21*E21*F21&lt;=9,"Low",(IF(D21*E21*F21&lt;=18,"Medium",(IF(D21*E21*F21&gt;18,"High",""))))))</f>
      </c>
      <c r="M21" s="133">
        <f>IF(L21="Effective", 1, IF(L21="Moderate", 2, IF(L21="Ineffective", 3, "")))</f>
      </c>
      <c r="O21" s="135">
        <f>IF(OR(ISBLANK(M21), ISBLANK(N21)), "", D21*E21*F21 * M21 * N21)</f>
      </c>
      <c r="P21" s="135">
        <f>IF(OR(ISBLANK(N21), ISBLANK(M21)), "", IF(D21 * E21 * F21 * N21 * M21 &lt;= 36, "Low", IF(D21 * E21 * F21 * N21 * M21 &lt;= 108, "Medium", "High")))</f>
      </c>
      <c r="Q21" s="135">
        <f>IF(P21="Low", "Priority-3", IF(P21="Medium", "Priority-2", IF(P21="High", "Priority-1", "")))</f>
      </c>
      <c r="V21" s="133">
        <f>IF(OR(ISBLANK(T21), ISBLANK(U21)), "", D21 * E21 * F21 * T21 * U21)</f>
      </c>
      <c r="W21" s="133">
        <f>IF(OR(ISBLANK(T21), ISBLANK(U21)), "", IF(D21 * E21 * F21 * T21 * U21 &lt;= 36, "Low", IF(D21 * E21 * F21 * T21 * U21 &lt;= 108, "Medium", "High")))</f>
      </c>
      <c r="Z21" s="133">
        <f>IF(ISBLANK(U21), "", IF(U21&lt;=2, "Inactive", "Active"))</f>
      </c>
      <c r="AA21" s="133">
        <f>IF(Z21="Inactive", "No", IF(Z21="Active", "Yes", ""))</f>
      </c>
    </row>
    <row r="22" ht="57.2" customHeight="1" spans="7:27" x14ac:dyDescent="0.25">
      <c r="G22" s="134">
        <f>IF(D22&amp;E22&amp;F22="","",IF(D22*E22*F22&lt;=9,"Low",(IF(D22*E22*F22&lt;=18,"Medium",(IF(D22*E22*F22&gt;18,"High",""))))))</f>
      </c>
      <c r="M22" s="133">
        <f>IF(L22="Effective", 1, IF(L22="Moderate", 2, IF(L22="Ineffective", 3, "")))</f>
      </c>
      <c r="O22" s="135">
        <f>IF(OR(ISBLANK(M22), ISBLANK(N22)), "", D22*E22*F22 * M22 * N22)</f>
      </c>
      <c r="P22" s="135">
        <f>IF(OR(ISBLANK(N22), ISBLANK(M22)), "", IF(D22 * E22 * F22 * N22 * M22 &lt;= 36, "Low", IF(D22 * E22 * F22 * N22 * M22 &lt;= 108, "Medium", "High")))</f>
      </c>
      <c r="Q22" s="135">
        <f>IF(P22="Low", "Priority-3", IF(P22="Medium", "Priority-2", IF(P22="High", "Priority-1", "")))</f>
      </c>
      <c r="V22" s="133">
        <f>IF(OR(ISBLANK(T22), ISBLANK(U22)), "", D22 * E22 * F22 * T22 * U22)</f>
      </c>
      <c r="W22" s="133">
        <f>IF(OR(ISBLANK(T22), ISBLANK(U22)), "", IF(D22 * E22 * F22 * T22 * U22 &lt;= 36, "Low", IF(D22 * E22 * F22 * T22 * U22 &lt;= 108, "Medium", "High")))</f>
      </c>
      <c r="Z22" s="133">
        <f>IF(ISBLANK(U22), "", IF(U22&lt;=2, "Inactive", "Active"))</f>
      </c>
      <c r="AA22" s="133">
        <f>IF(Z22="Inactive", "No", IF(Z22="Active", "Yes", ""))</f>
      </c>
    </row>
    <row r="23" ht="57.2" customHeight="1" spans="7:27" x14ac:dyDescent="0.25">
      <c r="G23" s="134">
        <f>IF(D23&amp;E23&amp;F23="","",IF(D23*E23*F23&lt;=9,"Low",(IF(D23*E23*F23&lt;=18,"Medium",(IF(D23*E23*F23&gt;18,"High",""))))))</f>
      </c>
      <c r="M23" s="133">
        <f>IF(L23="Effective", 1, IF(L23="Moderate", 2, IF(L23="Ineffective", 3, "")))</f>
      </c>
      <c r="O23" s="135">
        <f>IF(OR(ISBLANK(M23), ISBLANK(N23)), "", D23*E23*F23 * M23 * N23)</f>
      </c>
      <c r="P23" s="135">
        <f>IF(OR(ISBLANK(N23), ISBLANK(M23)), "", IF(D23 * E23 * F23 * N23 * M23 &lt;= 36, "Low", IF(D23 * E23 * F23 * N23 * M23 &lt;= 108, "Medium", "High")))</f>
      </c>
      <c r="Q23" s="135">
        <f>IF(P23="Low", "Priority-3", IF(P23="Medium", "Priority-2", IF(P23="High", "Priority-1", "")))</f>
      </c>
      <c r="V23" s="133">
        <f>IF(OR(ISBLANK(T23), ISBLANK(U23)), "", D23 * E23 * F23 * T23 * U23)</f>
      </c>
      <c r="W23" s="133">
        <f>IF(OR(ISBLANK(T23), ISBLANK(U23)), "", IF(D23 * E23 * F23 * T23 * U23 &lt;= 36, "Low", IF(D23 * E23 * F23 * T23 * U23 &lt;= 108, "Medium", "High")))</f>
      </c>
      <c r="Z23" s="133">
        <f>IF(ISBLANK(U23), "", IF(U23&lt;=2, "Inactive", "Active"))</f>
      </c>
      <c r="AA23" s="133">
        <f>IF(Z23="Inactive", "No", IF(Z23="Active", "Yes", ""))</f>
      </c>
    </row>
    <row r="24" ht="57.2" customHeight="1" spans="7:27" x14ac:dyDescent="0.25">
      <c r="G24" s="134">
        <f>IF(D24&amp;E24&amp;F24="","",IF(D24*E24*F24&lt;=9,"Low",(IF(D24*E24*F24&lt;=18,"Medium",(IF(D24*E24*F24&gt;18,"High",""))))))</f>
      </c>
      <c r="M24" s="133">
        <f>IF(L24="Effective", 1, IF(L24="Moderate", 2, IF(L24="Ineffective", 3, "")))</f>
      </c>
      <c r="O24" s="135">
        <f>IF(OR(ISBLANK(M24), ISBLANK(N24)), "", D24*E24*F24 * M24 * N24)</f>
      </c>
      <c r="P24" s="135">
        <f>IF(OR(ISBLANK(N24), ISBLANK(M24)), "", IF(D24 * E24 * F24 * N24 * M24 &lt;= 36, "Low", IF(D24 * E24 * F24 * N24 * M24 &lt;= 108, "Medium", "High")))</f>
      </c>
      <c r="Q24" s="135">
        <f>IF(P24="Low", "Priority-3", IF(P24="Medium", "Priority-2", IF(P24="High", "Priority-1", "")))</f>
      </c>
      <c r="V24" s="133">
        <f>IF(OR(ISBLANK(T24), ISBLANK(U24)), "", D24 * E24 * F24 * T24 * U24)</f>
      </c>
      <c r="W24" s="133">
        <f>IF(OR(ISBLANK(T24), ISBLANK(U24)), "", IF(D24 * E24 * F24 * T24 * U24 &lt;= 36, "Low", IF(D24 * E24 * F24 * T24 * U24 &lt;= 108, "Medium", "High")))</f>
      </c>
      <c r="Z24" s="133">
        <f>IF(ISBLANK(U24), "", IF(U24&lt;=2, "Inactive", "Active"))</f>
      </c>
      <c r="AA24" s="133">
        <f>IF(Z24="Inactive", "No", IF(Z24="Active", "Yes", ""))</f>
      </c>
    </row>
    <row r="25" ht="57.2" customHeight="1" spans="7:27" x14ac:dyDescent="0.25">
      <c r="G25" s="134">
        <f>IF(D25&amp;E25&amp;F25="","",IF(D25*E25*F25&lt;=9,"Low",(IF(D25*E25*F25&lt;=18,"Medium",(IF(D25*E25*F25&gt;18,"High",""))))))</f>
      </c>
      <c r="M25" s="133">
        <f>IF(L25="Effective", 1, IF(L25="Moderate", 2, IF(L25="Ineffective", 3, "")))</f>
      </c>
      <c r="O25" s="135">
        <f>IF(OR(ISBLANK(M25), ISBLANK(N25)), "", D25*E25*F25 * M25 * N25)</f>
      </c>
      <c r="P25" s="135">
        <f>IF(OR(ISBLANK(N25), ISBLANK(M25)), "", IF(D25 * E25 * F25 * N25 * M25 &lt;= 36, "Low", IF(D25 * E25 * F25 * N25 * M25 &lt;= 108, "Medium", "High")))</f>
      </c>
      <c r="Q25" s="135">
        <f>IF(P25="Low", "Priority-3", IF(P25="Medium", "Priority-2", IF(P25="High", "Priority-1", "")))</f>
      </c>
      <c r="V25" s="133">
        <f>IF(OR(ISBLANK(T25), ISBLANK(U25)), "", D25 * E25 * F25 * T25 * U25)</f>
      </c>
      <c r="W25" s="133">
        <f>IF(OR(ISBLANK(T25), ISBLANK(U25)), "", IF(D25 * E25 * F25 * T25 * U25 &lt;= 36, "Low", IF(D25 * E25 * F25 * T25 * U25 &lt;= 108, "Medium", "High")))</f>
      </c>
      <c r="Z25" s="133">
        <f>IF(ISBLANK(U25), "", IF(U25&lt;=2, "Inactive", "Active"))</f>
      </c>
      <c r="AA25" s="133">
        <f>IF(Z25="Inactive", "No", IF(Z25="Active", "Yes", ""))</f>
      </c>
    </row>
    <row r="26" ht="57.2" customHeight="1" spans="7:27" x14ac:dyDescent="0.25">
      <c r="G26" s="134">
        <f>IF(D26&amp;E26&amp;F26="","",IF(D26*E26*F26&lt;=9,"Low",(IF(D26*E26*F26&lt;=18,"Medium",(IF(D26*E26*F26&gt;18,"High",""))))))</f>
      </c>
      <c r="M26" s="133">
        <f>IF(L26="Effective", 1, IF(L26="Moderate", 2, IF(L26="Ineffective", 3, "")))</f>
      </c>
      <c r="O26" s="135">
        <f>IF(OR(ISBLANK(M26), ISBLANK(N26)), "", D26*E26*F26 * M26 * N26)</f>
      </c>
      <c r="P26" s="135">
        <f>IF(OR(ISBLANK(N26), ISBLANK(M26)), "", IF(D26 * E26 * F26 * N26 * M26 &lt;= 36, "Low", IF(D26 * E26 * F26 * N26 * M26 &lt;= 108, "Medium", "High")))</f>
      </c>
      <c r="Q26" s="135">
        <f>IF(P26="Low", "Priority-3", IF(P26="Medium", "Priority-2", IF(P26="High", "Priority-1", "")))</f>
      </c>
      <c r="V26" s="133">
        <f>IF(OR(ISBLANK(T26), ISBLANK(U26)), "", D26 * E26 * F26 * T26 * U26)</f>
      </c>
      <c r="W26" s="133">
        <f>IF(OR(ISBLANK(T26), ISBLANK(U26)), "", IF(D26 * E26 * F26 * T26 * U26 &lt;= 36, "Low", IF(D26 * E26 * F26 * T26 * U26 &lt;= 108, "Medium", "High")))</f>
      </c>
      <c r="Z26" s="133">
        <f>IF(ISBLANK(U26), "", IF(U26&lt;=2, "Inactive", "Active"))</f>
      </c>
      <c r="AA26" s="133">
        <f>IF(Z26="Inactive", "No", IF(Z26="Active", "Yes", ""))</f>
      </c>
    </row>
    <row r="27" ht="57.2" customHeight="1" spans="7:27" x14ac:dyDescent="0.25">
      <c r="G27" s="134">
        <f>IF(D27&amp;E27&amp;F27="","",IF(D27*E27*F27&lt;=9,"Low",(IF(D27*E27*F27&lt;=18,"Medium",(IF(D27*E27*F27&gt;18,"High",""))))))</f>
      </c>
      <c r="M27" s="133">
        <f>IF(L27="Effective", 1, IF(L27="Moderate", 2, IF(L27="Ineffective", 3, "")))</f>
      </c>
      <c r="O27" s="135">
        <f>IF(OR(ISBLANK(M27), ISBLANK(N27)), "", D27*E27*F27 * M27 * N27)</f>
      </c>
      <c r="P27" s="135">
        <f>IF(OR(ISBLANK(N27), ISBLANK(M27)), "", IF(D27 * E27 * F27 * N27 * M27 &lt;= 36, "Low", IF(D27 * E27 * F27 * N27 * M27 &lt;= 108, "Medium", "High")))</f>
      </c>
      <c r="Q27" s="135">
        <f>IF(P27="Low", "Priority-3", IF(P27="Medium", "Priority-2", IF(P27="High", "Priority-1", "")))</f>
      </c>
      <c r="V27" s="133">
        <f>IF(OR(ISBLANK(T27), ISBLANK(U27)), "", D27 * E27 * F27 * T27 * U27)</f>
      </c>
      <c r="W27" s="133">
        <f>IF(OR(ISBLANK(T27), ISBLANK(U27)), "", IF(D27 * E27 * F27 * T27 * U27 &lt;= 36, "Low", IF(D27 * E27 * F27 * T27 * U27 &lt;= 108, "Medium", "High")))</f>
      </c>
      <c r="Z27" s="133">
        <f>IF(ISBLANK(U27), "", IF(U27&lt;=2, "Inactive", "Active"))</f>
      </c>
      <c r="AA27" s="133">
        <f>IF(Z27="Inactive", "No", IF(Z27="Active", "Yes", ""))</f>
      </c>
    </row>
    <row r="28" ht="57.2" customHeight="1" spans="7:27" x14ac:dyDescent="0.25">
      <c r="G28" s="134">
        <f>IF(D28&amp;E28&amp;F28="","",IF(D28*E28*F28&lt;=9,"Low",(IF(D28*E28*F28&lt;=18,"Medium",(IF(D28*E28*F28&gt;18,"High",""))))))</f>
      </c>
      <c r="M28" s="133">
        <f>IF(L28="Effective", 1, IF(L28="Moderate", 2, IF(L28="Ineffective", 3, "")))</f>
      </c>
      <c r="O28" s="135">
        <f>IF(OR(ISBLANK(M28), ISBLANK(N28)), "", D28*E28*F28 * M28 * N28)</f>
      </c>
      <c r="P28" s="135">
        <f>IF(OR(ISBLANK(N28), ISBLANK(M28)), "", IF(D28 * E28 * F28 * N28 * M28 &lt;= 36, "Low", IF(D28 * E28 * F28 * N28 * M28 &lt;= 108, "Medium", "High")))</f>
      </c>
      <c r="Q28" s="135">
        <f>IF(P28="Low", "Priority-3", IF(P28="Medium", "Priority-2", IF(P28="High", "Priority-1", "")))</f>
      </c>
      <c r="V28" s="133">
        <f>IF(OR(ISBLANK(T28), ISBLANK(U28)), "", D28 * E28 * F28 * T28 * U28)</f>
      </c>
      <c r="W28" s="133">
        <f>IF(OR(ISBLANK(T28), ISBLANK(U28)), "", IF(D28 * E28 * F28 * T28 * U28 &lt;= 36, "Low", IF(D28 * E28 * F28 * T28 * U28 &lt;= 108, "Medium", "High")))</f>
      </c>
      <c r="Z28" s="133">
        <f>IF(ISBLANK(U28), "", IF(U28&lt;=2, "Inactive", "Active"))</f>
      </c>
      <c r="AA28" s="133">
        <f>IF(Z28="Inactive", "No", IF(Z28="Active", "Yes", ""))</f>
      </c>
    </row>
    <row r="29" ht="57.2" customHeight="1" spans="7:27" x14ac:dyDescent="0.25">
      <c r="G29" s="134">
        <f>IF(D29&amp;E29&amp;F29="","",IF(D29*E29*F29&lt;=9,"Low",(IF(D29*E29*F29&lt;=18,"Medium",(IF(D29*E29*F29&gt;18,"High",""))))))</f>
      </c>
      <c r="M29" s="133">
        <f>IF(L29="Effective", 1, IF(L29="Moderate", 2, IF(L29="Ineffective", 3, "")))</f>
      </c>
      <c r="O29" s="135">
        <f>IF(OR(ISBLANK(M29), ISBLANK(N29)), "", D29*E29*F29 * M29 * N29)</f>
      </c>
      <c r="P29" s="135">
        <f>IF(OR(ISBLANK(N29), ISBLANK(M29)), "", IF(D29 * E29 * F29 * N29 * M29 &lt;= 36, "Low", IF(D29 * E29 * F29 * N29 * M29 &lt;= 108, "Medium", "High")))</f>
      </c>
      <c r="Q29" s="135">
        <f>IF(P29="Low", "Priority-3", IF(P29="Medium", "Priority-2", IF(P29="High", "Priority-1", "")))</f>
      </c>
      <c r="V29" s="133">
        <f>IF(OR(ISBLANK(T29), ISBLANK(U29)), "", D29 * E29 * F29 * T29 * U29)</f>
      </c>
      <c r="W29" s="133">
        <f>IF(OR(ISBLANK(T29), ISBLANK(U29)), "", IF(D29 * E29 * F29 * T29 * U29 &lt;= 36, "Low", IF(D29 * E29 * F29 * T29 * U29 &lt;= 108, "Medium", "High")))</f>
      </c>
      <c r="Z29" s="133">
        <f>IF(ISBLANK(U29), "", IF(U29&lt;=2, "Inactive", "Active"))</f>
      </c>
      <c r="AA29" s="133">
        <f>IF(Z29="Inactive", "No", IF(Z29="Active", "Yes", ""))</f>
      </c>
    </row>
    <row r="30" ht="57.2" customHeight="1" spans="7:27" x14ac:dyDescent="0.25">
      <c r="G30" s="134">
        <f>IF(D30&amp;E30&amp;F30="","",IF(D30*E30*F30&lt;=9,"Low",(IF(D30*E30*F30&lt;=18,"Medium",(IF(D30*E30*F30&gt;18,"High",""))))))</f>
      </c>
      <c r="M30" s="133">
        <f>IF(L30="Effective", 1, IF(L30="Moderate", 2, IF(L30="Ineffective", 3, "")))</f>
      </c>
      <c r="O30" s="135">
        <f>IF(OR(ISBLANK(M30), ISBLANK(N30)), "", D30*E30*F30 * M30 * N30)</f>
      </c>
      <c r="P30" s="135">
        <f>IF(OR(ISBLANK(N30), ISBLANK(M30)), "", IF(D30 * E30 * F30 * N30 * M30 &lt;= 36, "Low", IF(D30 * E30 * F30 * N30 * M30 &lt;= 108, "Medium", "High")))</f>
      </c>
      <c r="Q30" s="135">
        <f>IF(P30="Low", "Priority-3", IF(P30="Medium", "Priority-2", IF(P30="High", "Priority-1", "")))</f>
      </c>
      <c r="V30" s="133">
        <f>IF(OR(ISBLANK(T30), ISBLANK(U30)), "", D30 * E30 * F30 * T30 * U30)</f>
      </c>
      <c r="W30" s="133">
        <f>IF(OR(ISBLANK(T30), ISBLANK(U30)), "", IF(D30 * E30 * F30 * T30 * U30 &lt;= 36, "Low", IF(D30 * E30 * F30 * T30 * U30 &lt;= 108, "Medium", "High")))</f>
      </c>
      <c r="Z30" s="133">
        <f>IF(ISBLANK(U30), "", IF(U30&lt;=2, "Inactive", "Active"))</f>
      </c>
      <c r="AA30" s="133">
        <f>IF(Z30="Inactive", "No", IF(Z30="Active", "Yes", ""))</f>
      </c>
    </row>
    <row r="31" ht="57.2" customHeight="1" spans="7:27" x14ac:dyDescent="0.25">
      <c r="G31" s="134">
        <f>IF(D31&amp;E31&amp;F31="","",IF(D31*E31*F31&lt;=9,"Low",(IF(D31*E31*F31&lt;=18,"Medium",(IF(D31*E31*F31&gt;18,"High",""))))))</f>
      </c>
      <c r="M31" s="133">
        <f>IF(L31="Effective", 1, IF(L31="Moderate", 2, IF(L31="Ineffective", 3, "")))</f>
      </c>
      <c r="O31" s="135">
        <f>IF(OR(ISBLANK(M31), ISBLANK(N31)), "", D31*E31*F31 * M31 * N31)</f>
      </c>
      <c r="P31" s="135">
        <f>IF(OR(ISBLANK(N31), ISBLANK(M31)), "", IF(D31 * E31 * F31 * N31 * M31 &lt;= 36, "Low", IF(D31 * E31 * F31 * N31 * M31 &lt;= 108, "Medium", "High")))</f>
      </c>
      <c r="Q31" s="135">
        <f>IF(P31="Low", "Priority-3", IF(P31="Medium", "Priority-2", IF(P31="High", "Priority-1", "")))</f>
      </c>
      <c r="V31" s="133">
        <f>IF(OR(ISBLANK(T31), ISBLANK(U31)), "", D31 * E31 * F31 * T31 * U31)</f>
      </c>
      <c r="W31" s="133">
        <f>IF(OR(ISBLANK(T31), ISBLANK(U31)), "", IF(D31 * E31 * F31 * T31 * U31 &lt;= 36, "Low", IF(D31 * E31 * F31 * T31 * U31 &lt;= 108, "Medium", "High")))</f>
      </c>
      <c r="Z31" s="133">
        <f>IF(ISBLANK(U31), "", IF(U31&lt;=2, "Inactive", "Active"))</f>
      </c>
      <c r="AA31" s="133">
        <f>IF(Z31="Inactive", "No", IF(Z31="Active", "Yes", ""))</f>
      </c>
    </row>
    <row r="32" ht="57.2" customHeight="1" spans="7:27" x14ac:dyDescent="0.25">
      <c r="G32" s="134">
        <f>IF(D32&amp;E32&amp;F32="","",IF(D32*E32*F32&lt;=9,"Low",(IF(D32*E32*F32&lt;=18,"Medium",(IF(D32*E32*F32&gt;18,"High",""))))))</f>
      </c>
      <c r="M32" s="133">
        <f>IF(L32="Effective", 1, IF(L32="Moderate", 2, IF(L32="Ineffective", 3, "")))</f>
      </c>
      <c r="O32" s="135">
        <f>IF(OR(ISBLANK(M32), ISBLANK(N32)), "", D32*E32*F32 * M32 * N32)</f>
      </c>
      <c r="P32" s="135">
        <f>IF(OR(ISBLANK(N32), ISBLANK(M32)), "", IF(D32 * E32 * F32 * N32 * M32 &lt;= 36, "Low", IF(D32 * E32 * F32 * N32 * M32 &lt;= 108, "Medium", "High")))</f>
      </c>
      <c r="Q32" s="135">
        <f>IF(P32="Low", "Priority-3", IF(P32="Medium", "Priority-2", IF(P32="High", "Priority-1", "")))</f>
      </c>
      <c r="V32" s="133">
        <f>IF(OR(ISBLANK(T32), ISBLANK(U32)), "", D32 * E32 * F32 * T32 * U32)</f>
      </c>
      <c r="W32" s="133">
        <f>IF(OR(ISBLANK(T32), ISBLANK(U32)), "", IF(D32 * E32 * F32 * T32 * U32 &lt;= 36, "Low", IF(D32 * E32 * F32 * T32 * U32 &lt;= 108, "Medium", "High")))</f>
      </c>
      <c r="Z32" s="133">
        <f>IF(ISBLANK(U32), "", IF(U32&lt;=2, "Inactive", "Active"))</f>
      </c>
      <c r="AA32" s="133">
        <f>IF(Z32="Inactive", "No", IF(Z32="Active", "Yes", ""))</f>
      </c>
    </row>
    <row r="33" ht="57.2" customHeight="1" spans="7:27" x14ac:dyDescent="0.25">
      <c r="G33" s="134">
        <f>IF(D33&amp;E33&amp;F33="","",IF(D33*E33*F33&lt;=9,"Low",(IF(D33*E33*F33&lt;=18,"Medium",(IF(D33*E33*F33&gt;18,"High",""))))))</f>
      </c>
      <c r="M33" s="133">
        <f>IF(L33="Effective", 1, IF(L33="Moderate", 2, IF(L33="Ineffective", 3, "")))</f>
      </c>
      <c r="O33" s="135">
        <f>IF(OR(ISBLANK(M33), ISBLANK(N33)), "", D33*E33*F33 * M33 * N33)</f>
      </c>
      <c r="P33" s="135">
        <f>IF(OR(ISBLANK(N33), ISBLANK(M33)), "", IF(D33 * E33 * F33 * N33 * M33 &lt;= 36, "Low", IF(D33 * E33 * F33 * N33 * M33 &lt;= 108, "Medium", "High")))</f>
      </c>
      <c r="Q33" s="135">
        <f>IF(P33="Low", "Priority-3", IF(P33="Medium", "Priority-2", IF(P33="High", "Priority-1", "")))</f>
      </c>
      <c r="V33" s="133">
        <f>IF(OR(ISBLANK(T33), ISBLANK(U33)), "", D33 * E33 * F33 * T33 * U33)</f>
      </c>
      <c r="W33" s="133">
        <f>IF(OR(ISBLANK(T33), ISBLANK(U33)), "", IF(D33 * E33 * F33 * T33 * U33 &lt;= 36, "Low", IF(D33 * E33 * F33 * T33 * U33 &lt;= 108, "Medium", "High")))</f>
      </c>
      <c r="Z33" s="133">
        <f>IF(ISBLANK(U33), "", IF(U33&lt;=2, "Inactive", "Active"))</f>
      </c>
      <c r="AA33" s="133">
        <f>IF(Z33="Inactive", "No", IF(Z33="Active", "Yes", ""))</f>
      </c>
    </row>
    <row r="34" ht="57.2" customHeight="1" spans="7:27" x14ac:dyDescent="0.25">
      <c r="G34" s="134">
        <f>IF(D34&amp;E34&amp;F34="","",IF(D34*E34*F34&lt;=9,"Low",(IF(D34*E34*F34&lt;=18,"Medium",(IF(D34*E34*F34&gt;18,"High",""))))))</f>
      </c>
      <c r="M34" s="133">
        <f>IF(L34="Effective", 1, IF(L34="Moderate", 2, IF(L34="Ineffective", 3, "")))</f>
      </c>
      <c r="O34" s="135">
        <f>IF(OR(ISBLANK(M34), ISBLANK(N34)), "", D34*E34*F34 * M34 * N34)</f>
      </c>
      <c r="P34" s="135">
        <f>IF(OR(ISBLANK(N34), ISBLANK(M34)), "", IF(D34 * E34 * F34 * N34 * M34 &lt;= 36, "Low", IF(D34 * E34 * F34 * N34 * M34 &lt;= 108, "Medium", "High")))</f>
      </c>
      <c r="Q34" s="135">
        <f>IF(P34="Low", "Priority-3", IF(P34="Medium", "Priority-2", IF(P34="High", "Priority-1", "")))</f>
      </c>
      <c r="V34" s="133">
        <f>IF(OR(ISBLANK(T34), ISBLANK(U34)), "", D34 * E34 * F34 * T34 * U34)</f>
      </c>
      <c r="W34" s="133">
        <f>IF(OR(ISBLANK(T34), ISBLANK(U34)), "", IF(D34 * E34 * F34 * T34 * U34 &lt;= 36, "Low", IF(D34 * E34 * F34 * T34 * U34 &lt;= 108, "Medium", "High")))</f>
      </c>
      <c r="Z34" s="133">
        <f>IF(ISBLANK(U34), "", IF(U34&lt;=2, "Inactive", "Active"))</f>
      </c>
      <c r="AA34" s="133">
        <f>IF(Z34="Inactive", "No", IF(Z34="Active", "Yes", ""))</f>
      </c>
    </row>
    <row r="35" ht="57.2" customHeight="1" spans="7:27" x14ac:dyDescent="0.25">
      <c r="G35" s="134">
        <f>IF(D35&amp;E35&amp;F35="","",IF(D35*E35*F35&lt;=9,"Low",(IF(D35*E35*F35&lt;=18,"Medium",(IF(D35*E35*F35&gt;18,"High",""))))))</f>
      </c>
      <c r="M35" s="133">
        <f>IF(L35="Effective", 1, IF(L35="Moderate", 2, IF(L35="Ineffective", 3, "")))</f>
      </c>
      <c r="O35" s="135">
        <f>IF(OR(ISBLANK(M35), ISBLANK(N35)), "", D35*E35*F35 * M35 * N35)</f>
      </c>
      <c r="P35" s="135">
        <f>IF(OR(ISBLANK(N35), ISBLANK(M35)), "", IF(D35 * E35 * F35 * N35 * M35 &lt;= 36, "Low", IF(D35 * E35 * F35 * N35 * M35 &lt;= 108, "Medium", "High")))</f>
      </c>
      <c r="Q35" s="135">
        <f>IF(P35="Low", "Priority-3", IF(P35="Medium", "Priority-2", IF(P35="High", "Priority-1", "")))</f>
      </c>
      <c r="V35" s="133">
        <f>IF(OR(ISBLANK(T35), ISBLANK(U35)), "", D35 * E35 * F35 * T35 * U35)</f>
      </c>
      <c r="W35" s="133">
        <f>IF(OR(ISBLANK(T35), ISBLANK(U35)), "", IF(D35 * E35 * F35 * T35 * U35 &lt;= 36, "Low", IF(D35 * E35 * F35 * T35 * U35 &lt;= 108, "Medium", "High")))</f>
      </c>
      <c r="Z35" s="133">
        <f>IF(ISBLANK(U35), "", IF(U35&lt;=2, "Inactive", "Active"))</f>
      </c>
      <c r="AA35" s="133">
        <f>IF(Z35="Inactive", "No", IF(Z35="Active", "Yes", ""))</f>
      </c>
    </row>
    <row r="36" ht="57.2" customHeight="1" spans="7:27" x14ac:dyDescent="0.25">
      <c r="G36" s="134">
        <f>IF(D36&amp;E36&amp;F36="","",IF(D36*E36*F36&lt;=9,"Low",(IF(D36*E36*F36&lt;=18,"Medium",(IF(D36*E36*F36&gt;18,"High",""))))))</f>
      </c>
      <c r="M36" s="133">
        <f>IF(L36="Effective", 1, IF(L36="Moderate", 2, IF(L36="Ineffective", 3, "")))</f>
      </c>
      <c r="O36" s="135">
        <f>IF(OR(ISBLANK(M36), ISBLANK(N36)), "", D36*E36*F36 * M36 * N36)</f>
      </c>
      <c r="P36" s="135">
        <f>IF(OR(ISBLANK(N36), ISBLANK(M36)), "", IF(D36 * E36 * F36 * N36 * M36 &lt;= 36, "Low", IF(D36 * E36 * F36 * N36 * M36 &lt;= 108, "Medium", "High")))</f>
      </c>
      <c r="Q36" s="135">
        <f>IF(P36="Low", "Priority-3", IF(P36="Medium", "Priority-2", IF(P36="High", "Priority-1", "")))</f>
      </c>
      <c r="V36" s="133">
        <f>IF(OR(ISBLANK(T36), ISBLANK(U36)), "", D36 * E36 * F36 * T36 * U36)</f>
      </c>
      <c r="W36" s="133">
        <f>IF(OR(ISBLANK(T36), ISBLANK(U36)), "", IF(D36 * E36 * F36 * T36 * U36 &lt;= 36, "Low", IF(D36 * E36 * F36 * T36 * U36 &lt;= 108, "Medium", "High")))</f>
      </c>
      <c r="Z36" s="133">
        <f>IF(ISBLANK(U36), "", IF(U36&lt;=2, "Inactive", "Active"))</f>
      </c>
      <c r="AA36" s="133">
        <f>IF(Z36="Inactive", "No", IF(Z36="Active", "Yes", ""))</f>
      </c>
    </row>
    <row r="37" ht="57.2" customHeight="1" spans="7:27" x14ac:dyDescent="0.25">
      <c r="G37" s="134">
        <f>IF(D37&amp;E37&amp;F37="","",IF(D37*E37*F37&lt;=9,"Low",(IF(D37*E37*F37&lt;=18,"Medium",(IF(D37*E37*F37&gt;18,"High",""))))))</f>
      </c>
      <c r="M37" s="133">
        <f>IF(L37="Effective", 1, IF(L37="Moderate", 2, IF(L37="Ineffective", 3, "")))</f>
      </c>
      <c r="O37" s="135">
        <f>IF(OR(ISBLANK(M37), ISBLANK(N37)), "", D37*E37*F37 * M37 * N37)</f>
      </c>
      <c r="P37" s="135">
        <f>IF(OR(ISBLANK(N37), ISBLANK(M37)), "", IF(D37 * E37 * F37 * N37 * M37 &lt;= 36, "Low", IF(D37 * E37 * F37 * N37 * M37 &lt;= 108, "Medium", "High")))</f>
      </c>
      <c r="Q37" s="135">
        <f>IF(P37="Low", "Priority-3", IF(P37="Medium", "Priority-2", IF(P37="High", "Priority-1", "")))</f>
      </c>
      <c r="V37" s="133">
        <f>IF(OR(ISBLANK(T37), ISBLANK(U37)), "", D37 * E37 * F37 * T37 * U37)</f>
      </c>
      <c r="W37" s="133">
        <f>IF(OR(ISBLANK(T37), ISBLANK(U37)), "", IF(D37 * E37 * F37 * T37 * U37 &lt;= 36, "Low", IF(D37 * E37 * F37 * T37 * U37 &lt;= 108, "Medium", "High")))</f>
      </c>
      <c r="Z37" s="133">
        <f>IF(ISBLANK(U37), "", IF(U37&lt;=2, "Inactive", "Active"))</f>
      </c>
      <c r="AA37" s="133">
        <f>IF(Z37="Inactive", "No", IF(Z37="Active", "Yes", ""))</f>
      </c>
    </row>
    <row r="38" ht="57.2" customHeight="1" spans="7:27" x14ac:dyDescent="0.25">
      <c r="G38" s="134">
        <f>IF(D38&amp;E38&amp;F38="","",IF(D38*E38*F38&lt;=9,"Low",(IF(D38*E38*F38&lt;=18,"Medium",(IF(D38*E38*F38&gt;18,"High",""))))))</f>
      </c>
      <c r="M38" s="133">
        <f>IF(L38="Effective", 1, IF(L38="Moderate", 2, IF(L38="Ineffective", 3, "")))</f>
      </c>
      <c r="O38" s="135">
        <f>IF(OR(ISBLANK(M38), ISBLANK(N38)), "", D38*E38*F38 * M38 * N38)</f>
      </c>
      <c r="P38" s="135">
        <f>IF(OR(ISBLANK(N38), ISBLANK(M38)), "", IF(D38 * E38 * F38 * N38 * M38 &lt;= 36, "Low", IF(D38 * E38 * F38 * N38 * M38 &lt;= 108, "Medium", "High")))</f>
      </c>
      <c r="Q38" s="135">
        <f>IF(P38="Low", "Priority-3", IF(P38="Medium", "Priority-2", IF(P38="High", "Priority-1", "")))</f>
      </c>
      <c r="V38" s="133">
        <f>IF(OR(ISBLANK(T38), ISBLANK(U38)), "", D38 * E38 * F38 * T38 * U38)</f>
      </c>
      <c r="W38" s="133">
        <f>IF(OR(ISBLANK(T38), ISBLANK(U38)), "", IF(D38 * E38 * F38 * T38 * U38 &lt;= 36, "Low", IF(D38 * E38 * F38 * T38 * U38 &lt;= 108, "Medium", "High")))</f>
      </c>
      <c r="Z38" s="133">
        <f>IF(ISBLANK(U38), "", IF(U38&lt;=2, "Inactive", "Active"))</f>
      </c>
      <c r="AA38" s="133">
        <f>IF(Z38="Inactive", "No", IF(Z38="Active", "Yes", ""))</f>
      </c>
    </row>
    <row r="39" ht="57.2" customHeight="1" spans="7:27" x14ac:dyDescent="0.25">
      <c r="G39" s="134">
        <f>IF(D39&amp;E39&amp;F39="","",IF(D39*E39*F39&lt;=9,"Low",(IF(D39*E39*F39&lt;=18,"Medium",(IF(D39*E39*F39&gt;18,"High",""))))))</f>
      </c>
      <c r="M39" s="133">
        <f>IF(L39="Effective", 1, IF(L39="Moderate", 2, IF(L39="Ineffective", 3, "")))</f>
      </c>
      <c r="O39" s="135">
        <f>IF(OR(ISBLANK(M39), ISBLANK(N39)), "", D39*E39*F39 * M39 * N39)</f>
      </c>
      <c r="P39" s="135">
        <f>IF(OR(ISBLANK(N39), ISBLANK(M39)), "", IF(D39 * E39 * F39 * N39 * M39 &lt;= 36, "Low", IF(D39 * E39 * F39 * N39 * M39 &lt;= 108, "Medium", "High")))</f>
      </c>
      <c r="Q39" s="135">
        <f>IF(P39="Low", "Priority-3", IF(P39="Medium", "Priority-2", IF(P39="High", "Priority-1", "")))</f>
      </c>
      <c r="V39" s="133">
        <f>IF(OR(ISBLANK(T39), ISBLANK(U39)), "", D39 * E39 * F39 * T39 * U39)</f>
      </c>
      <c r="W39" s="133">
        <f>IF(OR(ISBLANK(T39), ISBLANK(U39)), "", IF(D39 * E39 * F39 * T39 * U39 &lt;= 36, "Low", IF(D39 * E39 * F39 * T39 * U39 &lt;= 108, "Medium", "High")))</f>
      </c>
      <c r="Z39" s="133">
        <f>IF(ISBLANK(U39), "", IF(U39&lt;=2, "Inactive", "Active"))</f>
      </c>
      <c r="AA39" s="133">
        <f>IF(Z39="Inactive", "No", IF(Z39="Active", "Yes", ""))</f>
      </c>
    </row>
    <row r="40" ht="57.2" customHeight="1" spans="7:27" x14ac:dyDescent="0.25">
      <c r="G40" s="134">
        <f>IF(D40&amp;E40&amp;F40="","",IF(D40*E40*F40&lt;=9,"Low",(IF(D40*E40*F40&lt;=18,"Medium",(IF(D40*E40*F40&gt;18,"High",""))))))</f>
      </c>
      <c r="M40" s="133">
        <f>IF(L40="Effective", 1, IF(L40="Moderate", 2, IF(L40="Ineffective", 3, "")))</f>
      </c>
      <c r="O40" s="135">
        <f>IF(OR(ISBLANK(M40), ISBLANK(N40)), "", D40*E40*F40 * M40 * N40)</f>
      </c>
      <c r="P40" s="135">
        <f>IF(OR(ISBLANK(N40), ISBLANK(M40)), "", IF(D40 * E40 * F40 * N40 * M40 &lt;= 36, "Low", IF(D40 * E40 * F40 * N40 * M40 &lt;= 108, "Medium", "High")))</f>
      </c>
      <c r="Q40" s="135">
        <f>IF(P40="Low", "Priority-3", IF(P40="Medium", "Priority-2", IF(P40="High", "Priority-1", "")))</f>
      </c>
      <c r="V40" s="133">
        <f>IF(OR(ISBLANK(T40), ISBLANK(U40)), "", D40 * E40 * F40 * T40 * U40)</f>
      </c>
      <c r="W40" s="133">
        <f>IF(OR(ISBLANK(T40), ISBLANK(U40)), "", IF(D40 * E40 * F40 * T40 * U40 &lt;= 36, "Low", IF(D40 * E40 * F40 * T40 * U40 &lt;= 108, "Medium", "High")))</f>
      </c>
      <c r="Z40" s="133">
        <f>IF(ISBLANK(U40), "", IF(U40&lt;=2, "Inactive", "Active"))</f>
      </c>
      <c r="AA40" s="133">
        <f>IF(Z40="Inactive", "No", IF(Z40="Active", "Yes", ""))</f>
      </c>
    </row>
    <row r="41" ht="57.2" customHeight="1" spans="7:27" x14ac:dyDescent="0.25">
      <c r="G41" s="134">
        <f>IF(D41&amp;E41&amp;F41="","",IF(D41*E41*F41&lt;=9,"Low",(IF(D41*E41*F41&lt;=18,"Medium",(IF(D41*E41*F41&gt;18,"High",""))))))</f>
      </c>
      <c r="M41" s="133">
        <f>IF(L41="Effective", 1, IF(L41="Moderate", 2, IF(L41="Ineffective", 3, "")))</f>
      </c>
      <c r="O41" s="135">
        <f>IF(OR(ISBLANK(M41), ISBLANK(N41)), "", D41*E41*F41 * M41 * N41)</f>
      </c>
      <c r="P41" s="135">
        <f>IF(OR(ISBLANK(N41), ISBLANK(M41)), "", IF(D41 * E41 * F41 * N41 * M41 &lt;= 36, "Low", IF(D41 * E41 * F41 * N41 * M41 &lt;= 108, "Medium", "High")))</f>
      </c>
      <c r="Q41" s="135">
        <f>IF(P41="Low", "Priority-3", IF(P41="Medium", "Priority-2", IF(P41="High", "Priority-1", "")))</f>
      </c>
      <c r="V41" s="133">
        <f>IF(OR(ISBLANK(T41), ISBLANK(U41)), "", D41 * E41 * F41 * T41 * U41)</f>
      </c>
      <c r="W41" s="133">
        <f>IF(OR(ISBLANK(T41), ISBLANK(U41)), "", IF(D41 * E41 * F41 * T41 * U41 &lt;= 36, "Low", IF(D41 * E41 * F41 * T41 * U41 &lt;= 108, "Medium", "High")))</f>
      </c>
      <c r="Z41" s="133">
        <f>IF(ISBLANK(U41), "", IF(U41&lt;=2, "Inactive", "Active"))</f>
      </c>
      <c r="AA41" s="133">
        <f>IF(Z41="Inactive", "No", IF(Z41="Active", "Yes", ""))</f>
      </c>
    </row>
    <row r="42" ht="57.2" customHeight="1" spans="7:27" x14ac:dyDescent="0.25">
      <c r="G42" s="134">
        <f>IF(D42&amp;E42&amp;F42="","",IF(D42*E42*F42&lt;=9,"Low",(IF(D42*E42*F42&lt;=18,"Medium",(IF(D42*E42*F42&gt;18,"High",""))))))</f>
      </c>
      <c r="M42" s="133">
        <f>IF(L42="Effective", 1, IF(L42="Moderate", 2, IF(L42="Ineffective", 3, "")))</f>
      </c>
      <c r="O42" s="135">
        <f>IF(OR(ISBLANK(M42), ISBLANK(N42)), "", D42*E42*F42 * M42 * N42)</f>
      </c>
      <c r="P42" s="135">
        <f>IF(OR(ISBLANK(N42), ISBLANK(M42)), "", IF(D42 * E42 * F42 * N42 * M42 &lt;= 36, "Low", IF(D42 * E42 * F42 * N42 * M42 &lt;= 108, "Medium", "High")))</f>
      </c>
      <c r="Q42" s="135">
        <f>IF(P42="Low", "Priority-3", IF(P42="Medium", "Priority-2", IF(P42="High", "Priority-1", "")))</f>
      </c>
      <c r="V42" s="133">
        <f>IF(OR(ISBLANK(T42), ISBLANK(U42)), "", D42 * E42 * F42 * T42 * U42)</f>
      </c>
      <c r="W42" s="133">
        <f>IF(OR(ISBLANK(T42), ISBLANK(U42)), "", IF(D42 * E42 * F42 * T42 * U42 &lt;= 36, "Low", IF(D42 * E42 * F42 * T42 * U42 &lt;= 108, "Medium", "High")))</f>
      </c>
      <c r="Z42" s="133">
        <f>IF(ISBLANK(U42), "", IF(U42&lt;=2, "Inactive", "Active"))</f>
      </c>
      <c r="AA42" s="133">
        <f>IF(Z42="Inactive", "No", IF(Z42="Active", "Yes", ""))</f>
      </c>
    </row>
    <row r="43" ht="57.2" customHeight="1" spans="7:27" x14ac:dyDescent="0.25">
      <c r="G43" s="134">
        <f>IF(D43&amp;E43&amp;F43="","",IF(D43*E43*F43&lt;=9,"Low",(IF(D43*E43*F43&lt;=18,"Medium",(IF(D43*E43*F43&gt;18,"High",""))))))</f>
      </c>
      <c r="M43" s="133">
        <f>IF(L43="Effective", 1, IF(L43="Moderate", 2, IF(L43="Ineffective", 3, "")))</f>
      </c>
      <c r="O43" s="135">
        <f>IF(OR(ISBLANK(M43), ISBLANK(N43)), "", D43*E43*F43 * M43 * N43)</f>
      </c>
      <c r="P43" s="135">
        <f>IF(OR(ISBLANK(N43), ISBLANK(M43)), "", IF(D43 * E43 * F43 * N43 * M43 &lt;= 36, "Low", IF(D43 * E43 * F43 * N43 * M43 &lt;= 108, "Medium", "High")))</f>
      </c>
      <c r="Q43" s="135">
        <f>IF(P43="Low", "Priority-3", IF(P43="Medium", "Priority-2", IF(P43="High", "Priority-1", "")))</f>
      </c>
      <c r="V43" s="133">
        <f>IF(OR(ISBLANK(T43), ISBLANK(U43)), "", D43 * E43 * F43 * T43 * U43)</f>
      </c>
      <c r="W43" s="133">
        <f>IF(OR(ISBLANK(T43), ISBLANK(U43)), "", IF(D43 * E43 * F43 * T43 * U43 &lt;= 36, "Low", IF(D43 * E43 * F43 * T43 * U43 &lt;= 108, "Medium", "High")))</f>
      </c>
      <c r="Z43" s="133">
        <f>IF(ISBLANK(U43), "", IF(U43&lt;=2, "Inactive", "Active"))</f>
      </c>
      <c r="AA43" s="133">
        <f>IF(Z43="Inactive", "No", IF(Z43="Active", "Yes", ""))</f>
      </c>
    </row>
    <row r="44" ht="57.2" customHeight="1" spans="7:27" x14ac:dyDescent="0.25">
      <c r="G44" s="134">
        <f>IF(D44&amp;E44&amp;F44="","",IF(D44*E44*F44&lt;=9,"Low",(IF(D44*E44*F44&lt;=18,"Medium",(IF(D44*E44*F44&gt;18,"High",""))))))</f>
      </c>
      <c r="M44" s="133">
        <f>IF(L44="Effective", 1, IF(L44="Moderate", 2, IF(L44="Ineffective", 3, "")))</f>
      </c>
      <c r="O44" s="135">
        <f>IF(OR(ISBLANK(M44), ISBLANK(N44)), "", D44*E44*F44 * M44 * N44)</f>
      </c>
      <c r="P44" s="135">
        <f>IF(OR(ISBLANK(N44), ISBLANK(M44)), "", IF(D44 * E44 * F44 * N44 * M44 &lt;= 36, "Low", IF(D44 * E44 * F44 * N44 * M44 &lt;= 108, "Medium", "High")))</f>
      </c>
      <c r="Q44" s="135">
        <f>IF(P44="Low", "Priority-3", IF(P44="Medium", "Priority-2", IF(P44="High", "Priority-1", "")))</f>
      </c>
      <c r="V44" s="133">
        <f>IF(OR(ISBLANK(T44), ISBLANK(U44)), "", D44 * E44 * F44 * T44 * U44)</f>
      </c>
      <c r="W44" s="133">
        <f>IF(OR(ISBLANK(T44), ISBLANK(U44)), "", IF(D44 * E44 * F44 * T44 * U44 &lt;= 36, "Low", IF(D44 * E44 * F44 * T44 * U44 &lt;= 108, "Medium", "High")))</f>
      </c>
      <c r="Z44" s="133">
        <f>IF(ISBLANK(U44), "", IF(U44&lt;=2, "Inactive", "Active"))</f>
      </c>
      <c r="AA44" s="133">
        <f>IF(Z44="Inactive", "No", IF(Z44="Active", "Yes", ""))</f>
      </c>
    </row>
    <row r="45" ht="57.2" customHeight="1" spans="7:27" x14ac:dyDescent="0.25">
      <c r="G45" s="134">
        <f>IF(D45&amp;E45&amp;F45="","",IF(D45*E45*F45&lt;=9,"Low",(IF(D45*E45*F45&lt;=18,"Medium",(IF(D45*E45*F45&gt;18,"High",""))))))</f>
      </c>
      <c r="M45" s="133">
        <f>IF(L45="Effective", 1, IF(L45="Moderate", 2, IF(L45="Ineffective", 3, "")))</f>
      </c>
      <c r="O45" s="135">
        <f>IF(OR(ISBLANK(M45), ISBLANK(N45)), "", D45*E45*F45 * M45 * N45)</f>
      </c>
      <c r="P45" s="135">
        <f>IF(OR(ISBLANK(N45), ISBLANK(M45)), "", IF(D45 * E45 * F45 * N45 * M45 &lt;= 36, "Low", IF(D45 * E45 * F45 * N45 * M45 &lt;= 108, "Medium", "High")))</f>
      </c>
      <c r="Q45" s="135">
        <f>IF(P45="Low", "Priority-3", IF(P45="Medium", "Priority-2", IF(P45="High", "Priority-1", "")))</f>
      </c>
      <c r="V45" s="133">
        <f>IF(OR(ISBLANK(T45), ISBLANK(U45)), "", D45 * E45 * F45 * T45 * U45)</f>
      </c>
      <c r="W45" s="133">
        <f>IF(OR(ISBLANK(T45), ISBLANK(U45)), "", IF(D45 * E45 * F45 * T45 * U45 &lt;= 36, "Low", IF(D45 * E45 * F45 * T45 * U45 &lt;= 108, "Medium", "High")))</f>
      </c>
      <c r="Z45" s="133">
        <f>IF(ISBLANK(U45), "", IF(U45&lt;=2, "Inactive", "Active"))</f>
      </c>
      <c r="AA45" s="133">
        <f>IF(Z45="Inactive", "No", IF(Z45="Active", "Yes", ""))</f>
      </c>
    </row>
    <row r="46" ht="57.2" customHeight="1" spans="7:27" x14ac:dyDescent="0.25">
      <c r="G46" s="134">
        <f>IF(D46&amp;E46&amp;F46="","",IF(D46*E46*F46&lt;=9,"Low",(IF(D46*E46*F46&lt;=18,"Medium",(IF(D46*E46*F46&gt;18,"High",""))))))</f>
      </c>
      <c r="M46" s="133">
        <f>IF(L46="Effective", 1, IF(L46="Moderate", 2, IF(L46="Ineffective", 3, "")))</f>
      </c>
      <c r="O46" s="135">
        <f>IF(OR(ISBLANK(M46), ISBLANK(N46)), "", D46*E46*F46 * M46 * N46)</f>
      </c>
      <c r="P46" s="135">
        <f>IF(OR(ISBLANK(N46), ISBLANK(M46)), "", IF(D46 * E46 * F46 * N46 * M46 &lt;= 36, "Low", IF(D46 * E46 * F46 * N46 * M46 &lt;= 108, "Medium", "High")))</f>
      </c>
      <c r="Q46" s="135">
        <f>IF(P46="Low", "Priority-3", IF(P46="Medium", "Priority-2", IF(P46="High", "Priority-1", "")))</f>
      </c>
      <c r="V46" s="133">
        <f>IF(OR(ISBLANK(T46), ISBLANK(U46)), "", D46 * E46 * F46 * T46 * U46)</f>
      </c>
      <c r="W46" s="133">
        <f>IF(OR(ISBLANK(T46), ISBLANK(U46)), "", IF(D46 * E46 * F46 * T46 * U46 &lt;= 36, "Low", IF(D46 * E46 * F46 * T46 * U46 &lt;= 108, "Medium", "High")))</f>
      </c>
      <c r="Z46" s="133">
        <f>IF(ISBLANK(U46), "", IF(U46&lt;=2, "Inactive", "Active"))</f>
      </c>
      <c r="AA46" s="133">
        <f>IF(Z46="Inactive", "No", IF(Z46="Active", "Yes", ""))</f>
      </c>
    </row>
    <row r="47" ht="57.2" customHeight="1" spans="7:27" x14ac:dyDescent="0.25">
      <c r="G47" s="134">
        <f>IF(D47&amp;E47&amp;F47="","",IF(D47*E47*F47&lt;=9,"Low",(IF(D47*E47*F47&lt;=18,"Medium",(IF(D47*E47*F47&gt;18,"High",""))))))</f>
      </c>
      <c r="M47" s="133">
        <f>IF(L47="Effective", 1, IF(L47="Moderate", 2, IF(L47="Ineffective", 3, "")))</f>
      </c>
      <c r="O47" s="135">
        <f>IF(OR(ISBLANK(M47), ISBLANK(N47)), "", D47*E47*F47 * M47 * N47)</f>
      </c>
      <c r="P47" s="135">
        <f>IF(OR(ISBLANK(N47), ISBLANK(M47)), "", IF(D47 * E47 * F47 * N47 * M47 &lt;= 36, "Low", IF(D47 * E47 * F47 * N47 * M47 &lt;= 108, "Medium", "High")))</f>
      </c>
      <c r="Q47" s="135">
        <f>IF(P47="Low", "Priority-3", IF(P47="Medium", "Priority-2", IF(P47="High", "Priority-1", "")))</f>
      </c>
      <c r="V47" s="133">
        <f>IF(OR(ISBLANK(T47), ISBLANK(U47)), "", D47 * E47 * F47 * T47 * U47)</f>
      </c>
      <c r="W47" s="133">
        <f>IF(OR(ISBLANK(T47), ISBLANK(U47)), "", IF(D47 * E47 * F47 * T47 * U47 &lt;= 36, "Low", IF(D47 * E47 * F47 * T47 * U47 &lt;= 108, "Medium", "High")))</f>
      </c>
      <c r="Z47" s="133">
        <f>IF(ISBLANK(U47), "", IF(U47&lt;=2, "Inactive", "Active"))</f>
      </c>
      <c r="AA47" s="133">
        <f>IF(Z47="Inactive", "No", IF(Z47="Active", "Yes", ""))</f>
      </c>
    </row>
    <row r="48" ht="57.2" customHeight="1" spans="7:27" x14ac:dyDescent="0.25">
      <c r="G48" s="134">
        <f>IF(D48&amp;E48&amp;F48="","",IF(D48*E48*F48&lt;=9,"Low",(IF(D48*E48*F48&lt;=18,"Medium",(IF(D48*E48*F48&gt;18,"High",""))))))</f>
      </c>
      <c r="M48" s="133">
        <f>IF(L48="Effective", 1, IF(L48="Moderate", 2, IF(L48="Ineffective", 3, "")))</f>
      </c>
      <c r="O48" s="135">
        <f>IF(OR(ISBLANK(M48), ISBLANK(N48)), "", D48*E48*F48 * M48 * N48)</f>
      </c>
      <c r="P48" s="135">
        <f>IF(OR(ISBLANK(N48), ISBLANK(M48)), "", IF(D48 * E48 * F48 * N48 * M48 &lt;= 36, "Low", IF(D48 * E48 * F48 * N48 * M48 &lt;= 108, "Medium", "High")))</f>
      </c>
      <c r="Q48" s="135">
        <f>IF(P48="Low", "Priority-3", IF(P48="Medium", "Priority-2", IF(P48="High", "Priority-1", "")))</f>
      </c>
      <c r="V48" s="133">
        <f>IF(OR(ISBLANK(T48), ISBLANK(U48)), "", D48 * E48 * F48 * T48 * U48)</f>
      </c>
      <c r="W48" s="133">
        <f>IF(OR(ISBLANK(T48), ISBLANK(U48)), "", IF(D48 * E48 * F48 * T48 * U48 &lt;= 36, "Low", IF(D48 * E48 * F48 * T48 * U48 &lt;= 108, "Medium", "High")))</f>
      </c>
      <c r="Z48" s="133">
        <f>IF(ISBLANK(U48), "", IF(U48&lt;=2, "Inactive", "Active"))</f>
      </c>
      <c r="AA48" s="133">
        <f>IF(Z48="Inactive", "No", IF(Z48="Active", "Yes", ""))</f>
      </c>
    </row>
    <row r="49" ht="57.2" customHeight="1" spans="7:27" x14ac:dyDescent="0.25">
      <c r="G49" s="134">
        <f>IF(D49&amp;E49&amp;F49="","",IF(D49*E49*F49&lt;=9,"Low",(IF(D49*E49*F49&lt;=18,"Medium",(IF(D49*E49*F49&gt;18,"High",""))))))</f>
      </c>
      <c r="M49" s="133">
        <f>IF(L49="Effective", 1, IF(L49="Moderate", 2, IF(L49="Ineffective", 3, "")))</f>
      </c>
      <c r="O49" s="135">
        <f>IF(OR(ISBLANK(M49), ISBLANK(N49)), "", D49*E49*F49 * M49 * N49)</f>
      </c>
      <c r="P49" s="135">
        <f>IF(OR(ISBLANK(N49), ISBLANK(M49)), "", IF(D49 * E49 * F49 * N49 * M49 &lt;= 36, "Low", IF(D49 * E49 * F49 * N49 * M49 &lt;= 108, "Medium", "High")))</f>
      </c>
      <c r="Q49" s="135">
        <f>IF(P49="Low", "Priority-3", IF(P49="Medium", "Priority-2", IF(P49="High", "Priority-1", "")))</f>
      </c>
      <c r="V49" s="133">
        <f>IF(OR(ISBLANK(T49), ISBLANK(U49)), "", D49 * E49 * F49 * T49 * U49)</f>
      </c>
      <c r="W49" s="133">
        <f>IF(OR(ISBLANK(T49), ISBLANK(U49)), "", IF(D49 * E49 * F49 * T49 * U49 &lt;= 36, "Low", IF(D49 * E49 * F49 * T49 * U49 &lt;= 108, "Medium", "High")))</f>
      </c>
      <c r="Z49" s="133">
        <f>IF(ISBLANK(U49), "", IF(U49&lt;=2, "Inactive", "Active"))</f>
      </c>
      <c r="AA49" s="133">
        <f>IF(Z49="Inactive", "No", IF(Z49="Active", "Yes", ""))</f>
      </c>
    </row>
    <row r="50" ht="57.2" customHeight="1" spans="7:27" x14ac:dyDescent="0.25">
      <c r="G50" s="134">
        <f>IF(D50&amp;E50&amp;F50="","",IF(D50*E50*F50&lt;=9,"Low",(IF(D50*E50*F50&lt;=18,"Medium",(IF(D50*E50*F50&gt;18,"High",""))))))</f>
      </c>
      <c r="M50" s="133">
        <f>IF(L50="Effective", 1, IF(L50="Moderate", 2, IF(L50="Ineffective", 3, "")))</f>
      </c>
      <c r="O50" s="135">
        <f>IF(OR(ISBLANK(M50), ISBLANK(N50)), "", D50*E50*F50 * M50 * N50)</f>
      </c>
      <c r="P50" s="135">
        <f>IF(OR(ISBLANK(N50), ISBLANK(M50)), "", IF(D50 * E50 * F50 * N50 * M50 &lt;= 36, "Low", IF(D50 * E50 * F50 * N50 * M50 &lt;= 108, "Medium", "High")))</f>
      </c>
      <c r="Q50" s="135">
        <f>IF(P50="Low", "Priority-3", IF(P50="Medium", "Priority-2", IF(P50="High", "Priority-1", "")))</f>
      </c>
      <c r="V50" s="133">
        <f>IF(OR(ISBLANK(T50), ISBLANK(U50)), "", D50 * E50 * F50 * T50 * U50)</f>
      </c>
      <c r="W50" s="133">
        <f>IF(OR(ISBLANK(T50), ISBLANK(U50)), "", IF(D50 * E50 * F50 * T50 * U50 &lt;= 36, "Low", IF(D50 * E50 * F50 * T50 * U50 &lt;= 108, "Medium", "High")))</f>
      </c>
      <c r="Z50" s="133">
        <f>IF(ISBLANK(U50), "", IF(U50&lt;=2, "Inactive", "Active"))</f>
      </c>
      <c r="AA50" s="133">
        <f>IF(Z50="Inactive", "No", IF(Z50="Active", "Yes", ""))</f>
      </c>
    </row>
    <row r="51" ht="57.2" customHeight="1" spans="7:27" x14ac:dyDescent="0.25">
      <c r="G51" s="134">
        <f>IF(D51&amp;E51&amp;F51="","",IF(D51*E51*F51&lt;=9,"Low",(IF(D51*E51*F51&lt;=18,"Medium",(IF(D51*E51*F51&gt;18,"High",""))))))</f>
      </c>
      <c r="M51" s="133">
        <f>IF(L51="Effective", 1, IF(L51="Moderate", 2, IF(L51="Ineffective", 3, "")))</f>
      </c>
      <c r="O51" s="135">
        <f>IF(OR(ISBLANK(M51), ISBLANK(N51)), "", D51*E51*F51 * M51 * N51)</f>
      </c>
      <c r="P51" s="135">
        <f>IF(OR(ISBLANK(N51), ISBLANK(M51)), "", IF(D51 * E51 * F51 * N51 * M51 &lt;= 36, "Low", IF(D51 * E51 * F51 * N51 * M51 &lt;= 108, "Medium", "High")))</f>
      </c>
      <c r="Q51" s="135">
        <f>IF(P51="Low", "Priority-3", IF(P51="Medium", "Priority-2", IF(P51="High", "Priority-1", "")))</f>
      </c>
      <c r="V51" s="133">
        <f>IF(OR(ISBLANK(T51), ISBLANK(U51)), "", D51 * E51 * F51 * T51 * U51)</f>
      </c>
      <c r="W51" s="133">
        <f>IF(OR(ISBLANK(T51), ISBLANK(U51)), "", IF(D51 * E51 * F51 * T51 * U51 &lt;= 36, "Low", IF(D51 * E51 * F51 * T51 * U51 &lt;= 108, "Medium", "High")))</f>
      </c>
      <c r="Z51" s="133">
        <f>IF(ISBLANK(U51), "", IF(U51&lt;=2, "Inactive", "Active"))</f>
      </c>
      <c r="AA51" s="133">
        <f>IF(Z51="Inactive", "No", IF(Z51="Active", "Yes", ""))</f>
      </c>
    </row>
    <row r="52" ht="57.2" customHeight="1" spans="7:27" x14ac:dyDescent="0.25">
      <c r="G52" s="134">
        <f>IF(D52&amp;E52&amp;F52="","",IF(D52*E52*F52&lt;=9,"Low",(IF(D52*E52*F52&lt;=18,"Medium",(IF(D52*E52*F52&gt;18,"High",""))))))</f>
      </c>
      <c r="M52" s="133">
        <f>IF(L52="Effective", 1, IF(L52="Moderate", 2, IF(L52="Ineffective", 3, "")))</f>
      </c>
      <c r="O52" s="135">
        <f>IF(OR(ISBLANK(M52), ISBLANK(N52)), "", D52*E52*F52 * M52 * N52)</f>
      </c>
      <c r="P52" s="135">
        <f>IF(OR(ISBLANK(N52), ISBLANK(M52)), "", IF(D52 * E52 * F52 * N52 * M52 &lt;= 36, "Low", IF(D52 * E52 * F52 * N52 * M52 &lt;= 108, "Medium", "High")))</f>
      </c>
      <c r="Q52" s="135">
        <f>IF(P52="Low", "Priority-3", IF(P52="Medium", "Priority-2", IF(P52="High", "Priority-1", "")))</f>
      </c>
      <c r="V52" s="133">
        <f>IF(OR(ISBLANK(T52), ISBLANK(U52)), "", D52 * E52 * F52 * T52 * U52)</f>
      </c>
      <c r="W52" s="133">
        <f>IF(OR(ISBLANK(T52), ISBLANK(U52)), "", IF(D52 * E52 * F52 * T52 * U52 &lt;= 36, "Low", IF(D52 * E52 * F52 * T52 * U52 &lt;= 108, "Medium", "High")))</f>
      </c>
      <c r="Z52" s="133">
        <f>IF(ISBLANK(U52), "", IF(U52&lt;=2, "Inactive", "Active"))</f>
      </c>
      <c r="AA52" s="133">
        <f>IF(Z52="Inactive", "No", IF(Z52="Active", "Yes", ""))</f>
      </c>
    </row>
    <row r="53" ht="57.2" customHeight="1" spans="7:27" x14ac:dyDescent="0.25">
      <c r="G53" s="134">
        <f>IF(D53&amp;E53&amp;F53="","",IF(D53*E53*F53&lt;=9,"Low",(IF(D53*E53*F53&lt;=18,"Medium",(IF(D53*E53*F53&gt;18,"High",""))))))</f>
      </c>
      <c r="M53" s="133">
        <f>IF(L53="Effective", 1, IF(L53="Moderate", 2, IF(L53="Ineffective", 3, "")))</f>
      </c>
      <c r="O53" s="135">
        <f>IF(OR(ISBLANK(M53), ISBLANK(N53)), "", D53*E53*F53 * M53 * N53)</f>
      </c>
      <c r="P53" s="135">
        <f>IF(OR(ISBLANK(N53), ISBLANK(M53)), "", IF(D53 * E53 * F53 * N53 * M53 &lt;= 36, "Low", IF(D53 * E53 * F53 * N53 * M53 &lt;= 108, "Medium", "High")))</f>
      </c>
      <c r="Q53" s="135">
        <f>IF(P53="Low", "Priority-3", IF(P53="Medium", "Priority-2", IF(P53="High", "Priority-1", "")))</f>
      </c>
      <c r="V53" s="133">
        <f>IF(OR(ISBLANK(T53), ISBLANK(U53)), "", D53 * E53 * F53 * T53 * U53)</f>
      </c>
      <c r="W53" s="133">
        <f>IF(OR(ISBLANK(T53), ISBLANK(U53)), "", IF(D53 * E53 * F53 * T53 * U53 &lt;= 36, "Low", IF(D53 * E53 * F53 * T53 * U53 &lt;= 108, "Medium", "High")))</f>
      </c>
      <c r="Z53" s="133">
        <f>IF(ISBLANK(U53), "", IF(U53&lt;=2, "Inactive", "Active"))</f>
      </c>
      <c r="AA53" s="133">
        <f>IF(Z53="Inactive", "No", IF(Z53="Active", "Yes", ""))</f>
      </c>
    </row>
    <row r="54" ht="57.2" customHeight="1" spans="7:27" x14ac:dyDescent="0.25">
      <c r="G54" s="134">
        <f>IF(D54&amp;E54&amp;F54="","",IF(D54*E54*F54&lt;=9,"Low",(IF(D54*E54*F54&lt;=18,"Medium",(IF(D54*E54*F54&gt;18,"High",""))))))</f>
      </c>
      <c r="M54" s="133">
        <f>IF(L54="Effective", 1, IF(L54="Moderate", 2, IF(L54="Ineffective", 3, "")))</f>
      </c>
      <c r="O54" s="135">
        <f>IF(OR(ISBLANK(M54), ISBLANK(N54)), "", D54*E54*F54 * M54 * N54)</f>
      </c>
      <c r="P54" s="135">
        <f>IF(OR(ISBLANK(N54), ISBLANK(M54)), "", IF(D54 * E54 * F54 * N54 * M54 &lt;= 36, "Low", IF(D54 * E54 * F54 * N54 * M54 &lt;= 108, "Medium", "High")))</f>
      </c>
      <c r="Q54" s="135">
        <f>IF(P54="Low", "Priority-3", IF(P54="Medium", "Priority-2", IF(P54="High", "Priority-1", "")))</f>
      </c>
      <c r="V54" s="133">
        <f>IF(OR(ISBLANK(T54), ISBLANK(U54)), "", D54 * E54 * F54 * T54 * U54)</f>
      </c>
      <c r="W54" s="133">
        <f>IF(OR(ISBLANK(T54), ISBLANK(U54)), "", IF(D54 * E54 * F54 * T54 * U54 &lt;= 36, "Low", IF(D54 * E54 * F54 * T54 * U54 &lt;= 108, "Medium", "High")))</f>
      </c>
      <c r="Z54" s="133">
        <f>IF(ISBLANK(U54), "", IF(U54&lt;=2, "Inactive", "Active"))</f>
      </c>
      <c r="AA54" s="133">
        <f>IF(Z54="Inactive", "No", IF(Z54="Active", "Yes", ""))</f>
      </c>
    </row>
    <row r="55" ht="57.2" customHeight="1" spans="7:27" x14ac:dyDescent="0.25">
      <c r="G55" s="134">
        <f>IF(D55&amp;E55&amp;F55="","",IF(D55*E55*F55&lt;=9,"Low",(IF(D55*E55*F55&lt;=18,"Medium",(IF(D55*E55*F55&gt;18,"High",""))))))</f>
      </c>
      <c r="M55" s="133">
        <f>IF(L55="Effective", 1, IF(L55="Moderate", 2, IF(L55="Ineffective", 3, "")))</f>
      </c>
      <c r="O55" s="135">
        <f>IF(OR(ISBLANK(M55), ISBLANK(N55)), "", D55*E55*F55 * M55 * N55)</f>
      </c>
      <c r="P55" s="135">
        <f>IF(OR(ISBLANK(N55), ISBLANK(M55)), "", IF(D55 * E55 * F55 * N55 * M55 &lt;= 36, "Low", IF(D55 * E55 * F55 * N55 * M55 &lt;= 108, "Medium", "High")))</f>
      </c>
      <c r="Q55" s="135">
        <f>IF(P55="Low", "Priority-3", IF(P55="Medium", "Priority-2", IF(P55="High", "Priority-1", "")))</f>
      </c>
      <c r="V55" s="133">
        <f>IF(OR(ISBLANK(T55), ISBLANK(U55)), "", D55 * E55 * F55 * T55 * U55)</f>
      </c>
      <c r="W55" s="133">
        <f>IF(OR(ISBLANK(T55), ISBLANK(U55)), "", IF(D55 * E55 * F55 * T55 * U55 &lt;= 36, "Low", IF(D55 * E55 * F55 * T55 * U55 &lt;= 108, "Medium", "High")))</f>
      </c>
      <c r="Z55" s="133">
        <f>IF(ISBLANK(U55), "", IF(U55&lt;=2, "Inactive", "Active"))</f>
      </c>
      <c r="AA55" s="133">
        <f>IF(Z55="Inactive", "No", IF(Z55="Active", "Yes", ""))</f>
      </c>
    </row>
    <row r="56" ht="57.2" customHeight="1" spans="7:27" x14ac:dyDescent="0.25">
      <c r="G56" s="134">
        <f>IF(D56&amp;E56&amp;F56="","",IF(D56*E56*F56&lt;=9,"Low",(IF(D56*E56*F56&lt;=18,"Medium",(IF(D56*E56*F56&gt;18,"High",""))))))</f>
      </c>
      <c r="M56" s="133">
        <f>IF(L56="Effective", 1, IF(L56="Moderate", 2, IF(L56="Ineffective", 3, "")))</f>
      </c>
      <c r="O56" s="135">
        <f>IF(OR(ISBLANK(M56), ISBLANK(N56)), "", D56*E56*F56 * M56 * N56)</f>
      </c>
      <c r="P56" s="135">
        <f>IF(OR(ISBLANK(N56), ISBLANK(M56)), "", IF(D56 * E56 * F56 * N56 * M56 &lt;= 36, "Low", IF(D56 * E56 * F56 * N56 * M56 &lt;= 108, "Medium", "High")))</f>
      </c>
      <c r="Q56" s="135">
        <f>IF(P56="Low", "Priority-3", IF(P56="Medium", "Priority-2", IF(P56="High", "Priority-1", "")))</f>
      </c>
      <c r="V56" s="133">
        <f>IF(OR(ISBLANK(T56), ISBLANK(U56)), "", D56 * E56 * F56 * T56 * U56)</f>
      </c>
      <c r="W56" s="133">
        <f>IF(OR(ISBLANK(T56), ISBLANK(U56)), "", IF(D56 * E56 * F56 * T56 * U56 &lt;= 36, "Low", IF(D56 * E56 * F56 * T56 * U56 &lt;= 108, "Medium", "High")))</f>
      </c>
      <c r="Z56" s="133">
        <f>IF(ISBLANK(U56), "", IF(U56&lt;=2, "Inactive", "Active"))</f>
      </c>
      <c r="AA56" s="133">
        <f>IF(Z56="Inactive", "No", IF(Z56="Active", "Yes", ""))</f>
      </c>
    </row>
    <row r="57" ht="57.2" customHeight="1" spans="7:27" x14ac:dyDescent="0.25">
      <c r="G57" s="134">
        <f>IF(D57&amp;E57&amp;F57="","",IF(D57*E57*F57&lt;=9,"Low",(IF(D57*E57*F57&lt;=18,"Medium",(IF(D57*E57*F57&gt;18,"High",""))))))</f>
      </c>
      <c r="M57" s="133">
        <f>IF(L57="Effective", 1, IF(L57="Moderate", 2, IF(L57="Ineffective", 3, "")))</f>
      </c>
      <c r="O57" s="135">
        <f>IF(OR(ISBLANK(M57), ISBLANK(N57)), "", D57*E57*F57 * M57 * N57)</f>
      </c>
      <c r="P57" s="135">
        <f>IF(OR(ISBLANK(N57), ISBLANK(M57)), "", IF(D57 * E57 * F57 * N57 * M57 &lt;= 36, "Low", IF(D57 * E57 * F57 * N57 * M57 &lt;= 108, "Medium", "High")))</f>
      </c>
      <c r="Q57" s="135">
        <f>IF(P57="Low", "Priority-3", IF(P57="Medium", "Priority-2", IF(P57="High", "Priority-1", "")))</f>
      </c>
      <c r="V57" s="133">
        <f>IF(OR(ISBLANK(T57), ISBLANK(U57)), "", D57 * E57 * F57 * T57 * U57)</f>
      </c>
      <c r="W57" s="133">
        <f>IF(OR(ISBLANK(T57), ISBLANK(U57)), "", IF(D57 * E57 * F57 * T57 * U57 &lt;= 36, "Low", IF(D57 * E57 * F57 * T57 * U57 &lt;= 108, "Medium", "High")))</f>
      </c>
      <c r="Z57" s="133">
        <f>IF(ISBLANK(U57), "", IF(U57&lt;=2, "Inactive", "Active"))</f>
      </c>
      <c r="AA57" s="133">
        <f>IF(Z57="Inactive", "No", IF(Z57="Active", "Yes", ""))</f>
      </c>
    </row>
    <row r="58" ht="57.2" customHeight="1" spans="7:27" x14ac:dyDescent="0.25">
      <c r="G58" s="134">
        <f>IF(D58&amp;E58&amp;F58="","",IF(D58*E58*F58&lt;=9,"Low",(IF(D58*E58*F58&lt;=18,"Medium",(IF(D58*E58*F58&gt;18,"High",""))))))</f>
      </c>
      <c r="M58" s="133">
        <f>IF(L58="Effective", 1, IF(L58="Moderate", 2, IF(L58="Ineffective", 3, "")))</f>
      </c>
      <c r="O58" s="135">
        <f>IF(OR(ISBLANK(M58), ISBLANK(N58)), "", D58*E58*F58 * M58 * N58)</f>
      </c>
      <c r="P58" s="135">
        <f>IF(OR(ISBLANK(N58), ISBLANK(M58)), "", IF(D58 * E58 * F58 * N58 * M58 &lt;= 36, "Low", IF(D58 * E58 * F58 * N58 * M58 &lt;= 108, "Medium", "High")))</f>
      </c>
      <c r="Q58" s="135">
        <f>IF(P58="Low", "Priority-3", IF(P58="Medium", "Priority-2", IF(P58="High", "Priority-1", "")))</f>
      </c>
      <c r="V58" s="133">
        <f>IF(OR(ISBLANK(T58), ISBLANK(U58)), "", D58 * E58 * F58 * T58 * U58)</f>
      </c>
      <c r="W58" s="133">
        <f>IF(OR(ISBLANK(T58), ISBLANK(U58)), "", IF(D58 * E58 * F58 * T58 * U58 &lt;= 36, "Low", IF(D58 * E58 * F58 * T58 * U58 &lt;= 108, "Medium", "High")))</f>
      </c>
      <c r="Z58" s="133">
        <f>IF(ISBLANK(U58), "", IF(U58&lt;=2, "Inactive", "Active"))</f>
      </c>
      <c r="AA58" s="133">
        <f>IF(Z58="Inactive", "No", IF(Z58="Active", "Yes", ""))</f>
      </c>
    </row>
    <row r="59" ht="57.2" customHeight="1" spans="7:27" x14ac:dyDescent="0.25">
      <c r="G59" s="134">
        <f>IF(D59&amp;E59&amp;F59="","",IF(D59*E59*F59&lt;=9,"Low",(IF(D59*E59*F59&lt;=18,"Medium",(IF(D59*E59*F59&gt;18,"High",""))))))</f>
      </c>
      <c r="M59" s="133">
        <f>IF(L59="Effective", 1, IF(L59="Moderate", 2, IF(L59="Ineffective", 3, "")))</f>
      </c>
      <c r="O59" s="135">
        <f>IF(OR(ISBLANK(M59), ISBLANK(N59)), "", D59*E59*F59 * M59 * N59)</f>
      </c>
      <c r="P59" s="135">
        <f>IF(OR(ISBLANK(N59), ISBLANK(M59)), "", IF(D59 * E59 * F59 * N59 * M59 &lt;= 36, "Low", IF(D59 * E59 * F59 * N59 * M59 &lt;= 108, "Medium", "High")))</f>
      </c>
      <c r="Q59" s="135">
        <f>IF(P59="Low", "Priority-3", IF(P59="Medium", "Priority-2", IF(P59="High", "Priority-1", "")))</f>
      </c>
      <c r="V59" s="133">
        <f>IF(OR(ISBLANK(T59), ISBLANK(U59)), "", D59 * E59 * F59 * T59 * U59)</f>
      </c>
      <c r="W59" s="133">
        <f>IF(OR(ISBLANK(T59), ISBLANK(U59)), "", IF(D59 * E59 * F59 * T59 * U59 &lt;= 36, "Low", IF(D59 * E59 * F59 * T59 * U59 &lt;= 108, "Medium", "High")))</f>
      </c>
      <c r="Z59" s="133">
        <f>IF(ISBLANK(U59), "", IF(U59&lt;=2, "Inactive", "Active"))</f>
      </c>
      <c r="AA59" s="133">
        <f>IF(Z59="Inactive", "No", IF(Z59="Active", "Yes", ""))</f>
      </c>
    </row>
    <row r="60" ht="57.2" customHeight="1" spans="7:27" x14ac:dyDescent="0.25">
      <c r="G60" s="134">
        <f>IF(D60&amp;E60&amp;F60="","",IF(D60*E60*F60&lt;=9,"Low",(IF(D60*E60*F60&lt;=18,"Medium",(IF(D60*E60*F60&gt;18,"High",""))))))</f>
      </c>
      <c r="M60" s="133">
        <f>IF(L60="Effective", 1, IF(L60="Moderate", 2, IF(L60="Ineffective", 3, "")))</f>
      </c>
      <c r="O60" s="135">
        <f>IF(OR(ISBLANK(M60), ISBLANK(N60)), "", D60*E60*F60 * M60 * N60)</f>
      </c>
      <c r="P60" s="135">
        <f>IF(OR(ISBLANK(N60), ISBLANK(M60)), "", IF(D60 * E60 * F60 * N60 * M60 &lt;= 36, "Low", IF(D60 * E60 * F60 * N60 * M60 &lt;= 108, "Medium", "High")))</f>
      </c>
      <c r="Q60" s="135">
        <f>IF(P60="Low", "Priority-3", IF(P60="Medium", "Priority-2", IF(P60="High", "Priority-1", "")))</f>
      </c>
      <c r="V60" s="133">
        <f>IF(OR(ISBLANK(T60), ISBLANK(U60)), "", D60 * E60 * F60 * T60 * U60)</f>
      </c>
      <c r="W60" s="133">
        <f>IF(OR(ISBLANK(T60), ISBLANK(U60)), "", IF(D60 * E60 * F60 * T60 * U60 &lt;= 36, "Low", IF(D60 * E60 * F60 * T60 * U60 &lt;= 108, "Medium", "High")))</f>
      </c>
      <c r="Z60" s="133">
        <f>IF(ISBLANK(U60), "", IF(U60&lt;=2, "Inactive", "Active"))</f>
      </c>
      <c r="AA60" s="133">
        <f>IF(Z60="Inactive", "No", IF(Z60="Active", "Yes", ""))</f>
      </c>
    </row>
    <row r="61" ht="57.2" customHeight="1" spans="7:27" x14ac:dyDescent="0.25">
      <c r="G61" s="134">
        <f>IF(D61&amp;E61&amp;F61="","",IF(D61*E61*F61&lt;=9,"Low",(IF(D61*E61*F61&lt;=18,"Medium",(IF(D61*E61*F61&gt;18,"High",""))))))</f>
      </c>
      <c r="M61" s="133">
        <f>IF(L61="Effective", 1, IF(L61="Moderate", 2, IF(L61="Ineffective", 3, "")))</f>
      </c>
      <c r="O61" s="135">
        <f>IF(OR(ISBLANK(M61), ISBLANK(N61)), "", D61*E61*F61 * M61 * N61)</f>
      </c>
      <c r="P61" s="135">
        <f>IF(OR(ISBLANK(N61), ISBLANK(M61)), "", IF(D61 * E61 * F61 * N61 * M61 &lt;= 36, "Low", IF(D61 * E61 * F61 * N61 * M61 &lt;= 108, "Medium", "High")))</f>
      </c>
      <c r="Q61" s="135">
        <f>IF(P61="Low", "Priority-3", IF(P61="Medium", "Priority-2", IF(P61="High", "Priority-1", "")))</f>
      </c>
      <c r="V61" s="133">
        <f>IF(OR(ISBLANK(T61), ISBLANK(U61)), "", D61 * E61 * F61 * T61 * U61)</f>
      </c>
      <c r="W61" s="133">
        <f>IF(OR(ISBLANK(T61), ISBLANK(U61)), "", IF(D61 * E61 * F61 * T61 * U61 &lt;= 36, "Low", IF(D61 * E61 * F61 * T61 * U61 &lt;= 108, "Medium", "High")))</f>
      </c>
      <c r="Z61" s="133">
        <f>IF(ISBLANK(U61), "", IF(U61&lt;=2, "Inactive", "Active"))</f>
      </c>
      <c r="AA61" s="133">
        <f>IF(Z61="Inactive", "No", IF(Z61="Active", "Yes", ""))</f>
      </c>
    </row>
    <row r="62" ht="57.2" customHeight="1" spans="7:27" x14ac:dyDescent="0.25">
      <c r="G62" s="134">
        <f>IF(D62&amp;E62&amp;F62="","",IF(D62*E62*F62&lt;=9,"Low",(IF(D62*E62*F62&lt;=18,"Medium",(IF(D62*E62*F62&gt;18,"High",""))))))</f>
      </c>
      <c r="M62" s="133">
        <f>IF(L62="Effective", 1, IF(L62="Moderate", 2, IF(L62="Ineffective", 3, "")))</f>
      </c>
      <c r="O62" s="135">
        <f>IF(OR(ISBLANK(M62), ISBLANK(N62)), "", D62*E62*F62 * M62 * N62)</f>
      </c>
      <c r="P62" s="135">
        <f>IF(OR(ISBLANK(N62), ISBLANK(M62)), "", IF(D62 * E62 * F62 * N62 * M62 &lt;= 36, "Low", IF(D62 * E62 * F62 * N62 * M62 &lt;= 108, "Medium", "High")))</f>
      </c>
      <c r="Q62" s="135">
        <f>IF(P62="Low", "Priority-3", IF(P62="Medium", "Priority-2", IF(P62="High", "Priority-1", "")))</f>
      </c>
      <c r="V62" s="133">
        <f>IF(OR(ISBLANK(T62), ISBLANK(U62)), "", D62 * E62 * F62 * T62 * U62)</f>
      </c>
      <c r="W62" s="133">
        <f>IF(OR(ISBLANK(T62), ISBLANK(U62)), "", IF(D62 * E62 * F62 * T62 * U62 &lt;= 36, "Low", IF(D62 * E62 * F62 * T62 * U62 &lt;= 108, "Medium", "High")))</f>
      </c>
      <c r="Z62" s="133">
        <f>IF(ISBLANK(U62), "", IF(U62&lt;=2, "Inactive", "Active"))</f>
      </c>
      <c r="AA62" s="133">
        <f>IF(Z62="Inactive", "No", IF(Z62="Active", "Yes", ""))</f>
      </c>
    </row>
    <row r="63" ht="57.2" customHeight="1" spans="7:27" x14ac:dyDescent="0.25">
      <c r="G63" s="134">
        <f>IF(D63&amp;E63&amp;F63="","",IF(D63*E63*F63&lt;=9,"Low",(IF(D63*E63*F63&lt;=18,"Medium",(IF(D63*E63*F63&gt;18,"High",""))))))</f>
      </c>
      <c r="M63" s="133">
        <f>IF(L63="Effective", 1, IF(L63="Moderate", 2, IF(L63="Ineffective", 3, "")))</f>
      </c>
      <c r="O63" s="135">
        <f>IF(OR(ISBLANK(M63), ISBLANK(N63)), "", D63*E63*F63 * M63 * N63)</f>
      </c>
      <c r="P63" s="135">
        <f>IF(OR(ISBLANK(N63), ISBLANK(M63)), "", IF(D63 * E63 * F63 * N63 * M63 &lt;= 36, "Low", IF(D63 * E63 * F63 * N63 * M63 &lt;= 108, "Medium", "High")))</f>
      </c>
      <c r="Q63" s="135">
        <f>IF(P63="Low", "Priority-3", IF(P63="Medium", "Priority-2", IF(P63="High", "Priority-1", "")))</f>
      </c>
      <c r="V63" s="133">
        <f>IF(OR(ISBLANK(T63), ISBLANK(U63)), "", D63 * E63 * F63 * T63 * U63)</f>
      </c>
      <c r="W63" s="133">
        <f>IF(OR(ISBLANK(T63), ISBLANK(U63)), "", IF(D63 * E63 * F63 * T63 * U63 &lt;= 36, "Low", IF(D63 * E63 * F63 * T63 * U63 &lt;= 108, "Medium", "High")))</f>
      </c>
      <c r="Z63" s="133">
        <f>IF(ISBLANK(U63), "", IF(U63&lt;=2, "Inactive", "Active"))</f>
      </c>
      <c r="AA63" s="133">
        <f>IF(Z63="Inactive", "No", IF(Z63="Active", "Yes", ""))</f>
      </c>
    </row>
    <row r="64" ht="57.2" customHeight="1" spans="7:27" x14ac:dyDescent="0.25">
      <c r="G64" s="134">
        <f>IF(D64&amp;E64&amp;F64="","",IF(D64*E64*F64&lt;=9,"Low",(IF(D64*E64*F64&lt;=18,"Medium",(IF(D64*E64*F64&gt;18,"High",""))))))</f>
      </c>
      <c r="M64" s="133">
        <f>IF(L64="Effective", 1, IF(L64="Moderate", 2, IF(L64="Ineffective", 3, "")))</f>
      </c>
      <c r="O64" s="135">
        <f>IF(OR(ISBLANK(M64), ISBLANK(N64)), "", D64*E64*F64 * M64 * N64)</f>
      </c>
      <c r="P64" s="135">
        <f>IF(OR(ISBLANK(N64), ISBLANK(M64)), "", IF(D64 * E64 * F64 * N64 * M64 &lt;= 36, "Low", IF(D64 * E64 * F64 * N64 * M64 &lt;= 108, "Medium", "High")))</f>
      </c>
      <c r="Q64" s="135">
        <f>IF(P64="Low", "Priority-3", IF(P64="Medium", "Priority-2", IF(P64="High", "Priority-1", "")))</f>
      </c>
      <c r="V64" s="133">
        <f>IF(OR(ISBLANK(T64), ISBLANK(U64)), "", D64 * E64 * F64 * T64 * U64)</f>
      </c>
      <c r="W64" s="133">
        <f>IF(OR(ISBLANK(T64), ISBLANK(U64)), "", IF(D64 * E64 * F64 * T64 * U64 &lt;= 36, "Low", IF(D64 * E64 * F64 * T64 * U64 &lt;= 108, "Medium", "High")))</f>
      </c>
      <c r="Z64" s="133">
        <f>IF(ISBLANK(U64), "", IF(U64&lt;=2, "Inactive", "Active"))</f>
      </c>
      <c r="AA64" s="133">
        <f>IF(Z64="Inactive", "No", IF(Z64="Active", "Yes", ""))</f>
      </c>
    </row>
    <row r="65" ht="57.2" customHeight="1" spans="7:27" x14ac:dyDescent="0.25">
      <c r="G65" s="134">
        <f>IF(D65&amp;E65&amp;F65="","",IF(D65*E65*F65&lt;=9,"Low",(IF(D65*E65*F65&lt;=18,"Medium",(IF(D65*E65*F65&gt;18,"High",""))))))</f>
      </c>
      <c r="M65" s="133">
        <f>IF(L65="Effective", 1, IF(L65="Moderate", 2, IF(L65="Ineffective", 3, "")))</f>
      </c>
      <c r="O65" s="135">
        <f>IF(OR(ISBLANK(M65), ISBLANK(N65)), "", D65*E65*F65 * M65 * N65)</f>
      </c>
      <c r="P65" s="135">
        <f>IF(OR(ISBLANK(N65), ISBLANK(M65)), "", IF(D65 * E65 * F65 * N65 * M65 &lt;= 36, "Low", IF(D65 * E65 * F65 * N65 * M65 &lt;= 108, "Medium", "High")))</f>
      </c>
      <c r="Q65" s="135">
        <f>IF(P65="Low", "Priority-3", IF(P65="Medium", "Priority-2", IF(P65="High", "Priority-1", "")))</f>
      </c>
      <c r="V65" s="133">
        <f>IF(OR(ISBLANK(T65), ISBLANK(U65)), "", D65 * E65 * F65 * T65 * U65)</f>
      </c>
      <c r="W65" s="133">
        <f>IF(OR(ISBLANK(T65), ISBLANK(U65)), "", IF(D65 * E65 * F65 * T65 * U65 &lt;= 36, "Low", IF(D65 * E65 * F65 * T65 * U65 &lt;= 108, "Medium", "High")))</f>
      </c>
      <c r="Z65" s="133">
        <f>IF(ISBLANK(U65), "", IF(U65&lt;=2, "Inactive", "Active"))</f>
      </c>
      <c r="AA65" s="133">
        <f>IF(Z65="Inactive", "No", IF(Z65="Active", "Yes", ""))</f>
      </c>
    </row>
    <row r="66" ht="57.2" customHeight="1" spans="7:27" x14ac:dyDescent="0.25">
      <c r="G66" s="134">
        <f>IF(D66&amp;E66&amp;F66="","",IF(D66*E66*F66&lt;=9,"Low",(IF(D66*E66*F66&lt;=18,"Medium",(IF(D66*E66*F66&gt;18,"High",""))))))</f>
      </c>
      <c r="M66" s="133">
        <f>IF(L66="Effective", 1, IF(L66="Moderate", 2, IF(L66="Ineffective", 3, "")))</f>
      </c>
      <c r="O66" s="135">
        <f>IF(OR(ISBLANK(M66), ISBLANK(N66)), "", D66*E66*F66 * M66 * N66)</f>
      </c>
      <c r="P66" s="135">
        <f>IF(OR(ISBLANK(N66), ISBLANK(M66)), "", IF(D66 * E66 * F66 * N66 * M66 &lt;= 36, "Low", IF(D66 * E66 * F66 * N66 * M66 &lt;= 108, "Medium", "High")))</f>
      </c>
      <c r="Q66" s="135">
        <f>IF(P66="Low", "Priority-3", IF(P66="Medium", "Priority-2", IF(P66="High", "Priority-1", "")))</f>
      </c>
      <c r="V66" s="133">
        <f>IF(OR(ISBLANK(T66), ISBLANK(U66)), "", D66 * E66 * F66 * T66 * U66)</f>
      </c>
      <c r="W66" s="133">
        <f>IF(OR(ISBLANK(T66), ISBLANK(U66)), "", IF(D66 * E66 * F66 * T66 * U66 &lt;= 36, "Low", IF(D66 * E66 * F66 * T66 * U66 &lt;= 108, "Medium", "High")))</f>
      </c>
      <c r="Z66" s="133">
        <f>IF(ISBLANK(U66), "", IF(U66&lt;=2, "Inactive", "Active"))</f>
      </c>
      <c r="AA66" s="133">
        <f>IF(Z66="Inactive", "No", IF(Z66="Active", "Yes", ""))</f>
      </c>
    </row>
    <row r="67" ht="57.2" customHeight="1" spans="7:27" x14ac:dyDescent="0.25">
      <c r="G67" s="134">
        <f>IF(D67&amp;E67&amp;F67="","",IF(D67*E67*F67&lt;=9,"Low",(IF(D67*E67*F67&lt;=18,"Medium",(IF(D67*E67*F67&gt;18,"High",""))))))</f>
      </c>
      <c r="M67" s="133">
        <f>IF(L67="Effective", 1, IF(L67="Moderate", 2, IF(L67="Ineffective", 3, "")))</f>
      </c>
      <c r="O67" s="135">
        <f>IF(OR(ISBLANK(M67), ISBLANK(N67)), "", D67*E67*F67 * M67 * N67)</f>
      </c>
      <c r="P67" s="135">
        <f>IF(OR(ISBLANK(N67), ISBLANK(M67)), "", IF(D67 * E67 * F67 * N67 * M67 &lt;= 36, "Low", IF(D67 * E67 * F67 * N67 * M67 &lt;= 108, "Medium", "High")))</f>
      </c>
      <c r="Q67" s="135">
        <f>IF(P67="Low", "Priority-3", IF(P67="Medium", "Priority-2", IF(P67="High", "Priority-1", "")))</f>
      </c>
      <c r="V67" s="133">
        <f>IF(OR(ISBLANK(T67), ISBLANK(U67)), "", D67 * E67 * F67 * T67 * U67)</f>
      </c>
      <c r="W67" s="133">
        <f>IF(OR(ISBLANK(T67), ISBLANK(U67)), "", IF(D67 * E67 * F67 * T67 * U67 &lt;= 36, "Low", IF(D67 * E67 * F67 * T67 * U67 &lt;= 108, "Medium", "High")))</f>
      </c>
      <c r="Z67" s="133">
        <f>IF(ISBLANK(U67), "", IF(U67&lt;=2, "Inactive", "Active"))</f>
      </c>
      <c r="AA67" s="133">
        <f>IF(Z67="Inactive", "No", IF(Z67="Active", "Yes", ""))</f>
      </c>
    </row>
    <row r="68" ht="57.2" customHeight="1" spans="7:27" x14ac:dyDescent="0.25">
      <c r="G68" s="134">
        <f>IF(D68&amp;E68&amp;F68="","",IF(D68*E68*F68&lt;=9,"Low",(IF(D68*E68*F68&lt;=18,"Medium",(IF(D68*E68*F68&gt;18,"High",""))))))</f>
      </c>
      <c r="M68" s="133">
        <f>IF(L68="Effective", 1, IF(L68="Moderate", 2, IF(L68="Ineffective", 3, "")))</f>
      </c>
      <c r="O68" s="135">
        <f>IF(OR(ISBLANK(M68), ISBLANK(N68)), "", D68*E68*F68 * M68 * N68)</f>
      </c>
      <c r="P68" s="135">
        <f>IF(OR(ISBLANK(N68), ISBLANK(M68)), "", IF(D68 * E68 * F68 * N68 * M68 &lt;= 36, "Low", IF(D68 * E68 * F68 * N68 * M68 &lt;= 108, "Medium", "High")))</f>
      </c>
      <c r="Q68" s="135">
        <f>IF(P68="Low", "Priority-3", IF(P68="Medium", "Priority-2", IF(P68="High", "Priority-1", "")))</f>
      </c>
      <c r="V68" s="133">
        <f>IF(OR(ISBLANK(T68), ISBLANK(U68)), "", D68 * E68 * F68 * T68 * U68)</f>
      </c>
      <c r="W68" s="133">
        <f>IF(OR(ISBLANK(T68), ISBLANK(U68)), "", IF(D68 * E68 * F68 * T68 * U68 &lt;= 36, "Low", IF(D68 * E68 * F68 * T68 * U68 &lt;= 108, "Medium", "High")))</f>
      </c>
      <c r="Z68" s="133">
        <f>IF(ISBLANK(U68), "", IF(U68&lt;=2, "Inactive", "Active"))</f>
      </c>
      <c r="AA68" s="133">
        <f>IF(Z68="Inactive", "No", IF(Z68="Active", "Yes", ""))</f>
      </c>
    </row>
    <row r="69" ht="57.2" customHeight="1" spans="7:27" x14ac:dyDescent="0.25">
      <c r="G69" s="134">
        <f>IF(D69&amp;E69&amp;F69="","",IF(D69*E69*F69&lt;=9,"Low",(IF(D69*E69*F69&lt;=18,"Medium",(IF(D69*E69*F69&gt;18,"High",""))))))</f>
      </c>
      <c r="M69" s="133">
        <f>IF(L69="Effective", 1, IF(L69="Moderate", 2, IF(L69="Ineffective", 3, "")))</f>
      </c>
      <c r="O69" s="135">
        <f>IF(OR(ISBLANK(M69), ISBLANK(N69)), "", D69*E69*F69 * M69 * N69)</f>
      </c>
      <c r="P69" s="135">
        <f>IF(OR(ISBLANK(N69), ISBLANK(M69)), "", IF(D69 * E69 * F69 * N69 * M69 &lt;= 36, "Low", IF(D69 * E69 * F69 * N69 * M69 &lt;= 108, "Medium", "High")))</f>
      </c>
      <c r="Q69" s="135">
        <f>IF(P69="Low", "Priority-3", IF(P69="Medium", "Priority-2", IF(P69="High", "Priority-1", "")))</f>
      </c>
      <c r="V69" s="133">
        <f>IF(OR(ISBLANK(T69), ISBLANK(U69)), "", D69 * E69 * F69 * T69 * U69)</f>
      </c>
      <c r="W69" s="133">
        <f>IF(OR(ISBLANK(T69), ISBLANK(U69)), "", IF(D69 * E69 * F69 * T69 * U69 &lt;= 36, "Low", IF(D69 * E69 * F69 * T69 * U69 &lt;= 108, "Medium", "High")))</f>
      </c>
      <c r="Z69" s="133">
        <f>IF(ISBLANK(U69), "", IF(U69&lt;=2, "Inactive", "Active"))</f>
      </c>
      <c r="AA69" s="133">
        <f>IF(Z69="Inactive", "No", IF(Z69="Active", "Yes", ""))</f>
      </c>
    </row>
    <row r="70" ht="57.2" customHeight="1" spans="7:27" x14ac:dyDescent="0.25">
      <c r="G70" s="134">
        <f>IF(D70&amp;E70&amp;F70="","",IF(D70*E70*F70&lt;=9,"Low",(IF(D70*E70*F70&lt;=18,"Medium",(IF(D70*E70*F70&gt;18,"High",""))))))</f>
      </c>
      <c r="M70" s="133">
        <f>IF(L70="Effective", 1, IF(L70="Moderate", 2, IF(L70="Ineffective", 3, "")))</f>
      </c>
      <c r="O70" s="135">
        <f>IF(OR(ISBLANK(M70), ISBLANK(N70)), "", D70*E70*F70 * M70 * N70)</f>
      </c>
      <c r="P70" s="135">
        <f>IF(OR(ISBLANK(N70), ISBLANK(M70)), "", IF(D70 * E70 * F70 * N70 * M70 &lt;= 36, "Low", IF(D70 * E70 * F70 * N70 * M70 &lt;= 108, "Medium", "High")))</f>
      </c>
      <c r="Q70" s="135">
        <f>IF(P70="Low", "Priority-3", IF(P70="Medium", "Priority-2", IF(P70="High", "Priority-1", "")))</f>
      </c>
      <c r="V70" s="133">
        <f>IF(OR(ISBLANK(T70), ISBLANK(U70)), "", D70 * E70 * F70 * T70 * U70)</f>
      </c>
      <c r="W70" s="133">
        <f>IF(OR(ISBLANK(T70), ISBLANK(U70)), "", IF(D70 * E70 * F70 * T70 * U70 &lt;= 36, "Low", IF(D70 * E70 * F70 * T70 * U70 &lt;= 108, "Medium", "High")))</f>
      </c>
      <c r="Z70" s="133">
        <f>IF(ISBLANK(U70), "", IF(U70&lt;=2, "Inactive", "Active"))</f>
      </c>
      <c r="AA70" s="133">
        <f>IF(Z70="Inactive", "No", IF(Z70="Active", "Yes", ""))</f>
      </c>
    </row>
    <row r="71" ht="57.2" customHeight="1" spans="7:27" x14ac:dyDescent="0.25">
      <c r="G71" s="134">
        <f>IF(D71&amp;E71&amp;F71="","",IF(D71*E71*F71&lt;=9,"Low",(IF(D71*E71*F71&lt;=18,"Medium",(IF(D71*E71*F71&gt;18,"High",""))))))</f>
      </c>
      <c r="M71" s="133">
        <f>IF(L71="Effective", 1, IF(L71="Moderate", 2, IF(L71="Ineffective", 3, "")))</f>
      </c>
      <c r="O71" s="135">
        <f>IF(OR(ISBLANK(M71), ISBLANK(N71)), "", D71*E71*F71 * M71 * N71)</f>
      </c>
      <c r="P71" s="135">
        <f>IF(OR(ISBLANK(N71), ISBLANK(M71)), "", IF(D71 * E71 * F71 * N71 * M71 &lt;= 36, "Low", IF(D71 * E71 * F71 * N71 * M71 &lt;= 108, "Medium", "High")))</f>
      </c>
      <c r="Q71" s="135">
        <f>IF(P71="Low", "Priority-3", IF(P71="Medium", "Priority-2", IF(P71="High", "Priority-1", "")))</f>
      </c>
      <c r="V71" s="133">
        <f>IF(OR(ISBLANK(T71), ISBLANK(U71)), "", D71 * E71 * F71 * T71 * U71)</f>
      </c>
      <c r="W71" s="133">
        <f>IF(OR(ISBLANK(T71), ISBLANK(U71)), "", IF(D71 * E71 * F71 * T71 * U71 &lt;= 36, "Low", IF(D71 * E71 * F71 * T71 * U71 &lt;= 108, "Medium", "High")))</f>
      </c>
      <c r="Z71" s="133">
        <f>IF(ISBLANK(U71), "", IF(U71&lt;=2, "Inactive", "Active"))</f>
      </c>
      <c r="AA71" s="133">
        <f>IF(Z71="Inactive", "No", IF(Z71="Active", "Yes", ""))</f>
      </c>
    </row>
    <row r="72" ht="57.2" customHeight="1" spans="7:27" x14ac:dyDescent="0.25">
      <c r="G72" s="134">
        <f>IF(D72&amp;E72&amp;F72="","",IF(D72*E72*F72&lt;=9,"Low",(IF(D72*E72*F72&lt;=18,"Medium",(IF(D72*E72*F72&gt;18,"High",""))))))</f>
      </c>
      <c r="M72" s="133">
        <f>IF(L72="Effective", 1, IF(L72="Moderate", 2, IF(L72="Ineffective", 3, "")))</f>
      </c>
      <c r="O72" s="135">
        <f>IF(OR(ISBLANK(M72), ISBLANK(N72)), "", D72*E72*F72 * M72 * N72)</f>
      </c>
      <c r="P72" s="135">
        <f>IF(OR(ISBLANK(N72), ISBLANK(M72)), "", IF(D72 * E72 * F72 * N72 * M72 &lt;= 36, "Low", IF(D72 * E72 * F72 * N72 * M72 &lt;= 108, "Medium", "High")))</f>
      </c>
      <c r="Q72" s="135">
        <f>IF(P72="Low", "Priority-3", IF(P72="Medium", "Priority-2", IF(P72="High", "Priority-1", "")))</f>
      </c>
      <c r="V72" s="133">
        <f>IF(OR(ISBLANK(T72), ISBLANK(U72)), "", D72 * E72 * F72 * T72 * U72)</f>
      </c>
      <c r="W72" s="133">
        <f>IF(OR(ISBLANK(T72), ISBLANK(U72)), "", IF(D72 * E72 * F72 * T72 * U72 &lt;= 36, "Low", IF(D72 * E72 * F72 * T72 * U72 &lt;= 108, "Medium", "High")))</f>
      </c>
      <c r="Z72" s="133">
        <f>IF(ISBLANK(U72), "", IF(U72&lt;=2, "Inactive", "Active"))</f>
      </c>
      <c r="AA72" s="133">
        <f>IF(Z72="Inactive", "No", IF(Z72="Active", "Yes", ""))</f>
      </c>
    </row>
    <row r="73" ht="57.2" customHeight="1" spans="7:27" x14ac:dyDescent="0.25">
      <c r="G73" s="134">
        <f>IF(D73&amp;E73&amp;F73="","",IF(D73*E73*F73&lt;=9,"Low",(IF(D73*E73*F73&lt;=18,"Medium",(IF(D73*E73*F73&gt;18,"High",""))))))</f>
      </c>
      <c r="M73" s="133">
        <f>IF(L73="Effective", 1, IF(L73="Moderate", 2, IF(L73="Ineffective", 3, "")))</f>
      </c>
      <c r="O73" s="135">
        <f>IF(OR(ISBLANK(M73), ISBLANK(N73)), "", D73*E73*F73 * M73 * N73)</f>
      </c>
      <c r="P73" s="135">
        <f>IF(OR(ISBLANK(N73), ISBLANK(M73)), "", IF(D73 * E73 * F73 * N73 * M73 &lt;= 36, "Low", IF(D73 * E73 * F73 * N73 * M73 &lt;= 108, "Medium", "High")))</f>
      </c>
      <c r="Q73" s="135">
        <f>IF(P73="Low", "Priority-3", IF(P73="Medium", "Priority-2", IF(P73="High", "Priority-1", "")))</f>
      </c>
      <c r="V73" s="133">
        <f>IF(OR(ISBLANK(T73), ISBLANK(U73)), "", D73 * E73 * F73 * T73 * U73)</f>
      </c>
      <c r="W73" s="133">
        <f>IF(OR(ISBLANK(T73), ISBLANK(U73)), "", IF(D73 * E73 * F73 * T73 * U73 &lt;= 36, "Low", IF(D73 * E73 * F73 * T73 * U73 &lt;= 108, "Medium", "High")))</f>
      </c>
      <c r="Z73" s="133">
        <f>IF(ISBLANK(U73), "", IF(U73&lt;=2, "Inactive", "Active"))</f>
      </c>
      <c r="AA73" s="133">
        <f>IF(Z73="Inactive", "No", IF(Z73="Active", "Yes", ""))</f>
      </c>
    </row>
    <row r="74" ht="57.2" customHeight="1" spans="7:27" x14ac:dyDescent="0.25">
      <c r="G74" s="134">
        <f>IF(D74&amp;E74&amp;F74="","",IF(D74*E74*F74&lt;=9,"Low",(IF(D74*E74*F74&lt;=18,"Medium",(IF(D74*E74*F74&gt;18,"High",""))))))</f>
      </c>
      <c r="M74" s="133">
        <f>IF(L74="Effective", 1, IF(L74="Moderate", 2, IF(L74="Ineffective", 3, "")))</f>
      </c>
      <c r="O74" s="135">
        <f>IF(OR(ISBLANK(M74), ISBLANK(N74)), "", D74*E74*F74 * M74 * N74)</f>
      </c>
      <c r="P74" s="135">
        <f>IF(OR(ISBLANK(N74), ISBLANK(M74)), "", IF(D74 * E74 * F74 * N74 * M74 &lt;= 36, "Low", IF(D74 * E74 * F74 * N74 * M74 &lt;= 108, "Medium", "High")))</f>
      </c>
      <c r="Q74" s="135">
        <f>IF(P74="Low", "Priority-3", IF(P74="Medium", "Priority-2", IF(P74="High", "Priority-1", "")))</f>
      </c>
      <c r="V74" s="133">
        <f>IF(OR(ISBLANK(T74), ISBLANK(U74)), "", D74 * E74 * F74 * T74 * U74)</f>
      </c>
      <c r="W74" s="133">
        <f>IF(OR(ISBLANK(T74), ISBLANK(U74)), "", IF(D74 * E74 * F74 * T74 * U74 &lt;= 36, "Low", IF(D74 * E74 * F74 * T74 * U74 &lt;= 108, "Medium", "High")))</f>
      </c>
      <c r="Z74" s="133">
        <f>IF(ISBLANK(U74), "", IF(U74&lt;=2, "Inactive", "Active"))</f>
      </c>
      <c r="AA74" s="133">
        <f>IF(Z74="Inactive", "No", IF(Z74="Active", "Yes", ""))</f>
      </c>
    </row>
    <row r="75" ht="57.2" customHeight="1" spans="7:27" x14ac:dyDescent="0.25">
      <c r="G75" s="134">
        <f>IF(D75&amp;E75&amp;F75="","",IF(D75*E75*F75&lt;=9,"Low",(IF(D75*E75*F75&lt;=18,"Medium",(IF(D75*E75*F75&gt;18,"High",""))))))</f>
      </c>
      <c r="M75" s="133">
        <f>IF(L75="Effective", 1, IF(L75="Moderate", 2, IF(L75="Ineffective", 3, "")))</f>
      </c>
      <c r="O75" s="135">
        <f>IF(OR(ISBLANK(M75), ISBLANK(N75)), "", D75*E75*F75 * M75 * N75)</f>
      </c>
      <c r="P75" s="135">
        <f>IF(OR(ISBLANK(N75), ISBLANK(M75)), "", IF(D75 * E75 * F75 * N75 * M75 &lt;= 36, "Low", IF(D75 * E75 * F75 * N75 * M75 &lt;= 108, "Medium", "High")))</f>
      </c>
      <c r="Q75" s="135">
        <f>IF(P75="Low", "Priority-3", IF(P75="Medium", "Priority-2", IF(P75="High", "Priority-1", "")))</f>
      </c>
      <c r="V75" s="133">
        <f>IF(OR(ISBLANK(T75), ISBLANK(U75)), "", D75 * E75 * F75 * T75 * U75)</f>
      </c>
      <c r="W75" s="133">
        <f>IF(OR(ISBLANK(T75), ISBLANK(U75)), "", IF(D75 * E75 * F75 * T75 * U75 &lt;= 36, "Low", IF(D75 * E75 * F75 * T75 * U75 &lt;= 108, "Medium", "High")))</f>
      </c>
      <c r="Z75" s="133">
        <f>IF(ISBLANK(U75), "", IF(U75&lt;=2, "Inactive", "Active"))</f>
      </c>
      <c r="AA75" s="133">
        <f>IF(Z75="Inactive", "No", IF(Z75="Active", "Yes", ""))</f>
      </c>
    </row>
    <row r="76" ht="57.2" customHeight="1" spans="7:27" x14ac:dyDescent="0.25">
      <c r="G76" s="134">
        <f>IF(D76&amp;E76&amp;F76="","",IF(D76*E76*F76&lt;=9,"Low",(IF(D76*E76*F76&lt;=18,"Medium",(IF(D76*E76*F76&gt;18,"High",""))))))</f>
      </c>
      <c r="M76" s="133">
        <f>IF(L76="Effective", 1, IF(L76="Moderate", 2, IF(L76="Ineffective", 3, "")))</f>
      </c>
      <c r="O76" s="135">
        <f>IF(OR(ISBLANK(M76), ISBLANK(N76)), "", D76*E76*F76 * M76 * N76)</f>
      </c>
      <c r="P76" s="135">
        <f>IF(OR(ISBLANK(N76), ISBLANK(M76)), "", IF(D76 * E76 * F76 * N76 * M76 &lt;= 36, "Low", IF(D76 * E76 * F76 * N76 * M76 &lt;= 108, "Medium", "High")))</f>
      </c>
      <c r="Q76" s="135">
        <f>IF(P76="Low", "Priority-3", IF(P76="Medium", "Priority-2", IF(P76="High", "Priority-1", "")))</f>
      </c>
      <c r="V76" s="133">
        <f>IF(OR(ISBLANK(T76), ISBLANK(U76)), "", D76 * E76 * F76 * T76 * U76)</f>
      </c>
      <c r="W76" s="133">
        <f>IF(OR(ISBLANK(T76), ISBLANK(U76)), "", IF(D76 * E76 * F76 * T76 * U76 &lt;= 36, "Low", IF(D76 * E76 * F76 * T76 * U76 &lt;= 108, "Medium", "High")))</f>
      </c>
      <c r="Z76" s="133">
        <f>IF(ISBLANK(U76), "", IF(U76&lt;=2, "Inactive", "Active"))</f>
      </c>
      <c r="AA76" s="133">
        <f>IF(Z76="Inactive", "No", IF(Z76="Active", "Yes", ""))</f>
      </c>
    </row>
    <row r="77" ht="57.2" customHeight="1" spans="7:27" x14ac:dyDescent="0.25">
      <c r="G77" s="134">
        <f>IF(D77&amp;E77&amp;F77="","",IF(D77*E77*F77&lt;=9,"Low",(IF(D77*E77*F77&lt;=18,"Medium",(IF(D77*E77*F77&gt;18,"High",""))))))</f>
      </c>
      <c r="M77" s="133">
        <f>IF(L77="Effective", 1, IF(L77="Moderate", 2, IF(L77="Ineffective", 3, "")))</f>
      </c>
      <c r="O77" s="135">
        <f>IF(OR(ISBLANK(M77), ISBLANK(N77)), "", D77*E77*F77 * M77 * N77)</f>
      </c>
      <c r="P77" s="135">
        <f>IF(OR(ISBLANK(N77), ISBLANK(M77)), "", IF(D77 * E77 * F77 * N77 * M77 &lt;= 36, "Low", IF(D77 * E77 * F77 * N77 * M77 &lt;= 108, "Medium", "High")))</f>
      </c>
      <c r="Q77" s="135">
        <f>IF(P77="Low", "Priority-3", IF(P77="Medium", "Priority-2", IF(P77="High", "Priority-1", "")))</f>
      </c>
      <c r="V77" s="133">
        <f>IF(OR(ISBLANK(T77), ISBLANK(U77)), "", D77 * E77 * F77 * T77 * U77)</f>
      </c>
      <c r="W77" s="133">
        <f>IF(OR(ISBLANK(T77), ISBLANK(U77)), "", IF(D77 * E77 * F77 * T77 * U77 &lt;= 36, "Low", IF(D77 * E77 * F77 * T77 * U77 &lt;= 108, "Medium", "High")))</f>
      </c>
      <c r="Z77" s="133">
        <f>IF(ISBLANK(U77), "", IF(U77&lt;=2, "Inactive", "Active"))</f>
      </c>
      <c r="AA77" s="133">
        <f>IF(Z77="Inactive", "No", IF(Z77="Active", "Yes", ""))</f>
      </c>
    </row>
    <row r="78" ht="57.2" customHeight="1" spans="7:27" x14ac:dyDescent="0.25">
      <c r="G78" s="134">
        <f>IF(D78&amp;E78&amp;F78="","",IF(D78*E78*F78&lt;=9,"Low",(IF(D78*E78*F78&lt;=18,"Medium",(IF(D78*E78*F78&gt;18,"High",""))))))</f>
      </c>
      <c r="M78" s="133">
        <f>IF(L78="Effective", 1, IF(L78="Moderate", 2, IF(L78="Ineffective", 3, "")))</f>
      </c>
      <c r="O78" s="135">
        <f>IF(OR(ISBLANK(M78), ISBLANK(N78)), "", D78*E78*F78 * M78 * N78)</f>
      </c>
      <c r="P78" s="135">
        <f>IF(OR(ISBLANK(N78), ISBLANK(M78)), "", IF(D78 * E78 * F78 * N78 * M78 &lt;= 36, "Low", IF(D78 * E78 * F78 * N78 * M78 &lt;= 108, "Medium", "High")))</f>
      </c>
      <c r="Q78" s="135">
        <f>IF(P78="Low", "Priority-3", IF(P78="Medium", "Priority-2", IF(P78="High", "Priority-1", "")))</f>
      </c>
      <c r="V78" s="133">
        <f>IF(OR(ISBLANK(T78), ISBLANK(U78)), "", D78 * E78 * F78 * T78 * U78)</f>
      </c>
      <c r="W78" s="133">
        <f>IF(OR(ISBLANK(T78), ISBLANK(U78)), "", IF(D78 * E78 * F78 * T78 * U78 &lt;= 36, "Low", IF(D78 * E78 * F78 * T78 * U78 &lt;= 108, "Medium", "High")))</f>
      </c>
      <c r="Z78" s="133">
        <f>IF(ISBLANK(U78), "", IF(U78&lt;=2, "Inactive", "Active"))</f>
      </c>
      <c r="AA78" s="133">
        <f>IF(Z78="Inactive", "No", IF(Z78="Active", "Yes", ""))</f>
      </c>
    </row>
    <row r="79" ht="57.2" customHeight="1" spans="7:27" x14ac:dyDescent="0.25">
      <c r="G79" s="134">
        <f>IF(D79&amp;E79&amp;F79="","",IF(D79*E79*F79&lt;=9,"Low",(IF(D79*E79*F79&lt;=18,"Medium",(IF(D79*E79*F79&gt;18,"High",""))))))</f>
      </c>
      <c r="M79" s="133">
        <f>IF(L79="Effective", 1, IF(L79="Moderate", 2, IF(L79="Ineffective", 3, "")))</f>
      </c>
      <c r="O79" s="135">
        <f>IF(OR(ISBLANK(M79), ISBLANK(N79)), "", D79*E79*F79 * M79 * N79)</f>
      </c>
      <c r="P79" s="135">
        <f>IF(OR(ISBLANK(N79), ISBLANK(M79)), "", IF(D79 * E79 * F79 * N79 * M79 &lt;= 36, "Low", IF(D79 * E79 * F79 * N79 * M79 &lt;= 108, "Medium", "High")))</f>
      </c>
      <c r="Q79" s="135">
        <f>IF(P79="Low", "Priority-3", IF(P79="Medium", "Priority-2", IF(P79="High", "Priority-1", "")))</f>
      </c>
      <c r="V79" s="133">
        <f>IF(OR(ISBLANK(T79), ISBLANK(U79)), "", D79 * E79 * F79 * T79 * U79)</f>
      </c>
      <c r="W79" s="133">
        <f>IF(OR(ISBLANK(T79), ISBLANK(U79)), "", IF(D79 * E79 * F79 * T79 * U79 &lt;= 36, "Low", IF(D79 * E79 * F79 * T79 * U79 &lt;= 108, "Medium", "High")))</f>
      </c>
      <c r="Z79" s="133">
        <f>IF(ISBLANK(U79), "", IF(U79&lt;=2, "Inactive", "Active"))</f>
      </c>
      <c r="AA79" s="133">
        <f>IF(Z79="Inactive", "No", IF(Z79="Active", "Yes", ""))</f>
      </c>
    </row>
    <row r="80" ht="57.2" customHeight="1" spans="7:27" x14ac:dyDescent="0.25">
      <c r="G80" s="134">
        <f>IF(D80&amp;E80&amp;F80="","",IF(D80*E80*F80&lt;=9,"Low",(IF(D80*E80*F80&lt;=18,"Medium",(IF(D80*E80*F80&gt;18,"High",""))))))</f>
      </c>
      <c r="M80" s="133">
        <f>IF(L80="Effective", 1, IF(L80="Moderate", 2, IF(L80="Ineffective", 3, "")))</f>
      </c>
      <c r="O80" s="135">
        <f>IF(OR(ISBLANK(M80), ISBLANK(N80)), "", D80*E80*F80 * M80 * N80)</f>
      </c>
      <c r="P80" s="135">
        <f>IF(OR(ISBLANK(N80), ISBLANK(M80)), "", IF(D80 * E80 * F80 * N80 * M80 &lt;= 36, "Low", IF(D80 * E80 * F80 * N80 * M80 &lt;= 108, "Medium", "High")))</f>
      </c>
      <c r="Q80" s="135">
        <f>IF(P80="Low", "Priority-3", IF(P80="Medium", "Priority-2", IF(P80="High", "Priority-1", "")))</f>
      </c>
      <c r="V80" s="133">
        <f>IF(OR(ISBLANK(T80), ISBLANK(U80)), "", D80 * E80 * F80 * T80 * U80)</f>
      </c>
      <c r="W80" s="133">
        <f>IF(OR(ISBLANK(T80), ISBLANK(U80)), "", IF(D80 * E80 * F80 * T80 * U80 &lt;= 36, "Low", IF(D80 * E80 * F80 * T80 * U80 &lt;= 108, "Medium", "High")))</f>
      </c>
      <c r="Z80" s="133">
        <f>IF(ISBLANK(U80), "", IF(U80&lt;=2, "Inactive", "Active"))</f>
      </c>
      <c r="AA80" s="133">
        <f>IF(Z80="Inactive", "No", IF(Z80="Active", "Yes", ""))</f>
      </c>
    </row>
    <row r="81" ht="57.2" customHeight="1" spans="7:27" x14ac:dyDescent="0.25">
      <c r="G81" s="134">
        <f>IF(D81&amp;E81&amp;F81="","",IF(D81*E81*F81&lt;=9,"Low",(IF(D81*E81*F81&lt;=18,"Medium",(IF(D81*E81*F81&gt;18,"High",""))))))</f>
      </c>
      <c r="M81" s="133">
        <f>IF(L81="Effective", 1, IF(L81="Moderate", 2, IF(L81="Ineffective", 3, "")))</f>
      </c>
      <c r="O81" s="135">
        <f>IF(OR(ISBLANK(M81), ISBLANK(N81)), "", D81*E81*F81 * M81 * N81)</f>
      </c>
      <c r="P81" s="135">
        <f>IF(OR(ISBLANK(N81), ISBLANK(M81)), "", IF(D81 * E81 * F81 * N81 * M81 &lt;= 36, "Low", IF(D81 * E81 * F81 * N81 * M81 &lt;= 108, "Medium", "High")))</f>
      </c>
      <c r="Q81" s="135">
        <f>IF(P81="Low", "Priority-3", IF(P81="Medium", "Priority-2", IF(P81="High", "Priority-1", "")))</f>
      </c>
      <c r="V81" s="133">
        <f>IF(OR(ISBLANK(T81), ISBLANK(U81)), "", D81 * E81 * F81 * T81 * U81)</f>
      </c>
      <c r="W81" s="133">
        <f>IF(OR(ISBLANK(T81), ISBLANK(U81)), "", IF(D81 * E81 * F81 * T81 * U81 &lt;= 36, "Low", IF(D81 * E81 * F81 * T81 * U81 &lt;= 108, "Medium", "High")))</f>
      </c>
      <c r="Z81" s="133">
        <f>IF(ISBLANK(U81), "", IF(U81&lt;=2, "Inactive", "Active"))</f>
      </c>
      <c r="AA81" s="133">
        <f>IF(Z81="Inactive", "No", IF(Z81="Active", "Yes", ""))</f>
      </c>
    </row>
    <row r="82" ht="57.2" customHeight="1" spans="7:27" x14ac:dyDescent="0.25">
      <c r="G82" s="134">
        <f>IF(D82&amp;E82&amp;F82="","",IF(D82*E82*F82&lt;=9,"Low",(IF(D82*E82*F82&lt;=18,"Medium",(IF(D82*E82*F82&gt;18,"High",""))))))</f>
      </c>
      <c r="M82" s="133">
        <f>IF(L82="Effective", 1, IF(L82="Moderate", 2, IF(L82="Ineffective", 3, "")))</f>
      </c>
      <c r="O82" s="135">
        <f>IF(OR(ISBLANK(M82), ISBLANK(N82)), "", D82*E82*F82 * M82 * N82)</f>
      </c>
      <c r="P82" s="135">
        <f>IF(OR(ISBLANK(N82), ISBLANK(M82)), "", IF(D82 * E82 * F82 * N82 * M82 &lt;= 36, "Low", IF(D82 * E82 * F82 * N82 * M82 &lt;= 108, "Medium", "High")))</f>
      </c>
      <c r="Q82" s="135">
        <f>IF(P82="Low", "Priority-3", IF(P82="Medium", "Priority-2", IF(P82="High", "Priority-1", "")))</f>
      </c>
      <c r="V82" s="133">
        <f>IF(OR(ISBLANK(T82), ISBLANK(U82)), "", D82 * E82 * F82 * T82 * U82)</f>
      </c>
      <c r="W82" s="133">
        <f>IF(OR(ISBLANK(T82), ISBLANK(U82)), "", IF(D82 * E82 * F82 * T82 * U82 &lt;= 36, "Low", IF(D82 * E82 * F82 * T82 * U82 &lt;= 108, "Medium", "High")))</f>
      </c>
      <c r="Z82" s="133">
        <f>IF(ISBLANK(U82), "", IF(U82&lt;=2, "Inactive", "Active"))</f>
      </c>
      <c r="AA82" s="133">
        <f>IF(Z82="Inactive", "No", IF(Z82="Active", "Yes", ""))</f>
      </c>
    </row>
    <row r="83" ht="57.2" customHeight="1" spans="7:27" x14ac:dyDescent="0.25">
      <c r="G83" s="134">
        <f>IF(D83&amp;E83&amp;F83="","",IF(D83*E83*F83&lt;=9,"Low",(IF(D83*E83*F83&lt;=18,"Medium",(IF(D83*E83*F83&gt;18,"High",""))))))</f>
      </c>
      <c r="M83" s="133">
        <f>IF(L83="Effective", 1, IF(L83="Moderate", 2, IF(L83="Ineffective", 3, "")))</f>
      </c>
      <c r="O83" s="135">
        <f>IF(OR(ISBLANK(M83), ISBLANK(N83)), "", D83*E83*F83 * M83 * N83)</f>
      </c>
      <c r="P83" s="135">
        <f>IF(OR(ISBLANK(N83), ISBLANK(M83)), "", IF(D83 * E83 * F83 * N83 * M83 &lt;= 36, "Low", IF(D83 * E83 * F83 * N83 * M83 &lt;= 108, "Medium", "High")))</f>
      </c>
      <c r="Q83" s="135">
        <f>IF(P83="Low", "Priority-3", IF(P83="Medium", "Priority-2", IF(P83="High", "Priority-1", "")))</f>
      </c>
      <c r="V83" s="133">
        <f>IF(OR(ISBLANK(T83), ISBLANK(U83)), "", D83 * E83 * F83 * T83 * U83)</f>
      </c>
      <c r="W83" s="133">
        <f>IF(OR(ISBLANK(T83), ISBLANK(U83)), "", IF(D83 * E83 * F83 * T83 * U83 &lt;= 36, "Low", IF(D83 * E83 * F83 * T83 * U83 &lt;= 108, "Medium", "High")))</f>
      </c>
      <c r="Z83" s="133">
        <f>IF(ISBLANK(U83), "", IF(U83&lt;=2, "Inactive", "Active"))</f>
      </c>
      <c r="AA83" s="133">
        <f>IF(Z83="Inactive", "No", IF(Z83="Active", "Yes", ""))</f>
      </c>
    </row>
    <row r="84" ht="57.2" customHeight="1" spans="7:27" x14ac:dyDescent="0.25">
      <c r="G84" s="134">
        <f>IF(D84&amp;E84&amp;F84="","",IF(D84*E84*F84&lt;=9,"Low",(IF(D84*E84*F84&lt;=18,"Medium",(IF(D84*E84*F84&gt;18,"High",""))))))</f>
      </c>
      <c r="M84" s="133">
        <f>IF(L84="Effective", 1, IF(L84="Moderate", 2, IF(L84="Ineffective", 3, "")))</f>
      </c>
      <c r="O84" s="135">
        <f>IF(OR(ISBLANK(M84), ISBLANK(N84)), "", D84*E84*F84 * M84 * N84)</f>
      </c>
      <c r="P84" s="135">
        <f>IF(OR(ISBLANK(N84), ISBLANK(M84)), "", IF(D84 * E84 * F84 * N84 * M84 &lt;= 36, "Low", IF(D84 * E84 * F84 * N84 * M84 &lt;= 108, "Medium", "High")))</f>
      </c>
      <c r="Q84" s="135">
        <f>IF(P84="Low", "Priority-3", IF(P84="Medium", "Priority-2", IF(P84="High", "Priority-1", "")))</f>
      </c>
      <c r="V84" s="133">
        <f>IF(OR(ISBLANK(T84), ISBLANK(U84)), "", D84 * E84 * F84 * T84 * U84)</f>
      </c>
      <c r="W84" s="133">
        <f>IF(OR(ISBLANK(T84), ISBLANK(U84)), "", IF(D84 * E84 * F84 * T84 * U84 &lt;= 36, "Low", IF(D84 * E84 * F84 * T84 * U84 &lt;= 108, "Medium", "High")))</f>
      </c>
      <c r="Z84" s="133">
        <f>IF(ISBLANK(U84), "", IF(U84&lt;=2, "Inactive", "Active"))</f>
      </c>
      <c r="AA84" s="133">
        <f>IF(Z84="Inactive", "No", IF(Z84="Active", "Yes", ""))</f>
      </c>
    </row>
    <row r="85" ht="57.2" customHeight="1" spans="7:27" x14ac:dyDescent="0.25">
      <c r="G85" s="134">
        <f>IF(D85&amp;E85&amp;F85="","",IF(D85*E85*F85&lt;=9,"Low",(IF(D85*E85*F85&lt;=18,"Medium",(IF(D85*E85*F85&gt;18,"High",""))))))</f>
      </c>
      <c r="M85" s="133">
        <f>IF(L85="Effective", 1, IF(L85="Moderate", 2, IF(L85="Ineffective", 3, "")))</f>
      </c>
      <c r="O85" s="135">
        <f>IF(OR(ISBLANK(M85), ISBLANK(N85)), "", D85*E85*F85 * M85 * N85)</f>
      </c>
      <c r="P85" s="135">
        <f>IF(OR(ISBLANK(N85), ISBLANK(M85)), "", IF(D85 * E85 * F85 * N85 * M85 &lt;= 36, "Low", IF(D85 * E85 * F85 * N85 * M85 &lt;= 108, "Medium", "High")))</f>
      </c>
      <c r="Q85" s="135">
        <f>IF(P85="Low", "Priority-3", IF(P85="Medium", "Priority-2", IF(P85="High", "Priority-1", "")))</f>
      </c>
      <c r="V85" s="133">
        <f>IF(OR(ISBLANK(T85), ISBLANK(U85)), "", D85 * E85 * F85 * T85 * U85)</f>
      </c>
      <c r="W85" s="133">
        <f>IF(OR(ISBLANK(T85), ISBLANK(U85)), "", IF(D85 * E85 * F85 * T85 * U85 &lt;= 36, "Low", IF(D85 * E85 * F85 * T85 * U85 &lt;= 108, "Medium", "High")))</f>
      </c>
      <c r="Z85" s="133">
        <f>IF(ISBLANK(U85), "", IF(U85&lt;=2, "Inactive", "Active"))</f>
      </c>
      <c r="AA85" s="133">
        <f>IF(Z85="Inactive", "No", IF(Z85="Active", "Yes", ""))</f>
      </c>
    </row>
    <row r="86" ht="57.2" customHeight="1" spans="7:27" x14ac:dyDescent="0.25">
      <c r="G86" s="134">
        <f>IF(D86&amp;E86&amp;F86="","",IF(D86*E86*F86&lt;=9,"Low",(IF(D86*E86*F86&lt;=18,"Medium",(IF(D86*E86*F86&gt;18,"High",""))))))</f>
      </c>
      <c r="M86" s="133">
        <f>IF(L86="Effective", 1, IF(L86="Moderate", 2, IF(L86="Ineffective", 3, "")))</f>
      </c>
      <c r="O86" s="135">
        <f>IF(OR(ISBLANK(M86), ISBLANK(N86)), "", D86*E86*F86 * M86 * N86)</f>
      </c>
      <c r="P86" s="135">
        <f>IF(OR(ISBLANK(N86), ISBLANK(M86)), "", IF(D86 * E86 * F86 * N86 * M86 &lt;= 36, "Low", IF(D86 * E86 * F86 * N86 * M86 &lt;= 108, "Medium", "High")))</f>
      </c>
      <c r="Q86" s="135">
        <f>IF(P86="Low", "Priority-3", IF(P86="Medium", "Priority-2", IF(P86="High", "Priority-1", "")))</f>
      </c>
      <c r="V86" s="133">
        <f>IF(OR(ISBLANK(T86), ISBLANK(U86)), "", D86 * E86 * F86 * T86 * U86)</f>
      </c>
      <c r="W86" s="133">
        <f>IF(OR(ISBLANK(T86), ISBLANK(U86)), "", IF(D86 * E86 * F86 * T86 * U86 &lt;= 36, "Low", IF(D86 * E86 * F86 * T86 * U86 &lt;= 108, "Medium", "High")))</f>
      </c>
      <c r="Z86" s="133">
        <f>IF(ISBLANK(U86), "", IF(U86&lt;=2, "Inactive", "Active"))</f>
      </c>
      <c r="AA86" s="133">
        <f>IF(Z86="Inactive", "No", IF(Z86="Active", "Yes", ""))</f>
      </c>
    </row>
    <row r="87" ht="57.2" customHeight="1" spans="7:27" x14ac:dyDescent="0.25">
      <c r="G87" s="134">
        <f>IF(D87&amp;E87&amp;F87="","",IF(D87*E87*F87&lt;=9,"Low",(IF(D87*E87*F87&lt;=18,"Medium",(IF(D87*E87*F87&gt;18,"High",""))))))</f>
      </c>
      <c r="M87" s="133">
        <f>IF(L87="Effective", 1, IF(L87="Moderate", 2, IF(L87="Ineffective", 3, "")))</f>
      </c>
      <c r="O87" s="135">
        <f>IF(OR(ISBLANK(M87), ISBLANK(N87)), "", D87*E87*F87 * M87 * N87)</f>
      </c>
      <c r="P87" s="135">
        <f>IF(OR(ISBLANK(N87), ISBLANK(M87)), "", IF(D87 * E87 * F87 * N87 * M87 &lt;= 36, "Low", IF(D87 * E87 * F87 * N87 * M87 &lt;= 108, "Medium", "High")))</f>
      </c>
      <c r="Q87" s="135">
        <f>IF(P87="Low", "Priority-3", IF(P87="Medium", "Priority-2", IF(P87="High", "Priority-1", "")))</f>
      </c>
      <c r="V87" s="133">
        <f>IF(OR(ISBLANK(T87), ISBLANK(U87)), "", D87 * E87 * F87 * T87 * U87)</f>
      </c>
      <c r="W87" s="133">
        <f>IF(OR(ISBLANK(T87), ISBLANK(U87)), "", IF(D87 * E87 * F87 * T87 * U87 &lt;= 36, "Low", IF(D87 * E87 * F87 * T87 * U87 &lt;= 108, "Medium", "High")))</f>
      </c>
      <c r="Z87" s="133">
        <f>IF(ISBLANK(U87), "", IF(U87&lt;=2, "Inactive", "Active"))</f>
      </c>
      <c r="AA87" s="133">
        <f>IF(Z87="Inactive", "No", IF(Z87="Active", "Yes", ""))</f>
      </c>
    </row>
    <row r="88" ht="57.2" customHeight="1" spans="7:27" x14ac:dyDescent="0.25">
      <c r="G88" s="134">
        <f>IF(D88&amp;E88&amp;F88="","",IF(D88*E88*F88&lt;=9,"Low",(IF(D88*E88*F88&lt;=18,"Medium",(IF(D88*E88*F88&gt;18,"High",""))))))</f>
      </c>
      <c r="M88" s="133">
        <f>IF(L88="Effective", 1, IF(L88="Moderate", 2, IF(L88="Ineffective", 3, "")))</f>
      </c>
      <c r="O88" s="135">
        <f>IF(OR(ISBLANK(M88), ISBLANK(N88)), "", D88*E88*F88 * M88 * N88)</f>
      </c>
      <c r="P88" s="135">
        <f>IF(OR(ISBLANK(N88), ISBLANK(M88)), "", IF(D88 * E88 * F88 * N88 * M88 &lt;= 36, "Low", IF(D88 * E88 * F88 * N88 * M88 &lt;= 108, "Medium", "High")))</f>
      </c>
      <c r="Q88" s="135">
        <f>IF(P88="Low", "Priority-3", IF(P88="Medium", "Priority-2", IF(P88="High", "Priority-1", "")))</f>
      </c>
      <c r="V88" s="133">
        <f>IF(OR(ISBLANK(T88), ISBLANK(U88)), "", D88 * E88 * F88 * T88 * U88)</f>
      </c>
      <c r="W88" s="133">
        <f>IF(OR(ISBLANK(T88), ISBLANK(U88)), "", IF(D88 * E88 * F88 * T88 * U88 &lt;= 36, "Low", IF(D88 * E88 * F88 * T88 * U88 &lt;= 108, "Medium", "High")))</f>
      </c>
      <c r="Z88" s="133">
        <f>IF(ISBLANK(U88), "", IF(U88&lt;=2, "Inactive", "Active"))</f>
      </c>
      <c r="AA88" s="133">
        <f>IF(Z88="Inactive", "No", IF(Z88="Active", "Yes", ""))</f>
      </c>
    </row>
    <row r="89" ht="57.2" customHeight="1" spans="7:27" x14ac:dyDescent="0.25">
      <c r="G89" s="134">
        <f>IF(D89&amp;E89&amp;F89="","",IF(D89*E89*F89&lt;=9,"Low",(IF(D89*E89*F89&lt;=18,"Medium",(IF(D89*E89*F89&gt;18,"High",""))))))</f>
      </c>
      <c r="M89" s="133">
        <f>IF(L89="Effective", 1, IF(L89="Moderate", 2, IF(L89="Ineffective", 3, "")))</f>
      </c>
      <c r="O89" s="135">
        <f>IF(OR(ISBLANK(M89), ISBLANK(N89)), "", D89*E89*F89 * M89 * N89)</f>
      </c>
      <c r="P89" s="135">
        <f>IF(OR(ISBLANK(N89), ISBLANK(M89)), "", IF(D89 * E89 * F89 * N89 * M89 &lt;= 36, "Low", IF(D89 * E89 * F89 * N89 * M89 &lt;= 108, "Medium", "High")))</f>
      </c>
      <c r="Q89" s="135">
        <f>IF(P89="Low", "Priority-3", IF(P89="Medium", "Priority-2", IF(P89="High", "Priority-1", "")))</f>
      </c>
      <c r="V89" s="133">
        <f>IF(OR(ISBLANK(T89), ISBLANK(U89)), "", D89 * E89 * F89 * T89 * U89)</f>
      </c>
      <c r="W89" s="133">
        <f>IF(OR(ISBLANK(T89), ISBLANK(U89)), "", IF(D89 * E89 * F89 * T89 * U89 &lt;= 36, "Low", IF(D89 * E89 * F89 * T89 * U89 &lt;= 108, "Medium", "High")))</f>
      </c>
      <c r="Z89" s="133">
        <f>IF(ISBLANK(U89), "", IF(U89&lt;=2, "Inactive", "Active"))</f>
      </c>
      <c r="AA89" s="133">
        <f>IF(Z89="Inactive", "No", IF(Z89="Active", "Yes", ""))</f>
      </c>
    </row>
    <row r="90" ht="57.2" customHeight="1" spans="7:27" x14ac:dyDescent="0.25">
      <c r="G90" s="134">
        <f>IF(D90&amp;E90&amp;F90="","",IF(D90*E90*F90&lt;=9,"Low",(IF(D90*E90*F90&lt;=18,"Medium",(IF(D90*E90*F90&gt;18,"High",""))))))</f>
      </c>
      <c r="M90" s="133">
        <f>IF(L90="Effective", 1, IF(L90="Moderate", 2, IF(L90="Ineffective", 3, "")))</f>
      </c>
      <c r="O90" s="135">
        <f>IF(OR(ISBLANK(M90), ISBLANK(N90)), "", D90*E90*F90 * M90 * N90)</f>
      </c>
      <c r="P90" s="135">
        <f>IF(OR(ISBLANK(N90), ISBLANK(M90)), "", IF(D90 * E90 * F90 * N90 * M90 &lt;= 36, "Low", IF(D90 * E90 * F90 * N90 * M90 &lt;= 108, "Medium", "High")))</f>
      </c>
      <c r="Q90" s="135">
        <f>IF(P90="Low", "Priority-3", IF(P90="Medium", "Priority-2", IF(P90="High", "Priority-1", "")))</f>
      </c>
      <c r="V90" s="133">
        <f>IF(OR(ISBLANK(T90), ISBLANK(U90)), "", D90 * E90 * F90 * T90 * U90)</f>
      </c>
      <c r="W90" s="133">
        <f>IF(OR(ISBLANK(T90), ISBLANK(U90)), "", IF(D90 * E90 * F90 * T90 * U90 &lt;= 36, "Low", IF(D90 * E90 * F90 * T90 * U90 &lt;= 108, "Medium", "High")))</f>
      </c>
      <c r="Z90" s="133">
        <f>IF(ISBLANK(U90), "", IF(U90&lt;=2, "Inactive", "Active"))</f>
      </c>
      <c r="AA90" s="133">
        <f>IF(Z90="Inactive", "No", IF(Z90="Active", "Yes", ""))</f>
      </c>
    </row>
    <row r="91" ht="57.2" customHeight="1" spans="7:27" x14ac:dyDescent="0.25">
      <c r="G91" s="134">
        <f>IF(D91&amp;E91&amp;F91="","",IF(D91*E91*F91&lt;=9,"Low",(IF(D91*E91*F91&lt;=18,"Medium",(IF(D91*E91*F91&gt;18,"High",""))))))</f>
      </c>
      <c r="M91" s="133">
        <f>IF(L91="Effective", 1, IF(L91="Moderate", 2, IF(L91="Ineffective", 3, "")))</f>
      </c>
      <c r="O91" s="135">
        <f>IF(OR(ISBLANK(M91), ISBLANK(N91)), "", D91*E91*F91 * M91 * N91)</f>
      </c>
      <c r="P91" s="135">
        <f>IF(OR(ISBLANK(N91), ISBLANK(M91)), "", IF(D91 * E91 * F91 * N91 * M91 &lt;= 36, "Low", IF(D91 * E91 * F91 * N91 * M91 &lt;= 108, "Medium", "High")))</f>
      </c>
      <c r="Q91" s="135">
        <f>IF(P91="Low", "Priority-3", IF(P91="Medium", "Priority-2", IF(P91="High", "Priority-1", "")))</f>
      </c>
      <c r="V91" s="133">
        <f>IF(OR(ISBLANK(T91), ISBLANK(U91)), "", D91 * E91 * F91 * T91 * U91)</f>
      </c>
      <c r="W91" s="133">
        <f>IF(OR(ISBLANK(T91), ISBLANK(U91)), "", IF(D91 * E91 * F91 * T91 * U91 &lt;= 36, "Low", IF(D91 * E91 * F91 * T91 * U91 &lt;= 108, "Medium", "High")))</f>
      </c>
      <c r="Z91" s="133">
        <f>IF(ISBLANK(U91), "", IF(U91&lt;=2, "Inactive", "Active"))</f>
      </c>
      <c r="AA91" s="133">
        <f>IF(Z91="Inactive", "No", IF(Z91="Active", "Yes", ""))</f>
      </c>
    </row>
    <row r="92" ht="57.2" customHeight="1" spans="7:27" x14ac:dyDescent="0.25">
      <c r="G92" s="134">
        <f>IF(D92&amp;E92&amp;F92="","",IF(D92*E92*F92&lt;=9,"Low",(IF(D92*E92*F92&lt;=18,"Medium",(IF(D92*E92*F92&gt;18,"High",""))))))</f>
      </c>
      <c r="M92" s="133">
        <f>IF(L92="Effective", 1, IF(L92="Moderate", 2, IF(L92="Ineffective", 3, "")))</f>
      </c>
      <c r="O92" s="135">
        <f>IF(OR(ISBLANK(M92), ISBLANK(N92)), "", D92*E92*F92 * M92 * N92)</f>
      </c>
      <c r="P92" s="135">
        <f>IF(OR(ISBLANK(N92), ISBLANK(M92)), "", IF(D92 * E92 * F92 * N92 * M92 &lt;= 36, "Low", IF(D92 * E92 * F92 * N92 * M92 &lt;= 108, "Medium", "High")))</f>
      </c>
      <c r="Q92" s="135">
        <f>IF(P92="Low", "Priority-3", IF(P92="Medium", "Priority-2", IF(P92="High", "Priority-1", "")))</f>
      </c>
      <c r="V92" s="133">
        <f>IF(OR(ISBLANK(T92), ISBLANK(U92)), "", D92 * E92 * F92 * T92 * U92)</f>
      </c>
      <c r="W92" s="133">
        <f>IF(OR(ISBLANK(T92), ISBLANK(U92)), "", IF(D92 * E92 * F92 * T92 * U92 &lt;= 36, "Low", IF(D92 * E92 * F92 * T92 * U92 &lt;= 108, "Medium", "High")))</f>
      </c>
      <c r="Z92" s="133">
        <f>IF(ISBLANK(U92), "", IF(U92&lt;=2, "Inactive", "Active"))</f>
      </c>
      <c r="AA92" s="133">
        <f>IF(Z92="Inactive", "No", IF(Z92="Active", "Yes", ""))</f>
      </c>
    </row>
    <row r="93" ht="57.2" customHeight="1" spans="7:27" x14ac:dyDescent="0.25">
      <c r="G93" s="134">
        <f>IF(D93&amp;E93&amp;F93="","",IF(D93*E93*F93&lt;=9,"Low",(IF(D93*E93*F93&lt;=18,"Medium",(IF(D93*E93*F93&gt;18,"High",""))))))</f>
      </c>
      <c r="M93" s="133">
        <f>IF(L93="Effective", 1, IF(L93="Moderate", 2, IF(L93="Ineffective", 3, "")))</f>
      </c>
      <c r="O93" s="135">
        <f>IF(OR(ISBLANK(M93), ISBLANK(N93)), "", D93*E93*F93 * M93 * N93)</f>
      </c>
      <c r="P93" s="135">
        <f>IF(OR(ISBLANK(N93), ISBLANK(M93)), "", IF(D93 * E93 * F93 * N93 * M93 &lt;= 36, "Low", IF(D93 * E93 * F93 * N93 * M93 &lt;= 108, "Medium", "High")))</f>
      </c>
      <c r="Q93" s="135">
        <f>IF(P93="Low", "Priority-3", IF(P93="Medium", "Priority-2", IF(P93="High", "Priority-1", "")))</f>
      </c>
      <c r="V93" s="133">
        <f>IF(OR(ISBLANK(T93), ISBLANK(U93)), "", D93 * E93 * F93 * T93 * U93)</f>
      </c>
      <c r="W93" s="133">
        <f>IF(OR(ISBLANK(T93), ISBLANK(U93)), "", IF(D93 * E93 * F93 * T93 * U93 &lt;= 36, "Low", IF(D93 * E93 * F93 * T93 * U93 &lt;= 108, "Medium", "High")))</f>
      </c>
      <c r="Z93" s="133">
        <f>IF(ISBLANK(U93), "", IF(U93&lt;=2, "Inactive", "Active"))</f>
      </c>
      <c r="AA93" s="133">
        <f>IF(Z93="Inactive", "No", IF(Z93="Active", "Yes", ""))</f>
      </c>
    </row>
    <row r="94" ht="57.2" customHeight="1" spans="7:27" x14ac:dyDescent="0.25">
      <c r="G94" s="134">
        <f>IF(D94&amp;E94&amp;F94="","",IF(D94*E94*F94&lt;=9,"Low",(IF(D94*E94*F94&lt;=18,"Medium",(IF(D94*E94*F94&gt;18,"High",""))))))</f>
      </c>
      <c r="M94" s="133">
        <f>IF(L94="Effective", 1, IF(L94="Moderate", 2, IF(L94="Ineffective", 3, "")))</f>
      </c>
      <c r="O94" s="135">
        <f>IF(OR(ISBLANK(M94), ISBLANK(N94)), "", D94*E94*F94 * M94 * N94)</f>
      </c>
      <c r="P94" s="135">
        <f>IF(OR(ISBLANK(N94), ISBLANK(M94)), "", IF(D94 * E94 * F94 * N94 * M94 &lt;= 36, "Low", IF(D94 * E94 * F94 * N94 * M94 &lt;= 108, "Medium", "High")))</f>
      </c>
      <c r="Q94" s="135">
        <f>IF(P94="Low", "Priority-3", IF(P94="Medium", "Priority-2", IF(P94="High", "Priority-1", "")))</f>
      </c>
      <c r="V94" s="133">
        <f>IF(OR(ISBLANK(T94), ISBLANK(U94)), "", D94 * E94 * F94 * T94 * U94)</f>
      </c>
      <c r="W94" s="133">
        <f>IF(OR(ISBLANK(T94), ISBLANK(U94)), "", IF(D94 * E94 * F94 * T94 * U94 &lt;= 36, "Low", IF(D94 * E94 * F94 * T94 * U94 &lt;= 108, "Medium", "High")))</f>
      </c>
      <c r="Z94" s="133">
        <f>IF(ISBLANK(U94), "", IF(U94&lt;=2, "Inactive", "Active"))</f>
      </c>
      <c r="AA94" s="133">
        <f>IF(Z94="Inactive", "No", IF(Z94="Active", "Yes", ""))</f>
      </c>
    </row>
    <row r="95" ht="57.2" customHeight="1" spans="7:27" x14ac:dyDescent="0.25">
      <c r="G95" s="134">
        <f>IF(D95&amp;E95&amp;F95="","",IF(D95*E95*F95&lt;=9,"Low",(IF(D95*E95*F95&lt;=18,"Medium",(IF(D95*E95*F95&gt;18,"High",""))))))</f>
      </c>
      <c r="M95" s="133">
        <f>IF(L95="Effective", 1, IF(L95="Moderate", 2, IF(L95="Ineffective", 3, "")))</f>
      </c>
      <c r="O95" s="135">
        <f>IF(OR(ISBLANK(M95), ISBLANK(N95)), "", D95*E95*F95 * M95 * N95)</f>
      </c>
      <c r="P95" s="135">
        <f>IF(OR(ISBLANK(N95), ISBLANK(M95)), "", IF(D95 * E95 * F95 * N95 * M95 &lt;= 36, "Low", IF(D95 * E95 * F95 * N95 * M95 &lt;= 108, "Medium", "High")))</f>
      </c>
      <c r="Q95" s="135">
        <f>IF(P95="Low", "Priority-3", IF(P95="Medium", "Priority-2", IF(P95="High", "Priority-1", "")))</f>
      </c>
      <c r="V95" s="133">
        <f>IF(OR(ISBLANK(T95), ISBLANK(U95)), "", D95 * E95 * F95 * T95 * U95)</f>
      </c>
      <c r="W95" s="133">
        <f>IF(OR(ISBLANK(T95), ISBLANK(U95)), "", IF(D95 * E95 * F95 * T95 * U95 &lt;= 36, "Low", IF(D95 * E95 * F95 * T95 * U95 &lt;= 108, "Medium", "High")))</f>
      </c>
      <c r="Z95" s="133">
        <f>IF(ISBLANK(U95), "", IF(U95&lt;=2, "Inactive", "Active"))</f>
      </c>
      <c r="AA95" s="133">
        <f>IF(Z95="Inactive", "No", IF(Z95="Active", "Yes", ""))</f>
      </c>
    </row>
    <row r="96" ht="57.2" customHeight="1" spans="7:27" x14ac:dyDescent="0.25">
      <c r="G96" s="134">
        <f>IF(D96&amp;E96&amp;F96="","",IF(D96*E96*F96&lt;=9,"Low",(IF(D96*E96*F96&lt;=18,"Medium",(IF(D96*E96*F96&gt;18,"High",""))))))</f>
      </c>
      <c r="M96" s="133">
        <f>IF(L96="Effective", 1, IF(L96="Moderate", 2, IF(L96="Ineffective", 3, "")))</f>
      </c>
      <c r="O96" s="135">
        <f>IF(OR(ISBLANK(M96), ISBLANK(N96)), "", D96*E96*F96 * M96 * N96)</f>
      </c>
      <c r="P96" s="135">
        <f>IF(OR(ISBLANK(N96), ISBLANK(M96)), "", IF(D96 * E96 * F96 * N96 * M96 &lt;= 36, "Low", IF(D96 * E96 * F96 * N96 * M96 &lt;= 108, "Medium", "High")))</f>
      </c>
      <c r="Q96" s="135">
        <f>IF(P96="Low", "Priority-3", IF(P96="Medium", "Priority-2", IF(P96="High", "Priority-1", "")))</f>
      </c>
      <c r="V96" s="133">
        <f>IF(OR(ISBLANK(T96), ISBLANK(U96)), "", D96 * E96 * F96 * T96 * U96)</f>
      </c>
      <c r="W96" s="133">
        <f>IF(OR(ISBLANK(T96), ISBLANK(U96)), "", IF(D96 * E96 * F96 * T96 * U96 &lt;= 36, "Low", IF(D96 * E96 * F96 * T96 * U96 &lt;= 108, "Medium", "High")))</f>
      </c>
      <c r="Z96" s="133">
        <f>IF(ISBLANK(U96), "", IF(U96&lt;=2, "Inactive", "Active"))</f>
      </c>
      <c r="AA96" s="133">
        <f>IF(Z96="Inactive", "No", IF(Z96="Active", "Yes", ""))</f>
      </c>
    </row>
    <row r="97" ht="57.2" customHeight="1" spans="7:27" x14ac:dyDescent="0.25">
      <c r="G97" s="134">
        <f>IF(D97&amp;E97&amp;F97="","",IF(D97*E97*F97&lt;=9,"Low",(IF(D97*E97*F97&lt;=18,"Medium",(IF(D97*E97*F97&gt;18,"High",""))))))</f>
      </c>
      <c r="M97" s="133">
        <f>IF(L97="Effective", 1, IF(L97="Moderate", 2, IF(L97="Ineffective", 3, "")))</f>
      </c>
      <c r="O97" s="135">
        <f>IF(OR(ISBLANK(M97), ISBLANK(N97)), "", D97*E97*F97 * M97 * N97)</f>
      </c>
      <c r="P97" s="135">
        <f>IF(OR(ISBLANK(N97), ISBLANK(M97)), "", IF(D97 * E97 * F97 * N97 * M97 &lt;= 36, "Low", IF(D97 * E97 * F97 * N97 * M97 &lt;= 108, "Medium", "High")))</f>
      </c>
      <c r="Q97" s="135">
        <f>IF(P97="Low", "Priority-3", IF(P97="Medium", "Priority-2", IF(P97="High", "Priority-1", "")))</f>
      </c>
      <c r="V97" s="133">
        <f>IF(OR(ISBLANK(T97), ISBLANK(U97)), "", D97 * E97 * F97 * T97 * U97)</f>
      </c>
      <c r="W97" s="133">
        <f>IF(OR(ISBLANK(T97), ISBLANK(U97)), "", IF(D97 * E97 * F97 * T97 * U97 &lt;= 36, "Low", IF(D97 * E97 * F97 * T97 * U97 &lt;= 108, "Medium", "High")))</f>
      </c>
      <c r="Z97" s="133">
        <f>IF(ISBLANK(U97), "", IF(U97&lt;=2, "Inactive", "Active"))</f>
      </c>
      <c r="AA97" s="133">
        <f>IF(Z97="Inactive", "No", IF(Z97="Active", "Yes", ""))</f>
      </c>
    </row>
    <row r="98" ht="57.2" customHeight="1" spans="7:27" x14ac:dyDescent="0.25">
      <c r="G98" s="134">
        <f>IF(D98&amp;E98&amp;F98="","",IF(D98*E98*F98&lt;=9,"Low",(IF(D98*E98*F98&lt;=18,"Medium",(IF(D98*E98*F98&gt;18,"High",""))))))</f>
      </c>
      <c r="M98" s="133">
        <f>IF(L98="Effective", 1, IF(L98="Moderate", 2, IF(L98="Ineffective", 3, "")))</f>
      </c>
      <c r="O98" s="135">
        <f>IF(OR(ISBLANK(M98), ISBLANK(N98)), "", D98*E98*F98 * M98 * N98)</f>
      </c>
      <c r="P98" s="135">
        <f>IF(OR(ISBLANK(N98), ISBLANK(M98)), "", IF(D98 * E98 * F98 * N98 * M98 &lt;= 36, "Low", IF(D98 * E98 * F98 * N98 * M98 &lt;= 108, "Medium", "High")))</f>
      </c>
      <c r="Q98" s="135">
        <f>IF(P98="Low", "Priority-3", IF(P98="Medium", "Priority-2", IF(P98="High", "Priority-1", "")))</f>
      </c>
      <c r="V98" s="133">
        <f>IF(OR(ISBLANK(T98), ISBLANK(U98)), "", D98 * E98 * F98 * T98 * U98)</f>
      </c>
      <c r="W98" s="133">
        <f>IF(OR(ISBLANK(T98), ISBLANK(U98)), "", IF(D98 * E98 * F98 * T98 * U98 &lt;= 36, "Low", IF(D98 * E98 * F98 * T98 * U98 &lt;= 108, "Medium", "High")))</f>
      </c>
      <c r="Z98" s="133">
        <f>IF(ISBLANK(U98), "", IF(U98&lt;=2, "Inactive", "Active"))</f>
      </c>
      <c r="AA98" s="133">
        <f>IF(Z98="Inactive", "No", IF(Z98="Active", "Yes", ""))</f>
      </c>
    </row>
    <row r="99" ht="57.2" customHeight="1" spans="7:27" x14ac:dyDescent="0.25">
      <c r="G99" s="134">
        <f>IF(D99&amp;E99&amp;F99="","",IF(D99*E99*F99&lt;=9,"Low",(IF(D99*E99*F99&lt;=18,"Medium",(IF(D99*E99*F99&gt;18,"High",""))))))</f>
      </c>
      <c r="M99" s="133">
        <f>IF(L99="Effective", 1, IF(L99="Moderate", 2, IF(L99="Ineffective", 3, "")))</f>
      </c>
      <c r="O99" s="135">
        <f>IF(OR(ISBLANK(M99), ISBLANK(N99)), "", D99*E99*F99 * M99 * N99)</f>
      </c>
      <c r="P99" s="135">
        <f>IF(OR(ISBLANK(N99), ISBLANK(M99)), "", IF(D99 * E99 * F99 * N99 * M99 &lt;= 36, "Low", IF(D99 * E99 * F99 * N99 * M99 &lt;= 108, "Medium", "High")))</f>
      </c>
      <c r="Q99" s="135">
        <f>IF(P99="Low", "Priority-3", IF(P99="Medium", "Priority-2", IF(P99="High", "Priority-1", "")))</f>
      </c>
      <c r="V99" s="133">
        <f>IF(OR(ISBLANK(T99), ISBLANK(U99)), "", D99 * E99 * F99 * T99 * U99)</f>
      </c>
      <c r="W99" s="133">
        <f>IF(OR(ISBLANK(T99), ISBLANK(U99)), "", IF(D99 * E99 * F99 * T99 * U99 &lt;= 36, "Low", IF(D99 * E99 * F99 * T99 * U99 &lt;= 108, "Medium", "High")))</f>
      </c>
      <c r="Z99" s="133">
        <f>IF(ISBLANK(U99), "", IF(U99&lt;=2, "Inactive", "Active"))</f>
      </c>
      <c r="AA99" s="133">
        <f>IF(Z99="Inactive", "No", IF(Z99="Active", "Yes", ""))</f>
      </c>
    </row>
    <row r="100" ht="57.2" customHeight="1" spans="7:27" x14ac:dyDescent="0.25">
      <c r="G100" s="134">
        <f>IF(D100&amp;E100&amp;F100="","",IF(D100*E100*F100&lt;=9,"Low",(IF(D100*E100*F100&lt;=18,"Medium",(IF(D100*E100*F100&gt;18,"High",""))))))</f>
      </c>
      <c r="M100" s="133">
        <f>IF(L100="Effective", 1, IF(L100="Moderate", 2, IF(L100="Ineffective", 3, "")))</f>
      </c>
      <c r="O100" s="135">
        <f>IF(OR(ISBLANK(M100), ISBLANK(N100)), "", D100*E100*F100 * M100 * N100)</f>
      </c>
      <c r="P100" s="135">
        <f>IF(OR(ISBLANK(N100), ISBLANK(M100)), "", IF(D100 * E100 * F100 * N100 * M100 &lt;= 36, "Low", IF(D100 * E100 * F100 * N100 * M100 &lt;= 108, "Medium", "High")))</f>
      </c>
      <c r="Q100" s="135">
        <f>IF(P100="Low", "Priority-3", IF(P100="Medium", "Priority-2", IF(P100="High", "Priority-1", "")))</f>
      </c>
      <c r="V100" s="133">
        <f>IF(OR(ISBLANK(T100), ISBLANK(U100)), "", D100 * E100 * F100 * T100 * U100)</f>
      </c>
      <c r="W100" s="133">
        <f>IF(OR(ISBLANK(T100), ISBLANK(U100)), "", IF(D100 * E100 * F100 * T100 * U100 &lt;= 36, "Low", IF(D100 * E100 * F100 * T100 * U100 &lt;= 108, "Medium", "High")))</f>
      </c>
      <c r="Z100" s="133">
        <f>IF(ISBLANK(U100), "", IF(U100&lt;=2, "Inactive", "Active"))</f>
      </c>
      <c r="AA100" s="133">
        <f>IF(Z100="Inactive", "No", IF(Z100="Active", "Yes", ""))</f>
      </c>
    </row>
    <row r="101" ht="57.2" customHeight="1" spans="7:27" x14ac:dyDescent="0.25">
      <c r="G101" s="134">
        <f>IF(D101&amp;E101&amp;F101="","",IF(D101*E101*F101&lt;=9,"Low",(IF(D101*E101*F101&lt;=18,"Medium",(IF(D101*E101*F101&gt;18,"High",""))))))</f>
      </c>
      <c r="M101" s="133">
        <f>IF(L101="Effective", 1, IF(L101="Moderate", 2, IF(L101="Ineffective", 3, "")))</f>
      </c>
      <c r="O101" s="135">
        <f>IF(OR(ISBLANK(M101), ISBLANK(N101)), "", D101*E101*F101 * M101 * N101)</f>
      </c>
      <c r="P101" s="135">
        <f>IF(OR(ISBLANK(N101), ISBLANK(M101)), "", IF(D101 * E101 * F101 * N101 * M101 &lt;= 36, "Low", IF(D101 * E101 * F101 * N101 * M101 &lt;= 108, "Medium", "High")))</f>
      </c>
      <c r="Q101" s="135">
        <f>IF(P101="Low", "Priority-3", IF(P101="Medium", "Priority-2", IF(P101="High", "Priority-1", "")))</f>
      </c>
      <c r="V101" s="133">
        <f>IF(OR(ISBLANK(T101), ISBLANK(U101)), "", D101 * E101 * F101 * T101 * U101)</f>
      </c>
      <c r="W101" s="133">
        <f>IF(OR(ISBLANK(T101), ISBLANK(U101)), "", IF(D101 * E101 * F101 * T101 * U101 &lt;= 36, "Low", IF(D101 * E101 * F101 * T101 * U101 &lt;= 108, "Medium", "High")))</f>
      </c>
      <c r="Z101" s="133">
        <f>IF(ISBLANK(U101), "", IF(U101&lt;=2, "Inactive", "Active"))</f>
      </c>
      <c r="AA101" s="133">
        <f>IF(Z101="Inactive", "No", IF(Z101="Active", "Yes", ""))</f>
      </c>
    </row>
    <row r="102" ht="57.2" customHeight="1" spans="7:27" x14ac:dyDescent="0.25">
      <c r="G102" s="134">
        <f>IF(D102&amp;E102&amp;F102="","",IF(D102*E102*F102&lt;=9,"Low",(IF(D102*E102*F102&lt;=18,"Medium",(IF(D102*E102*F102&gt;18,"High",""))))))</f>
      </c>
      <c r="M102" s="133">
        <f>IF(L102="Effective", 1, IF(L102="Moderate", 2, IF(L102="Ineffective", 3, "")))</f>
      </c>
      <c r="O102" s="135">
        <f>IF(OR(ISBLANK(M102), ISBLANK(N102)), "", D102*E102*F102 * M102 * N102)</f>
      </c>
      <c r="P102" s="135">
        <f>IF(OR(ISBLANK(N102), ISBLANK(M102)), "", IF(D102 * E102 * F102 * N102 * M102 &lt;= 36, "Low", IF(D102 * E102 * F102 * N102 * M102 &lt;= 108, "Medium", "High")))</f>
      </c>
      <c r="Q102" s="135">
        <f>IF(P102="Low", "Priority-3", IF(P102="Medium", "Priority-2", IF(P102="High", "Priority-1", "")))</f>
      </c>
      <c r="V102" s="133">
        <f>IF(OR(ISBLANK(T102), ISBLANK(U102)), "", D102 * E102 * F102 * T102 * U102)</f>
      </c>
      <c r="W102" s="133">
        <f>IF(OR(ISBLANK(T102), ISBLANK(U102)), "", IF(D102 * E102 * F102 * T102 * U102 &lt;= 36, "Low", IF(D102 * E102 * F102 * T102 * U102 &lt;= 108, "Medium", "High")))</f>
      </c>
      <c r="Z102" s="133">
        <f>IF(ISBLANK(U102), "", IF(U102&lt;=2, "Inactive", "Active"))</f>
      </c>
      <c r="AA102" s="133">
        <f>IF(Z102="Inactive", "No", IF(Z102="Active", "Yes", ""))</f>
      </c>
    </row>
    <row r="103" ht="57.2" customHeight="1" spans="7:27" x14ac:dyDescent="0.25">
      <c r="G103" s="134">
        <f>IF(D103&amp;E103&amp;F103="","",IF(D103*E103*F103&lt;=9,"Low",(IF(D103*E103*F103&lt;=18,"Medium",(IF(D103*E103*F103&gt;18,"High",""))))))</f>
      </c>
      <c r="M103" s="133">
        <f>IF(L103="Effective", 1, IF(L103="Moderate", 2, IF(L103="Ineffective", 3, "")))</f>
      </c>
      <c r="O103" s="135">
        <f>IF(OR(ISBLANK(M103), ISBLANK(N103)), "", D103*E103*F103 * M103 * N103)</f>
      </c>
      <c r="P103" s="135">
        <f>IF(OR(ISBLANK(N103), ISBLANK(M103)), "", IF(D103 * E103 * F103 * N103 * M103 &lt;= 36, "Low", IF(D103 * E103 * F103 * N103 * M103 &lt;= 108, "Medium", "High")))</f>
      </c>
      <c r="Q103" s="135">
        <f>IF(P103="Low", "Priority-3", IF(P103="Medium", "Priority-2", IF(P103="High", "Priority-1", "")))</f>
      </c>
      <c r="V103" s="133">
        <f>IF(OR(ISBLANK(T103), ISBLANK(U103)), "", D103 * E103 * F103 * T103 * U103)</f>
      </c>
      <c r="W103" s="133">
        <f>IF(OR(ISBLANK(T103), ISBLANK(U103)), "", IF(D103 * E103 * F103 * T103 * U103 &lt;= 36, "Low", IF(D103 * E103 * F103 * T103 * U103 &lt;= 108, "Medium", "High")))</f>
      </c>
      <c r="Z103" s="133">
        <f>IF(ISBLANK(U103), "", IF(U103&lt;=2, "Inactive", "Active"))</f>
      </c>
      <c r="AA103" s="133">
        <f>IF(Z103="Inactive", "No", IF(Z103="Active", "Yes", ""))</f>
      </c>
    </row>
    <row r="104" ht="57.2" customHeight="1" spans="7:27" x14ac:dyDescent="0.25">
      <c r="G104" s="134">
        <f>IF(D104&amp;E104&amp;F104="","",IF(D104*E104*F104&lt;=9,"Low",(IF(D104*E104*F104&lt;=18,"Medium",(IF(D104*E104*F104&gt;18,"High",""))))))</f>
      </c>
      <c r="M104" s="133">
        <f>IF(L104="Effective", 1, IF(L104="Moderate", 2, IF(L104="Ineffective", 3, "")))</f>
      </c>
      <c r="O104" s="135">
        <f>IF(OR(ISBLANK(M104), ISBLANK(N104)), "", D104*E104*F104 * M104 * N104)</f>
      </c>
      <c r="P104" s="135">
        <f>IF(OR(ISBLANK(N104), ISBLANK(M104)), "", IF(D104 * E104 * F104 * N104 * M104 &lt;= 36, "Low", IF(D104 * E104 * F104 * N104 * M104 &lt;= 108, "Medium", "High")))</f>
      </c>
      <c r="Q104" s="135">
        <f>IF(P104="Low", "Priority-3", IF(P104="Medium", "Priority-2", IF(P104="High", "Priority-1", "")))</f>
      </c>
      <c r="V104" s="133">
        <f>IF(OR(ISBLANK(T104), ISBLANK(U104)), "", D104 * E104 * F104 * T104 * U104)</f>
      </c>
      <c r="W104" s="133">
        <f>IF(OR(ISBLANK(T104), ISBLANK(U104)), "", IF(D104 * E104 * F104 * T104 * U104 &lt;= 36, "Low", IF(D104 * E104 * F104 * T104 * U104 &lt;= 108, "Medium", "High")))</f>
      </c>
      <c r="Z104" s="133">
        <f>IF(ISBLANK(U104), "", IF(U104&lt;=2, "Inactive", "Active"))</f>
      </c>
      <c r="AA104" s="133">
        <f>IF(Z104="Inactive", "No", IF(Z104="Active", "Yes", ""))</f>
      </c>
    </row>
    <row r="105" ht="57.2" customHeight="1" spans="7:27" x14ac:dyDescent="0.25">
      <c r="G105" s="134">
        <f>IF(D105&amp;E105&amp;F105="","",IF(D105*E105*F105&lt;=9,"Low",(IF(D105*E105*F105&lt;=18,"Medium",(IF(D105*E105*F105&gt;18,"High",""))))))</f>
      </c>
      <c r="M105" s="133">
        <f>IF(L105="Effective", 1, IF(L105="Moderate", 2, IF(L105="Ineffective", 3, "")))</f>
      </c>
      <c r="O105" s="135">
        <f>IF(OR(ISBLANK(M105), ISBLANK(N105)), "", D105*E105*F105 * M105 * N105)</f>
      </c>
      <c r="P105" s="135">
        <f>IF(OR(ISBLANK(N105), ISBLANK(M105)), "", IF(D105 * E105 * F105 * N105 * M105 &lt;= 36, "Low", IF(D105 * E105 * F105 * N105 * M105 &lt;= 108, "Medium", "High")))</f>
      </c>
      <c r="Q105" s="135">
        <f>IF(P105="Low", "Priority-3", IF(P105="Medium", "Priority-2", IF(P105="High", "Priority-1", "")))</f>
      </c>
      <c r="V105" s="133">
        <f>IF(OR(ISBLANK(T105), ISBLANK(U105)), "", D105 * E105 * F105 * T105 * U105)</f>
      </c>
      <c r="W105" s="133">
        <f>IF(OR(ISBLANK(T105), ISBLANK(U105)), "", IF(D105 * E105 * F105 * T105 * U105 &lt;= 36, "Low", IF(D105 * E105 * F105 * T105 * U105 &lt;= 108, "Medium", "High")))</f>
      </c>
      <c r="Z105" s="133">
        <f>IF(ISBLANK(U105), "", IF(U105&lt;=2, "Inactive", "Active"))</f>
      </c>
      <c r="AA105" s="133">
        <f>IF(Z105="Inactive", "No", IF(Z105="Active", "Yes", ""))</f>
      </c>
    </row>
    <row r="106" ht="57.2" customHeight="1" spans="7:27" x14ac:dyDescent="0.25">
      <c r="G106" s="134">
        <f>IF(D106&amp;E106&amp;F106="","",IF(D106*E106*F106&lt;=9,"Low",(IF(D106*E106*F106&lt;=18,"Medium",(IF(D106*E106*F106&gt;18,"High",""))))))</f>
      </c>
      <c r="M106" s="133">
        <f>IF(L106="Effective", 1, IF(L106="Moderate", 2, IF(L106="Ineffective", 3, "")))</f>
      </c>
      <c r="O106" s="135">
        <f>IF(OR(ISBLANK(M106), ISBLANK(N106)), "", D106*E106*F106 * M106 * N106)</f>
      </c>
      <c r="P106" s="135">
        <f>IF(OR(ISBLANK(N106), ISBLANK(M106)), "", IF(D106 * E106 * F106 * N106 * M106 &lt;= 36, "Low", IF(D106 * E106 * F106 * N106 * M106 &lt;= 108, "Medium", "High")))</f>
      </c>
      <c r="Q106" s="135">
        <f>IF(P106="Low", "Priority-3", IF(P106="Medium", "Priority-2", IF(P106="High", "Priority-1", "")))</f>
      </c>
      <c r="V106" s="133">
        <f>IF(OR(ISBLANK(T106), ISBLANK(U106)), "", D106 * E106 * F106 * T106 * U106)</f>
      </c>
      <c r="W106" s="133">
        <f>IF(OR(ISBLANK(T106), ISBLANK(U106)), "", IF(D106 * E106 * F106 * T106 * U106 &lt;= 36, "Low", IF(D106 * E106 * F106 * T106 * U106 &lt;= 108, "Medium", "High")))</f>
      </c>
      <c r="Z106" s="133">
        <f>IF(ISBLANK(U106), "", IF(U106&lt;=2, "Inactive", "Active"))</f>
      </c>
      <c r="AA106" s="133">
        <f>IF(Z106="Inactive", "No", IF(Z106="Active", "Yes", ""))</f>
      </c>
    </row>
    <row r="107" ht="57.2" customHeight="1" spans="7:27" x14ac:dyDescent="0.25">
      <c r="G107" s="134">
        <f>IF(D107&amp;E107&amp;F107="","",IF(D107*E107*F107&lt;=9,"Low",(IF(D107*E107*F107&lt;=18,"Medium",(IF(D107*E107*F107&gt;18,"High",""))))))</f>
      </c>
      <c r="M107" s="133">
        <f>IF(L107="Effective", 1, IF(L107="Moderate", 2, IF(L107="Ineffective", 3, "")))</f>
      </c>
      <c r="O107" s="135">
        <f>IF(OR(ISBLANK(M107), ISBLANK(N107)), "", D107*E107*F107 * M107 * N107)</f>
      </c>
      <c r="P107" s="135">
        <f>IF(OR(ISBLANK(N107), ISBLANK(M107)), "", IF(D107 * E107 * F107 * N107 * M107 &lt;= 36, "Low", IF(D107 * E107 * F107 * N107 * M107 &lt;= 108, "Medium", "High")))</f>
      </c>
      <c r="Q107" s="135">
        <f>IF(P107="Low", "Priority-3", IF(P107="Medium", "Priority-2", IF(P107="High", "Priority-1", "")))</f>
      </c>
      <c r="V107" s="133">
        <f>IF(OR(ISBLANK(T107), ISBLANK(U107)), "", D107 * E107 * F107 * T107 * U107)</f>
      </c>
      <c r="W107" s="133">
        <f>IF(OR(ISBLANK(T107), ISBLANK(U107)), "", IF(D107 * E107 * F107 * T107 * U107 &lt;= 36, "Low", IF(D107 * E107 * F107 * T107 * U107 &lt;= 108, "Medium", "High")))</f>
      </c>
      <c r="Z107" s="133">
        <f>IF(ISBLANK(U107), "", IF(U107&lt;=2, "Inactive", "Active"))</f>
      </c>
      <c r="AA107" s="133">
        <f>IF(Z107="Inactive", "No", IF(Z107="Active", "Yes", ""))</f>
      </c>
    </row>
    <row r="108" ht="57.2" customHeight="1" spans="7:27" x14ac:dyDescent="0.25">
      <c r="G108" s="134">
        <f>IF(D108&amp;E108&amp;F108="","",IF(D108*E108*F108&lt;=9,"Low",(IF(D108*E108*F108&lt;=18,"Medium",(IF(D108*E108*F108&gt;18,"High",""))))))</f>
      </c>
      <c r="M108" s="133">
        <f>IF(L108="Effective", 1, IF(L108="Moderate", 2, IF(L108="Ineffective", 3, "")))</f>
      </c>
      <c r="O108" s="135">
        <f>IF(OR(ISBLANK(M108), ISBLANK(N108)), "", D108*E108*F108 * M108 * N108)</f>
      </c>
      <c r="P108" s="135">
        <f>IF(OR(ISBLANK(N108), ISBLANK(M108)), "", IF(D108 * E108 * F108 * N108 * M108 &lt;= 36, "Low", IF(D108 * E108 * F108 * N108 * M108 &lt;= 108, "Medium", "High")))</f>
      </c>
      <c r="Q108" s="135">
        <f>IF(P108="Low", "Priority-3", IF(P108="Medium", "Priority-2", IF(P108="High", "Priority-1", "")))</f>
      </c>
      <c r="V108" s="133">
        <f>IF(OR(ISBLANK(T108), ISBLANK(U108)), "", D108 * E108 * F108 * T108 * U108)</f>
      </c>
      <c r="W108" s="133">
        <f>IF(OR(ISBLANK(T108), ISBLANK(U108)), "", IF(D108 * E108 * F108 * T108 * U108 &lt;= 36, "Low", IF(D108 * E108 * F108 * T108 * U108 &lt;= 108, "Medium", "High")))</f>
      </c>
      <c r="Z108" s="133">
        <f>IF(ISBLANK(U108), "", IF(U108&lt;=2, "Inactive", "Active"))</f>
      </c>
      <c r="AA108" s="133">
        <f>IF(Z108="Inactive", "No", IF(Z108="Active", "Yes", ""))</f>
      </c>
    </row>
    <row r="109" ht="57.2" customHeight="1" spans="7:27" x14ac:dyDescent="0.25">
      <c r="G109" s="134">
        <f>IF(D109&amp;E109&amp;F109="","",IF(D109*E109*F109&lt;=9,"Low",(IF(D109*E109*F109&lt;=18,"Medium",(IF(D109*E109*F109&gt;18,"High",""))))))</f>
      </c>
      <c r="M109" s="133">
        <f>IF(L109="Effective", 1, IF(L109="Moderate", 2, IF(L109="Ineffective", 3, "")))</f>
      </c>
      <c r="O109" s="135">
        <f>IF(OR(ISBLANK(M109), ISBLANK(N109)), "", D109*E109*F109 * M109 * N109)</f>
      </c>
      <c r="P109" s="135">
        <f>IF(OR(ISBLANK(N109), ISBLANK(M109)), "", IF(D109 * E109 * F109 * N109 * M109 &lt;= 36, "Low", IF(D109 * E109 * F109 * N109 * M109 &lt;= 108, "Medium", "High")))</f>
      </c>
      <c r="Q109" s="135">
        <f>IF(P109="Low", "Priority-3", IF(P109="Medium", "Priority-2", IF(P109="High", "Priority-1", "")))</f>
      </c>
      <c r="V109" s="133">
        <f>IF(OR(ISBLANK(T109), ISBLANK(U109)), "", D109 * E109 * F109 * T109 * U109)</f>
      </c>
      <c r="W109" s="133">
        <f>IF(OR(ISBLANK(T109), ISBLANK(U109)), "", IF(D109 * E109 * F109 * T109 * U109 &lt;= 36, "Low", IF(D109 * E109 * F109 * T109 * U109 &lt;= 108, "Medium", "High")))</f>
      </c>
      <c r="Z109" s="133">
        <f>IF(ISBLANK(U109), "", IF(U109&lt;=2, "Inactive", "Active"))</f>
      </c>
      <c r="AA109" s="133">
        <f>IF(Z109="Inactive", "No", IF(Z109="Active", "Yes", ""))</f>
      </c>
    </row>
    <row r="110" ht="57.2" customHeight="1" spans="7:27" x14ac:dyDescent="0.25">
      <c r="G110" s="134">
        <f>IF(D110&amp;E110&amp;F110="","",IF(D110*E110*F110&lt;=9,"Low",(IF(D110*E110*F110&lt;=18,"Medium",(IF(D110*E110*F110&gt;18,"High",""))))))</f>
      </c>
      <c r="M110" s="133">
        <f>IF(L110="Effective", 1, IF(L110="Moderate", 2, IF(L110="Ineffective", 3, "")))</f>
      </c>
      <c r="O110" s="135">
        <f>IF(OR(ISBLANK(M110), ISBLANK(N110)), "", D110*E110*F110 * M110 * N110)</f>
      </c>
      <c r="P110" s="135">
        <f>IF(OR(ISBLANK(N110), ISBLANK(M110)), "", IF(D110 * E110 * F110 * N110 * M110 &lt;= 36, "Low", IF(D110 * E110 * F110 * N110 * M110 &lt;= 108, "Medium", "High")))</f>
      </c>
      <c r="Q110" s="135">
        <f>IF(P110="Low", "Priority-3", IF(P110="Medium", "Priority-2", IF(P110="High", "Priority-1", "")))</f>
      </c>
      <c r="V110" s="133">
        <f>IF(OR(ISBLANK(T110), ISBLANK(U110)), "", D110 * E110 * F110 * T110 * U110)</f>
      </c>
      <c r="W110" s="133">
        <f>IF(OR(ISBLANK(T110), ISBLANK(U110)), "", IF(D110 * E110 * F110 * T110 * U110 &lt;= 36, "Low", IF(D110 * E110 * F110 * T110 * U110 &lt;= 108, "Medium", "High")))</f>
      </c>
      <c r="Z110" s="133">
        <f>IF(ISBLANK(U110), "", IF(U110&lt;=2, "Inactive", "Active"))</f>
      </c>
      <c r="AA110" s="133">
        <f>IF(Z110="Inactive", "No", IF(Z110="Active", "Yes", ""))</f>
      </c>
    </row>
    <row r="111" ht="57.2" customHeight="1" spans="7:27" x14ac:dyDescent="0.25">
      <c r="G111" s="134">
        <f>IF(D111&amp;E111&amp;F111="","",IF(D111*E111*F111&lt;=9,"Low",(IF(D111*E111*F111&lt;=18,"Medium",(IF(D111*E111*F111&gt;18,"High",""))))))</f>
      </c>
      <c r="M111" s="133">
        <f>IF(L111="Effective", 1, IF(L111="Moderate", 2, IF(L111="Ineffective", 3, "")))</f>
      </c>
      <c r="O111" s="135">
        <f>IF(OR(ISBLANK(M111), ISBLANK(N111)), "", D111*E111*F111 * M111 * N111)</f>
      </c>
      <c r="P111" s="135">
        <f>IF(OR(ISBLANK(N111), ISBLANK(M111)), "", IF(D111 * E111 * F111 * N111 * M111 &lt;= 36, "Low", IF(D111 * E111 * F111 * N111 * M111 &lt;= 108, "Medium", "High")))</f>
      </c>
      <c r="Q111" s="135">
        <f>IF(P111="Low", "Priority-3", IF(P111="Medium", "Priority-2", IF(P111="High", "Priority-1", "")))</f>
      </c>
      <c r="V111" s="133">
        <f>IF(OR(ISBLANK(T111), ISBLANK(U111)), "", D111 * E111 * F111 * T111 * U111)</f>
      </c>
      <c r="W111" s="133">
        <f>IF(OR(ISBLANK(T111), ISBLANK(U111)), "", IF(D111 * E111 * F111 * T111 * U111 &lt;= 36, "Low", IF(D111 * E111 * F111 * T111 * U111 &lt;= 108, "Medium", "High")))</f>
      </c>
      <c r="Z111" s="133">
        <f>IF(ISBLANK(U111), "", IF(U111&lt;=2, "Inactive", "Active"))</f>
      </c>
      <c r="AA111" s="133">
        <f>IF(Z111="Inactive", "No", IF(Z111="Active", "Yes", ""))</f>
      </c>
    </row>
    <row r="112" ht="57.2" customHeight="1" spans="7:27" x14ac:dyDescent="0.25">
      <c r="G112" s="134">
        <f>IF(D112&amp;E112&amp;F112="","",IF(D112*E112*F112&lt;=9,"Low",(IF(D112*E112*F112&lt;=18,"Medium",(IF(D112*E112*F112&gt;18,"High",""))))))</f>
      </c>
      <c r="M112" s="133">
        <f>IF(L112="Effective", 1, IF(L112="Moderate", 2, IF(L112="Ineffective", 3, "")))</f>
      </c>
      <c r="O112" s="135">
        <f>IF(OR(ISBLANK(M112), ISBLANK(N112)), "", D112*E112*F112 * M112 * N112)</f>
      </c>
      <c r="P112" s="135">
        <f>IF(OR(ISBLANK(N112), ISBLANK(M112)), "", IF(D112 * E112 * F112 * N112 * M112 &lt;= 36, "Low", IF(D112 * E112 * F112 * N112 * M112 &lt;= 108, "Medium", "High")))</f>
      </c>
      <c r="Q112" s="135">
        <f>IF(P112="Low", "Priority-3", IF(P112="Medium", "Priority-2", IF(P112="High", "Priority-1", "")))</f>
      </c>
      <c r="V112" s="133">
        <f>IF(OR(ISBLANK(T112), ISBLANK(U112)), "", D112 * E112 * F112 * T112 * U112)</f>
      </c>
      <c r="W112" s="133">
        <f>IF(OR(ISBLANK(T112), ISBLANK(U112)), "", IF(D112 * E112 * F112 * T112 * U112 &lt;= 36, "Low", IF(D112 * E112 * F112 * T112 * U112 &lt;= 108, "Medium", "High")))</f>
      </c>
      <c r="Z112" s="133">
        <f>IF(ISBLANK(U112), "", IF(U112&lt;=2, "Inactive", "Active"))</f>
      </c>
      <c r="AA112" s="133">
        <f>IF(Z112="Inactive", "No", IF(Z112="Active", "Yes", ""))</f>
      </c>
    </row>
    <row r="113" ht="57.2" customHeight="1" spans="7:27" x14ac:dyDescent="0.25">
      <c r="G113" s="134">
        <f>IF(D113&amp;E113&amp;F113="","",IF(D113*E113*F113&lt;=9,"Low",(IF(D113*E113*F113&lt;=18,"Medium",(IF(D113*E113*F113&gt;18,"High",""))))))</f>
      </c>
      <c r="M113" s="133">
        <f>IF(L113="Effective", 1, IF(L113="Moderate", 2, IF(L113="Ineffective", 3, "")))</f>
      </c>
      <c r="O113" s="135">
        <f>IF(OR(ISBLANK(M113), ISBLANK(N113)), "", D113*E113*F113 * M113 * N113)</f>
      </c>
      <c r="P113" s="135">
        <f>IF(OR(ISBLANK(N113), ISBLANK(M113)), "", IF(D113 * E113 * F113 * N113 * M113 &lt;= 36, "Low", IF(D113 * E113 * F113 * N113 * M113 &lt;= 108, "Medium", "High")))</f>
      </c>
      <c r="Q113" s="135">
        <f>IF(P113="Low", "Priority-3", IF(P113="Medium", "Priority-2", IF(P113="High", "Priority-1", "")))</f>
      </c>
      <c r="V113" s="133">
        <f>IF(OR(ISBLANK(T113), ISBLANK(U113)), "", D113 * E113 * F113 * T113 * U113)</f>
      </c>
      <c r="W113" s="133">
        <f>IF(OR(ISBLANK(T113), ISBLANK(U113)), "", IF(D113 * E113 * F113 * T113 * U113 &lt;= 36, "Low", IF(D113 * E113 * F113 * T113 * U113 &lt;= 108, "Medium", "High")))</f>
      </c>
      <c r="Z113" s="133">
        <f>IF(ISBLANK(U113), "", IF(U113&lt;=2, "Inactive", "Active"))</f>
      </c>
      <c r="AA113" s="133">
        <f>IF(Z113="Inactive", "No", IF(Z113="Active", "Yes", ""))</f>
      </c>
    </row>
    <row r="114" ht="57.2" customHeight="1" spans="7:27" x14ac:dyDescent="0.25">
      <c r="G114" s="134">
        <f>IF(D114&amp;E114&amp;F114="","",IF(D114*E114*F114&lt;=9,"Low",(IF(D114*E114*F114&lt;=18,"Medium",(IF(D114*E114*F114&gt;18,"High",""))))))</f>
      </c>
      <c r="M114" s="133">
        <f>IF(L114="Effective", 1, IF(L114="Moderate", 2, IF(L114="Ineffective", 3, "")))</f>
      </c>
      <c r="O114" s="135">
        <f>IF(OR(ISBLANK(M114), ISBLANK(N114)), "", D114*E114*F114 * M114 * N114)</f>
      </c>
      <c r="P114" s="135">
        <f>IF(OR(ISBLANK(N114), ISBLANK(M114)), "", IF(D114 * E114 * F114 * N114 * M114 &lt;= 36, "Low", IF(D114 * E114 * F114 * N114 * M114 &lt;= 108, "Medium", "High")))</f>
      </c>
      <c r="Q114" s="135">
        <f>IF(P114="Low", "Priority-3", IF(P114="Medium", "Priority-2", IF(P114="High", "Priority-1", "")))</f>
      </c>
      <c r="V114" s="133">
        <f>IF(OR(ISBLANK(T114), ISBLANK(U114)), "", D114 * E114 * F114 * T114 * U114)</f>
      </c>
      <c r="W114" s="133">
        <f>IF(OR(ISBLANK(T114), ISBLANK(U114)), "", IF(D114 * E114 * F114 * T114 * U114 &lt;= 36, "Low", IF(D114 * E114 * F114 * T114 * U114 &lt;= 108, "Medium", "High")))</f>
      </c>
      <c r="Z114" s="133">
        <f>IF(ISBLANK(U114), "", IF(U114&lt;=2, "Inactive", "Active"))</f>
      </c>
      <c r="AA114" s="133">
        <f>IF(Z114="Inactive", "No", IF(Z114="Active", "Yes", ""))</f>
      </c>
    </row>
    <row r="115" ht="57.2" customHeight="1" spans="7:27" x14ac:dyDescent="0.25">
      <c r="G115" s="134">
        <f>IF(D115&amp;E115&amp;F115="","",IF(D115*E115*F115&lt;=9,"Low",(IF(D115*E115*F115&lt;=18,"Medium",(IF(D115*E115*F115&gt;18,"High",""))))))</f>
      </c>
      <c r="M115" s="133">
        <f>IF(L115="Effective", 1, IF(L115="Moderate", 2, IF(L115="Ineffective", 3, "")))</f>
      </c>
      <c r="O115" s="135">
        <f>IF(OR(ISBLANK(M115), ISBLANK(N115)), "", D115*E115*F115 * M115 * N115)</f>
      </c>
      <c r="P115" s="135">
        <f>IF(OR(ISBLANK(N115), ISBLANK(M115)), "", IF(D115 * E115 * F115 * N115 * M115 &lt;= 36, "Low", IF(D115 * E115 * F115 * N115 * M115 &lt;= 108, "Medium", "High")))</f>
      </c>
      <c r="Q115" s="135">
        <f>IF(P115="Low", "Priority-3", IF(P115="Medium", "Priority-2", IF(P115="High", "Priority-1", "")))</f>
      </c>
      <c r="V115" s="133">
        <f>IF(OR(ISBLANK(T115), ISBLANK(U115)), "", D115 * E115 * F115 * T115 * U115)</f>
      </c>
      <c r="W115" s="133">
        <f>IF(OR(ISBLANK(T115), ISBLANK(U115)), "", IF(D115 * E115 * F115 * T115 * U115 &lt;= 36, "Low", IF(D115 * E115 * F115 * T115 * U115 &lt;= 108, "Medium", "High")))</f>
      </c>
      <c r="Z115" s="133">
        <f>IF(ISBLANK(U115), "", IF(U115&lt;=2, "Inactive", "Active"))</f>
      </c>
      <c r="AA115" s="133">
        <f>IF(Z115="Inactive", "No", IF(Z115="Active", "Yes", ""))</f>
      </c>
    </row>
    <row r="116" ht="57.2" customHeight="1" spans="7:27" x14ac:dyDescent="0.25">
      <c r="G116" s="134">
        <f>IF(D116&amp;E116&amp;F116="","",IF(D116*E116*F116&lt;=9,"Low",(IF(D116*E116*F116&lt;=18,"Medium",(IF(D116*E116*F116&gt;18,"High",""))))))</f>
      </c>
      <c r="M116" s="133">
        <f>IF(L116="Effective", 1, IF(L116="Moderate", 2, IF(L116="Ineffective", 3, "")))</f>
      </c>
      <c r="O116" s="135">
        <f>IF(OR(ISBLANK(M116), ISBLANK(N116)), "", D116*E116*F116 * M116 * N116)</f>
      </c>
      <c r="P116" s="135">
        <f>IF(OR(ISBLANK(N116), ISBLANK(M116)), "", IF(D116 * E116 * F116 * N116 * M116 &lt;= 36, "Low", IF(D116 * E116 * F116 * N116 * M116 &lt;= 108, "Medium", "High")))</f>
      </c>
      <c r="Q116" s="135">
        <f>IF(P116="Low", "Priority-3", IF(P116="Medium", "Priority-2", IF(P116="High", "Priority-1", "")))</f>
      </c>
      <c r="V116" s="133">
        <f>IF(OR(ISBLANK(T116), ISBLANK(U116)), "", D116 * E116 * F116 * T116 * U116)</f>
      </c>
      <c r="W116" s="133">
        <f>IF(OR(ISBLANK(T116), ISBLANK(U116)), "", IF(D116 * E116 * F116 * T116 * U116 &lt;= 36, "Low", IF(D116 * E116 * F116 * T116 * U116 &lt;= 108, "Medium", "High")))</f>
      </c>
      <c r="Z116" s="133">
        <f>IF(ISBLANK(U116), "", IF(U116&lt;=2, "Inactive", "Active"))</f>
      </c>
      <c r="AA116" s="133">
        <f>IF(Z116="Inactive", "No", IF(Z116="Active", "Yes", ""))</f>
      </c>
    </row>
    <row r="117" ht="57.2" customHeight="1" spans="7:27" x14ac:dyDescent="0.25">
      <c r="G117" s="134">
        <f>IF(D117&amp;E117&amp;F117="","",IF(D117*E117*F117&lt;=9,"Low",(IF(D117*E117*F117&lt;=18,"Medium",(IF(D117*E117*F117&gt;18,"High",""))))))</f>
      </c>
      <c r="M117" s="133">
        <f>IF(L117="Effective", 1, IF(L117="Moderate", 2, IF(L117="Ineffective", 3, "")))</f>
      </c>
      <c r="O117" s="135">
        <f>IF(OR(ISBLANK(M117), ISBLANK(N117)), "", D117*E117*F117 * M117 * N117)</f>
      </c>
      <c r="P117" s="135">
        <f>IF(OR(ISBLANK(N117), ISBLANK(M117)), "", IF(D117 * E117 * F117 * N117 * M117 &lt;= 36, "Low", IF(D117 * E117 * F117 * N117 * M117 &lt;= 108, "Medium", "High")))</f>
      </c>
      <c r="Q117" s="135">
        <f>IF(P117="Low", "Priority-3", IF(P117="Medium", "Priority-2", IF(P117="High", "Priority-1", "")))</f>
      </c>
      <c r="V117" s="133">
        <f>IF(OR(ISBLANK(T117), ISBLANK(U117)), "", D117 * E117 * F117 * T117 * U117)</f>
      </c>
      <c r="W117" s="133">
        <f>IF(OR(ISBLANK(T117), ISBLANK(U117)), "", IF(D117 * E117 * F117 * T117 * U117 &lt;= 36, "Low", IF(D117 * E117 * F117 * T117 * U117 &lt;= 108, "Medium", "High")))</f>
      </c>
      <c r="Z117" s="133">
        <f>IF(ISBLANK(U117), "", IF(U117&lt;=2, "Inactive", "Active"))</f>
      </c>
      <c r="AA117" s="133">
        <f>IF(Z117="Inactive", "No", IF(Z117="Active", "Yes", ""))</f>
      </c>
    </row>
    <row r="118" ht="57.2" customHeight="1" spans="7:27" x14ac:dyDescent="0.25">
      <c r="G118" s="134">
        <f>IF(D118&amp;E118&amp;F118="","",IF(D118*E118*F118&lt;=9,"Low",(IF(D118*E118*F118&lt;=18,"Medium",(IF(D118*E118*F118&gt;18,"High",""))))))</f>
      </c>
      <c r="M118" s="133">
        <f>IF(L118="Effective", 1, IF(L118="Moderate", 2, IF(L118="Ineffective", 3, "")))</f>
      </c>
      <c r="O118" s="135">
        <f>IF(OR(ISBLANK(M118), ISBLANK(N118)), "", D118*E118*F118 * M118 * N118)</f>
      </c>
      <c r="P118" s="135">
        <f>IF(OR(ISBLANK(N118), ISBLANK(M118)), "", IF(D118 * E118 * F118 * N118 * M118 &lt;= 36, "Low", IF(D118 * E118 * F118 * N118 * M118 &lt;= 108, "Medium", "High")))</f>
      </c>
      <c r="Q118" s="135">
        <f>IF(P118="Low", "Priority-3", IF(P118="Medium", "Priority-2", IF(P118="High", "Priority-1", "")))</f>
      </c>
      <c r="V118" s="133">
        <f>IF(OR(ISBLANK(T118), ISBLANK(U118)), "", D118 * E118 * F118 * T118 * U118)</f>
      </c>
      <c r="W118" s="133">
        <f>IF(OR(ISBLANK(T118), ISBLANK(U118)), "", IF(D118 * E118 * F118 * T118 * U118 &lt;= 36, "Low", IF(D118 * E118 * F118 * T118 * U118 &lt;= 108, "Medium", "High")))</f>
      </c>
      <c r="Z118" s="133">
        <f>IF(ISBLANK(U118), "", IF(U118&lt;=2, "Inactive", "Active"))</f>
      </c>
      <c r="AA118" s="133">
        <f>IF(Z118="Inactive", "No", IF(Z118="Active", "Yes", ""))</f>
      </c>
    </row>
    <row r="119" ht="57.2" customHeight="1" spans="7:27" x14ac:dyDescent="0.25">
      <c r="G119" s="134">
        <f>IF(D119&amp;E119&amp;F119="","",IF(D119*E119*F119&lt;=9,"Low",(IF(D119*E119*F119&lt;=18,"Medium",(IF(D119*E119*F119&gt;18,"High",""))))))</f>
      </c>
      <c r="M119" s="133">
        <f>IF(L119="Effective", 1, IF(L119="Moderate", 2, IF(L119="Ineffective", 3, "")))</f>
      </c>
      <c r="O119" s="135">
        <f>IF(OR(ISBLANK(M119), ISBLANK(N119)), "", D119*E119*F119 * M119 * N119)</f>
      </c>
      <c r="P119" s="135">
        <f>IF(OR(ISBLANK(N119), ISBLANK(M119)), "", IF(D119 * E119 * F119 * N119 * M119 &lt;= 36, "Low", IF(D119 * E119 * F119 * N119 * M119 &lt;= 108, "Medium", "High")))</f>
      </c>
      <c r="Q119" s="135">
        <f>IF(P119="Low", "Priority-3", IF(P119="Medium", "Priority-2", IF(P119="High", "Priority-1", "")))</f>
      </c>
      <c r="V119" s="133">
        <f>IF(OR(ISBLANK(T119), ISBLANK(U119)), "", D119 * E119 * F119 * T119 * U119)</f>
      </c>
      <c r="W119" s="133">
        <f>IF(OR(ISBLANK(T119), ISBLANK(U119)), "", IF(D119 * E119 * F119 * T119 * U119 &lt;= 36, "Low", IF(D119 * E119 * F119 * T119 * U119 &lt;= 108, "Medium", "High")))</f>
      </c>
      <c r="Z119" s="133">
        <f>IF(ISBLANK(U119), "", IF(U119&lt;=2, "Inactive", "Active"))</f>
      </c>
      <c r="AA119" s="133">
        <f>IF(Z119="Inactive", "No", IF(Z119="Active", "Yes", ""))</f>
      </c>
    </row>
    <row r="120" ht="57.2" customHeight="1" spans="7:27" x14ac:dyDescent="0.25">
      <c r="G120" s="134">
        <f>IF(D120&amp;E120&amp;F120="","",IF(D120*E120*F120&lt;=9,"Low",(IF(D120*E120*F120&lt;=18,"Medium",(IF(D120*E120*F120&gt;18,"High",""))))))</f>
      </c>
      <c r="M120" s="133">
        <f>IF(L120="Effective", 1, IF(L120="Moderate", 2, IF(L120="Ineffective", 3, "")))</f>
      </c>
      <c r="O120" s="135">
        <f>IF(OR(ISBLANK(M120), ISBLANK(N120)), "", D120*E120*F120 * M120 * N120)</f>
      </c>
      <c r="P120" s="135">
        <f>IF(OR(ISBLANK(N120), ISBLANK(M120)), "", IF(D120 * E120 * F120 * N120 * M120 &lt;= 36, "Low", IF(D120 * E120 * F120 * N120 * M120 &lt;= 108, "Medium", "High")))</f>
      </c>
      <c r="Q120" s="135">
        <f>IF(P120="Low", "Priority-3", IF(P120="Medium", "Priority-2", IF(P120="High", "Priority-1", "")))</f>
      </c>
      <c r="V120" s="133">
        <f>IF(OR(ISBLANK(T120), ISBLANK(U120)), "", D120 * E120 * F120 * T120 * U120)</f>
      </c>
      <c r="W120" s="133">
        <f>IF(OR(ISBLANK(T120), ISBLANK(U120)), "", IF(D120 * E120 * F120 * T120 * U120 &lt;= 36, "Low", IF(D120 * E120 * F120 * T120 * U120 &lt;= 108, "Medium", "High")))</f>
      </c>
      <c r="Z120" s="133">
        <f>IF(ISBLANK(U120), "", IF(U120&lt;=2, "Inactive", "Active"))</f>
      </c>
      <c r="AA120" s="133">
        <f>IF(Z120="Inactive", "No", IF(Z120="Active", "Yes", ""))</f>
      </c>
    </row>
    <row r="121" ht="57.2" customHeight="1" spans="7:27" x14ac:dyDescent="0.25">
      <c r="G121" s="134">
        <f>IF(D121&amp;E121&amp;F121="","",IF(D121*E121*F121&lt;=9,"Low",(IF(D121*E121*F121&lt;=18,"Medium",(IF(D121*E121*F121&gt;18,"High",""))))))</f>
      </c>
      <c r="M121" s="133">
        <f>IF(L121="Effective", 1, IF(L121="Moderate", 2, IF(L121="Ineffective", 3, "")))</f>
      </c>
      <c r="O121" s="135">
        <f>IF(OR(ISBLANK(M121), ISBLANK(N121)), "", D121*E121*F121 * M121 * N121)</f>
      </c>
      <c r="P121" s="135">
        <f>IF(OR(ISBLANK(N121), ISBLANK(M121)), "", IF(D121 * E121 * F121 * N121 * M121 &lt;= 36, "Low", IF(D121 * E121 * F121 * N121 * M121 &lt;= 108, "Medium", "High")))</f>
      </c>
      <c r="Q121" s="135">
        <f>IF(P121="Low", "Priority-3", IF(P121="Medium", "Priority-2", IF(P121="High", "Priority-1", "")))</f>
      </c>
      <c r="V121" s="133">
        <f>IF(OR(ISBLANK(T121), ISBLANK(U121)), "", D121 * E121 * F121 * T121 * U121)</f>
      </c>
      <c r="W121" s="133">
        <f>IF(OR(ISBLANK(T121), ISBLANK(U121)), "", IF(D121 * E121 * F121 * T121 * U121 &lt;= 36, "Low", IF(D121 * E121 * F121 * T121 * U121 &lt;= 108, "Medium", "High")))</f>
      </c>
      <c r="Z121" s="133">
        <f>IF(ISBLANK(U121), "", IF(U121&lt;=2, "Inactive", "Active"))</f>
      </c>
      <c r="AA121" s="133">
        <f>IF(Z121="Inactive", "No", IF(Z121="Active", "Yes", ""))</f>
      </c>
    </row>
    <row r="122" ht="57.2" customHeight="1" spans="7:27" x14ac:dyDescent="0.25">
      <c r="G122" s="134">
        <f>IF(D122&amp;E122&amp;F122="","",IF(D122*E122*F122&lt;=9,"Low",(IF(D122*E122*F122&lt;=18,"Medium",(IF(D122*E122*F122&gt;18,"High",""))))))</f>
      </c>
      <c r="M122" s="133">
        <f>IF(L122="Effective", 1, IF(L122="Moderate", 2, IF(L122="Ineffective", 3, "")))</f>
      </c>
      <c r="O122" s="135">
        <f>IF(OR(ISBLANK(M122), ISBLANK(N122)), "", D122*E122*F122 * M122 * N122)</f>
      </c>
      <c r="P122" s="135">
        <f>IF(OR(ISBLANK(N122), ISBLANK(M122)), "", IF(D122 * E122 * F122 * N122 * M122 &lt;= 36, "Low", IF(D122 * E122 * F122 * N122 * M122 &lt;= 108, "Medium", "High")))</f>
      </c>
      <c r="Q122" s="135">
        <f>IF(P122="Low", "Priority-3", IF(P122="Medium", "Priority-2", IF(P122="High", "Priority-1", "")))</f>
      </c>
      <c r="V122" s="133">
        <f>IF(OR(ISBLANK(T122), ISBLANK(U122)), "", D122 * E122 * F122 * T122 * U122)</f>
      </c>
      <c r="W122" s="133">
        <f>IF(OR(ISBLANK(T122), ISBLANK(U122)), "", IF(D122 * E122 * F122 * T122 * U122 &lt;= 36, "Low", IF(D122 * E122 * F122 * T122 * U122 &lt;= 108, "Medium", "High")))</f>
      </c>
      <c r="Z122" s="133">
        <f>IF(ISBLANK(U122), "", IF(U122&lt;=2, "Inactive", "Active"))</f>
      </c>
      <c r="AA122" s="133">
        <f>IF(Z122="Inactive", "No", IF(Z122="Active", "Yes", ""))</f>
      </c>
    </row>
    <row r="123" ht="57.2" customHeight="1" spans="7:27" x14ac:dyDescent="0.25">
      <c r="G123" s="134">
        <f>IF(D123&amp;E123&amp;F123="","",IF(D123*E123*F123&lt;=9,"Low",(IF(D123*E123*F123&lt;=18,"Medium",(IF(D123*E123*F123&gt;18,"High",""))))))</f>
      </c>
      <c r="M123" s="133">
        <f>IF(L123="Effective", 1, IF(L123="Moderate", 2, IF(L123="Ineffective", 3, "")))</f>
      </c>
      <c r="O123" s="135">
        <f>IF(OR(ISBLANK(M123), ISBLANK(N123)), "", D123*E123*F123 * M123 * N123)</f>
      </c>
      <c r="P123" s="135">
        <f>IF(OR(ISBLANK(N123), ISBLANK(M123)), "", IF(D123 * E123 * F123 * N123 * M123 &lt;= 36, "Low", IF(D123 * E123 * F123 * N123 * M123 &lt;= 108, "Medium", "High")))</f>
      </c>
      <c r="Q123" s="135">
        <f>IF(P123="Low", "Priority-3", IF(P123="Medium", "Priority-2", IF(P123="High", "Priority-1", "")))</f>
      </c>
      <c r="V123" s="133">
        <f>IF(OR(ISBLANK(T123), ISBLANK(U123)), "", D123 * E123 * F123 * T123 * U123)</f>
      </c>
      <c r="W123" s="133">
        <f>IF(OR(ISBLANK(T123), ISBLANK(U123)), "", IF(D123 * E123 * F123 * T123 * U123 &lt;= 36, "Low", IF(D123 * E123 * F123 * T123 * U123 &lt;= 108, "Medium", "High")))</f>
      </c>
      <c r="Z123" s="133">
        <f>IF(ISBLANK(U123), "", IF(U123&lt;=2, "Inactive", "Active"))</f>
      </c>
      <c r="AA123" s="133">
        <f>IF(Z123="Inactive", "No", IF(Z123="Active", "Yes", ""))</f>
      </c>
    </row>
    <row r="124" ht="57.2" customHeight="1" spans="7:27" x14ac:dyDescent="0.25">
      <c r="G124" s="134">
        <f>IF(D124&amp;E124&amp;F124="","",IF(D124*E124*F124&lt;=9,"Low",(IF(D124*E124*F124&lt;=18,"Medium",(IF(D124*E124*F124&gt;18,"High",""))))))</f>
      </c>
      <c r="M124" s="133">
        <f>IF(L124="Effective", 1, IF(L124="Moderate", 2, IF(L124="Ineffective", 3, "")))</f>
      </c>
      <c r="O124" s="135">
        <f>IF(OR(ISBLANK(M124), ISBLANK(N124)), "", D124*E124*F124 * M124 * N124)</f>
      </c>
      <c r="P124" s="135">
        <f>IF(OR(ISBLANK(N124), ISBLANK(M124)), "", IF(D124 * E124 * F124 * N124 * M124 &lt;= 36, "Low", IF(D124 * E124 * F124 * N124 * M124 &lt;= 108, "Medium", "High")))</f>
      </c>
      <c r="Q124" s="135">
        <f>IF(P124="Low", "Priority-3", IF(P124="Medium", "Priority-2", IF(P124="High", "Priority-1", "")))</f>
      </c>
      <c r="V124" s="133">
        <f>IF(OR(ISBLANK(T124), ISBLANK(U124)), "", D124 * E124 * F124 * T124 * U124)</f>
      </c>
      <c r="W124" s="133">
        <f>IF(OR(ISBLANK(T124), ISBLANK(U124)), "", IF(D124 * E124 * F124 * T124 * U124 &lt;= 36, "Low", IF(D124 * E124 * F124 * T124 * U124 &lt;= 108, "Medium", "High")))</f>
      </c>
      <c r="Z124" s="133">
        <f>IF(ISBLANK(U124), "", IF(U124&lt;=2, "Inactive", "Active"))</f>
      </c>
      <c r="AA124" s="133">
        <f>IF(Z124="Inactive", "No", IF(Z124="Active", "Yes", ""))</f>
      </c>
    </row>
    <row r="125" ht="57.2" customHeight="1" spans="7:27" x14ac:dyDescent="0.25">
      <c r="G125" s="134">
        <f>IF(D125&amp;E125&amp;F125="","",IF(D125*E125*F125&lt;=9,"Low",(IF(D125*E125*F125&lt;=18,"Medium",(IF(D125*E125*F125&gt;18,"High",""))))))</f>
      </c>
      <c r="M125" s="133">
        <f>IF(L125="Effective", 1, IF(L125="Moderate", 2, IF(L125="Ineffective", 3, "")))</f>
      </c>
      <c r="O125" s="135">
        <f>IF(OR(ISBLANK(M125), ISBLANK(N125)), "", D125*E125*F125 * M125 * N125)</f>
      </c>
      <c r="P125" s="135">
        <f>IF(OR(ISBLANK(N125), ISBLANK(M125)), "", IF(D125 * E125 * F125 * N125 * M125 &lt;= 36, "Low", IF(D125 * E125 * F125 * N125 * M125 &lt;= 108, "Medium", "High")))</f>
      </c>
      <c r="Q125" s="135">
        <f>IF(P125="Low", "Priority-3", IF(P125="Medium", "Priority-2", IF(P125="High", "Priority-1", "")))</f>
      </c>
      <c r="V125" s="133">
        <f>IF(OR(ISBLANK(T125), ISBLANK(U125)), "", D125 * E125 * F125 * T125 * U125)</f>
      </c>
      <c r="W125" s="133">
        <f>IF(OR(ISBLANK(T125), ISBLANK(U125)), "", IF(D125 * E125 * F125 * T125 * U125 &lt;= 36, "Low", IF(D125 * E125 * F125 * T125 * U125 &lt;= 108, "Medium", "High")))</f>
      </c>
      <c r="Z125" s="133">
        <f>IF(ISBLANK(U125), "", IF(U125&lt;=2, "Inactive", "Active"))</f>
      </c>
      <c r="AA125" s="133">
        <f>IF(Z125="Inactive", "No", IF(Z125="Active", "Yes", ""))</f>
      </c>
    </row>
    <row r="126" ht="57.2" customHeight="1" spans="7:27" x14ac:dyDescent="0.25">
      <c r="G126" s="134">
        <f>IF(D126&amp;E126&amp;F126="","",IF(D126*E126*F126&lt;=9,"Low",(IF(D126*E126*F126&lt;=18,"Medium",(IF(D126*E126*F126&gt;18,"High",""))))))</f>
      </c>
      <c r="M126" s="133">
        <f>IF(L126="Effective", 1, IF(L126="Moderate", 2, IF(L126="Ineffective", 3, "")))</f>
      </c>
      <c r="O126" s="135">
        <f>IF(OR(ISBLANK(M126), ISBLANK(N126)), "", D126*E126*F126 * M126 * N126)</f>
      </c>
      <c r="P126" s="135">
        <f>IF(OR(ISBLANK(N126), ISBLANK(M126)), "", IF(D126 * E126 * F126 * N126 * M126 &lt;= 36, "Low", IF(D126 * E126 * F126 * N126 * M126 &lt;= 108, "Medium", "High")))</f>
      </c>
      <c r="Q126" s="135">
        <f>IF(P126="Low", "Priority-3", IF(P126="Medium", "Priority-2", IF(P126="High", "Priority-1", "")))</f>
      </c>
      <c r="V126" s="133">
        <f>IF(OR(ISBLANK(T126), ISBLANK(U126)), "", D126 * E126 * F126 * T126 * U126)</f>
      </c>
      <c r="W126" s="133">
        <f>IF(OR(ISBLANK(T126), ISBLANK(U126)), "", IF(D126 * E126 * F126 * T126 * U126 &lt;= 36, "Low", IF(D126 * E126 * F126 * T126 * U126 &lt;= 108, "Medium", "High")))</f>
      </c>
      <c r="Z126" s="133">
        <f>IF(ISBLANK(U126), "", IF(U126&lt;=2, "Inactive", "Active"))</f>
      </c>
      <c r="AA126" s="133">
        <f>IF(Z126="Inactive", "No", IF(Z126="Active", "Yes", ""))</f>
      </c>
    </row>
    <row r="127" ht="57.2" customHeight="1" spans="7:27" x14ac:dyDescent="0.25">
      <c r="G127" s="134">
        <f>IF(D127&amp;E127&amp;F127="","",IF(D127*E127*F127&lt;=9,"Low",(IF(D127*E127*F127&lt;=18,"Medium",(IF(D127*E127*F127&gt;18,"High",""))))))</f>
      </c>
      <c r="M127" s="133">
        <f>IF(L127="Effective", 1, IF(L127="Moderate", 2, IF(L127="Ineffective", 3, "")))</f>
      </c>
      <c r="O127" s="135">
        <f>IF(OR(ISBLANK(M127), ISBLANK(N127)), "", D127*E127*F127 * M127 * N127)</f>
      </c>
      <c r="P127" s="135">
        <f>IF(OR(ISBLANK(N127), ISBLANK(M127)), "", IF(D127 * E127 * F127 * N127 * M127 &lt;= 36, "Low", IF(D127 * E127 * F127 * N127 * M127 &lt;= 108, "Medium", "High")))</f>
      </c>
      <c r="Q127" s="135">
        <f>IF(P127="Low", "Priority-3", IF(P127="Medium", "Priority-2", IF(P127="High", "Priority-1", "")))</f>
      </c>
      <c r="V127" s="133">
        <f>IF(OR(ISBLANK(T127), ISBLANK(U127)), "", D127 * E127 * F127 * T127 * U127)</f>
      </c>
      <c r="W127" s="133">
        <f>IF(OR(ISBLANK(T127), ISBLANK(U127)), "", IF(D127 * E127 * F127 * T127 * U127 &lt;= 36, "Low", IF(D127 * E127 * F127 * T127 * U127 &lt;= 108, "Medium", "High")))</f>
      </c>
      <c r="Z127" s="133">
        <f>IF(ISBLANK(U127), "", IF(U127&lt;=2, "Inactive", "Active"))</f>
      </c>
      <c r="AA127" s="133">
        <f>IF(Z127="Inactive", "No", IF(Z127="Active", "Yes", ""))</f>
      </c>
    </row>
    <row r="128" ht="57.2" customHeight="1" spans="7:27" x14ac:dyDescent="0.25">
      <c r="G128" s="134">
        <f>IF(D128&amp;E128&amp;F128="","",IF(D128*E128*F128&lt;=9,"Low",(IF(D128*E128*F128&lt;=18,"Medium",(IF(D128*E128*F128&gt;18,"High",""))))))</f>
      </c>
      <c r="M128" s="133">
        <f>IF(L128="Effective", 1, IF(L128="Moderate", 2, IF(L128="Ineffective", 3, "")))</f>
      </c>
      <c r="O128" s="135">
        <f>IF(OR(ISBLANK(M128), ISBLANK(N128)), "", D128*E128*F128 * M128 * N128)</f>
      </c>
      <c r="P128" s="135">
        <f>IF(OR(ISBLANK(N128), ISBLANK(M128)), "", IF(D128 * E128 * F128 * N128 * M128 &lt;= 36, "Low", IF(D128 * E128 * F128 * N128 * M128 &lt;= 108, "Medium", "High")))</f>
      </c>
      <c r="Q128" s="135">
        <f>IF(P128="Low", "Priority-3", IF(P128="Medium", "Priority-2", IF(P128="High", "Priority-1", "")))</f>
      </c>
      <c r="V128" s="133">
        <f>IF(OR(ISBLANK(T128), ISBLANK(U128)), "", D128 * E128 * F128 * T128 * U128)</f>
      </c>
      <c r="W128" s="133">
        <f>IF(OR(ISBLANK(T128), ISBLANK(U128)), "", IF(D128 * E128 * F128 * T128 * U128 &lt;= 36, "Low", IF(D128 * E128 * F128 * T128 * U128 &lt;= 108, "Medium", "High")))</f>
      </c>
      <c r="Z128" s="133">
        <f>IF(ISBLANK(U128), "", IF(U128&lt;=2, "Inactive", "Active"))</f>
      </c>
      <c r="AA128" s="133">
        <f>IF(Z128="Inactive", "No", IF(Z128="Active", "Yes", ""))</f>
      </c>
    </row>
    <row r="129" ht="57.2" customHeight="1" spans="7:27" x14ac:dyDescent="0.25">
      <c r="G129" s="134">
        <f>IF(D129&amp;E129&amp;F129="","",IF(D129*E129*F129&lt;=9,"Low",(IF(D129*E129*F129&lt;=18,"Medium",(IF(D129*E129*F129&gt;18,"High",""))))))</f>
      </c>
      <c r="M129" s="133">
        <f>IF(L129="Effective", 1, IF(L129="Moderate", 2, IF(L129="Ineffective", 3, "")))</f>
      </c>
      <c r="O129" s="135">
        <f>IF(OR(ISBLANK(M129), ISBLANK(N129)), "", D129*E129*F129 * M129 * N129)</f>
      </c>
      <c r="P129" s="135">
        <f>IF(OR(ISBLANK(N129), ISBLANK(M129)), "", IF(D129 * E129 * F129 * N129 * M129 &lt;= 36, "Low", IF(D129 * E129 * F129 * N129 * M129 &lt;= 108, "Medium", "High")))</f>
      </c>
      <c r="Q129" s="135">
        <f>IF(P129="Low", "Priority-3", IF(P129="Medium", "Priority-2", IF(P129="High", "Priority-1", "")))</f>
      </c>
      <c r="V129" s="133">
        <f>IF(OR(ISBLANK(T129), ISBLANK(U129)), "", D129 * E129 * F129 * T129 * U129)</f>
      </c>
      <c r="W129" s="133">
        <f>IF(OR(ISBLANK(T129), ISBLANK(U129)), "", IF(D129 * E129 * F129 * T129 * U129 &lt;= 36, "Low", IF(D129 * E129 * F129 * T129 * U129 &lt;= 108, "Medium", "High")))</f>
      </c>
      <c r="Z129" s="133">
        <f>IF(ISBLANK(U129), "", IF(U129&lt;=2, "Inactive", "Active"))</f>
      </c>
      <c r="AA129" s="133">
        <f>IF(Z129="Inactive", "No", IF(Z129="Active", "Yes", ""))</f>
      </c>
    </row>
    <row r="130" ht="57.2" customHeight="1" spans="7:27" x14ac:dyDescent="0.25">
      <c r="G130" s="134">
        <f>IF(D130&amp;E130&amp;F130="","",IF(D130*E130*F130&lt;=9,"Low",(IF(D130*E130*F130&lt;=18,"Medium",(IF(D130*E130*F130&gt;18,"High",""))))))</f>
      </c>
      <c r="M130" s="133">
        <f>IF(L130="Effective", 1, IF(L130="Moderate", 2, IF(L130="Ineffective", 3, "")))</f>
      </c>
      <c r="O130" s="135">
        <f>IF(OR(ISBLANK(M130), ISBLANK(N130)), "", D130*E130*F130 * M130 * N130)</f>
      </c>
      <c r="P130" s="135">
        <f>IF(OR(ISBLANK(N130), ISBLANK(M130)), "", IF(D130 * E130 * F130 * N130 * M130 &lt;= 36, "Low", IF(D130 * E130 * F130 * N130 * M130 &lt;= 108, "Medium", "High")))</f>
      </c>
      <c r="Q130" s="135">
        <f>IF(P130="Low", "Priority-3", IF(P130="Medium", "Priority-2", IF(P130="High", "Priority-1", "")))</f>
      </c>
      <c r="V130" s="133">
        <f>IF(OR(ISBLANK(T130), ISBLANK(U130)), "", D130 * E130 * F130 * T130 * U130)</f>
      </c>
      <c r="W130" s="133">
        <f>IF(OR(ISBLANK(T130), ISBLANK(U130)), "", IF(D130 * E130 * F130 * T130 * U130 &lt;= 36, "Low", IF(D130 * E130 * F130 * T130 * U130 &lt;= 108, "Medium", "High")))</f>
      </c>
      <c r="Z130" s="133">
        <f>IF(ISBLANK(U130), "", IF(U130&lt;=2, "Inactive", "Active"))</f>
      </c>
      <c r="AA130" s="133">
        <f>IF(Z130="Inactive", "No", IF(Z130="Active", "Yes", ""))</f>
      </c>
    </row>
    <row r="131" ht="57.2" customHeight="1" spans="7:27" x14ac:dyDescent="0.25">
      <c r="G131" s="134">
        <f>IF(D131&amp;E131&amp;F131="","",IF(D131*E131*F131&lt;=9,"Low",(IF(D131*E131*F131&lt;=18,"Medium",(IF(D131*E131*F131&gt;18,"High",""))))))</f>
      </c>
      <c r="M131" s="133">
        <f>IF(L131="Effective", 1, IF(L131="Moderate", 2, IF(L131="Ineffective", 3, "")))</f>
      </c>
      <c r="O131" s="135">
        <f>IF(OR(ISBLANK(M131), ISBLANK(N131)), "", D131*E131*F131 * M131 * N131)</f>
      </c>
      <c r="P131" s="135">
        <f>IF(OR(ISBLANK(N131), ISBLANK(M131)), "", IF(D131 * E131 * F131 * N131 * M131 &lt;= 36, "Low", IF(D131 * E131 * F131 * N131 * M131 &lt;= 108, "Medium", "High")))</f>
      </c>
      <c r="Q131" s="135">
        <f>IF(P131="Low", "Priority-3", IF(P131="Medium", "Priority-2", IF(P131="High", "Priority-1", "")))</f>
      </c>
      <c r="V131" s="133">
        <f>IF(OR(ISBLANK(T131), ISBLANK(U131)), "", D131 * E131 * F131 * T131 * U131)</f>
      </c>
      <c r="W131" s="133">
        <f>IF(OR(ISBLANK(T131), ISBLANK(U131)), "", IF(D131 * E131 * F131 * T131 * U131 &lt;= 36, "Low", IF(D131 * E131 * F131 * T131 * U131 &lt;= 108, "Medium", "High")))</f>
      </c>
      <c r="Z131" s="133">
        <f>IF(ISBLANK(U131), "", IF(U131&lt;=2, "Inactive", "Active"))</f>
      </c>
      <c r="AA131" s="133">
        <f>IF(Z131="Inactive", "No", IF(Z131="Active", "Yes", ""))</f>
      </c>
    </row>
    <row r="132" ht="57.2" customHeight="1" spans="7:27" x14ac:dyDescent="0.25">
      <c r="G132" s="134">
        <f>IF(D132&amp;E132&amp;F132="","",IF(D132*E132*F132&lt;=9,"Low",(IF(D132*E132*F132&lt;=18,"Medium",(IF(D132*E132*F132&gt;18,"High",""))))))</f>
      </c>
      <c r="M132" s="133">
        <f>IF(L132="Effective", 1, IF(L132="Moderate", 2, IF(L132="Ineffective", 3, "")))</f>
      </c>
      <c r="O132" s="135">
        <f>IF(OR(ISBLANK(M132), ISBLANK(N132)), "", D132*E132*F132 * M132 * N132)</f>
      </c>
      <c r="P132" s="135">
        <f>IF(OR(ISBLANK(N132), ISBLANK(M132)), "", IF(D132 * E132 * F132 * N132 * M132 &lt;= 36, "Low", IF(D132 * E132 * F132 * N132 * M132 &lt;= 108, "Medium", "High")))</f>
      </c>
      <c r="Q132" s="135">
        <f>IF(P132="Low", "Priority-3", IF(P132="Medium", "Priority-2", IF(P132="High", "Priority-1", "")))</f>
      </c>
      <c r="V132" s="133">
        <f>IF(OR(ISBLANK(T132), ISBLANK(U132)), "", D132 * E132 * F132 * T132 * U132)</f>
      </c>
      <c r="W132" s="133">
        <f>IF(OR(ISBLANK(T132), ISBLANK(U132)), "", IF(D132 * E132 * F132 * T132 * U132 &lt;= 36, "Low", IF(D132 * E132 * F132 * T132 * U132 &lt;= 108, "Medium", "High")))</f>
      </c>
      <c r="Z132" s="133">
        <f>IF(ISBLANK(U132), "", IF(U132&lt;=2, "Inactive", "Active"))</f>
      </c>
      <c r="AA132" s="133">
        <f>IF(Z132="Inactive", "No", IF(Z132="Active", "Yes", ""))</f>
      </c>
    </row>
    <row r="133" ht="57.2" customHeight="1" spans="7:27" x14ac:dyDescent="0.25">
      <c r="G133" s="134">
        <f>IF(D133&amp;E133&amp;F133="","",IF(D133*E133*F133&lt;=9,"Low",(IF(D133*E133*F133&lt;=18,"Medium",(IF(D133*E133*F133&gt;18,"High",""))))))</f>
      </c>
      <c r="M133" s="133">
        <f>IF(L133="Effective", 1, IF(L133="Moderate", 2, IF(L133="Ineffective", 3, "")))</f>
      </c>
      <c r="O133" s="135">
        <f>IF(OR(ISBLANK(M133), ISBLANK(N133)), "", D133*E133*F133 * M133 * N133)</f>
      </c>
      <c r="P133" s="135">
        <f>IF(OR(ISBLANK(N133), ISBLANK(M133)), "", IF(D133 * E133 * F133 * N133 * M133 &lt;= 36, "Low", IF(D133 * E133 * F133 * N133 * M133 &lt;= 108, "Medium", "High")))</f>
      </c>
      <c r="Q133" s="135">
        <f>IF(P133="Low", "Priority-3", IF(P133="Medium", "Priority-2", IF(P133="High", "Priority-1", "")))</f>
      </c>
      <c r="V133" s="133">
        <f>IF(OR(ISBLANK(T133), ISBLANK(U133)), "", D133 * E133 * F133 * T133 * U133)</f>
      </c>
      <c r="W133" s="133">
        <f>IF(OR(ISBLANK(T133), ISBLANK(U133)), "", IF(D133 * E133 * F133 * T133 * U133 &lt;= 36, "Low", IF(D133 * E133 * F133 * T133 * U133 &lt;= 108, "Medium", "High")))</f>
      </c>
      <c r="Z133" s="133">
        <f>IF(ISBLANK(U133), "", IF(U133&lt;=2, "Inactive", "Active"))</f>
      </c>
      <c r="AA133" s="133">
        <f>IF(Z133="Inactive", "No", IF(Z133="Active", "Yes", ""))</f>
      </c>
    </row>
    <row r="134" ht="57.2" customHeight="1" spans="7:27" x14ac:dyDescent="0.25">
      <c r="G134" s="134">
        <f>IF(D134&amp;E134&amp;F134="","",IF(D134*E134*F134&lt;=9,"Low",(IF(D134*E134*F134&lt;=18,"Medium",(IF(D134*E134*F134&gt;18,"High",""))))))</f>
      </c>
      <c r="M134" s="133">
        <f>IF(L134="Effective", 1, IF(L134="Moderate", 2, IF(L134="Ineffective", 3, "")))</f>
      </c>
      <c r="O134" s="135">
        <f>IF(OR(ISBLANK(M134), ISBLANK(N134)), "", D134*E134*F134 * M134 * N134)</f>
      </c>
      <c r="P134" s="135">
        <f>IF(OR(ISBLANK(N134), ISBLANK(M134)), "", IF(D134 * E134 * F134 * N134 * M134 &lt;= 36, "Low", IF(D134 * E134 * F134 * N134 * M134 &lt;= 108, "Medium", "High")))</f>
      </c>
      <c r="Q134" s="135">
        <f>IF(P134="Low", "Priority-3", IF(P134="Medium", "Priority-2", IF(P134="High", "Priority-1", "")))</f>
      </c>
      <c r="V134" s="133">
        <f>IF(OR(ISBLANK(T134), ISBLANK(U134)), "", D134 * E134 * F134 * T134 * U134)</f>
      </c>
      <c r="W134" s="133">
        <f>IF(OR(ISBLANK(T134), ISBLANK(U134)), "", IF(D134 * E134 * F134 * T134 * U134 &lt;= 36, "Low", IF(D134 * E134 * F134 * T134 * U134 &lt;= 108, "Medium", "High")))</f>
      </c>
      <c r="Z134" s="133">
        <f>IF(ISBLANK(U134), "", IF(U134&lt;=2, "Inactive", "Active"))</f>
      </c>
      <c r="AA134" s="133">
        <f>IF(Z134="Inactive", "No", IF(Z134="Active", "Yes", ""))</f>
      </c>
    </row>
    <row r="135" ht="57.2" customHeight="1" spans="7:27" x14ac:dyDescent="0.25">
      <c r="G135" s="134">
        <f>IF(D135&amp;E135&amp;F135="","",IF(D135*E135*F135&lt;=9,"Low",(IF(D135*E135*F135&lt;=18,"Medium",(IF(D135*E135*F135&gt;18,"High",""))))))</f>
      </c>
      <c r="M135" s="133">
        <f>IF(L135="Effective", 1, IF(L135="Moderate", 2, IF(L135="Ineffective", 3, "")))</f>
      </c>
      <c r="O135" s="135">
        <f>IF(OR(ISBLANK(M135), ISBLANK(N135)), "", D135*E135*F135 * M135 * N135)</f>
      </c>
      <c r="P135" s="135">
        <f>IF(OR(ISBLANK(N135), ISBLANK(M135)), "", IF(D135 * E135 * F135 * N135 * M135 &lt;= 36, "Low", IF(D135 * E135 * F135 * N135 * M135 &lt;= 108, "Medium", "High")))</f>
      </c>
      <c r="Q135" s="135">
        <f>IF(P135="Low", "Priority-3", IF(P135="Medium", "Priority-2", IF(P135="High", "Priority-1", "")))</f>
      </c>
      <c r="V135" s="133">
        <f>IF(OR(ISBLANK(T135), ISBLANK(U135)), "", D135 * E135 * F135 * T135 * U135)</f>
      </c>
      <c r="W135" s="133">
        <f>IF(OR(ISBLANK(T135), ISBLANK(U135)), "", IF(D135 * E135 * F135 * T135 * U135 &lt;= 36, "Low", IF(D135 * E135 * F135 * T135 * U135 &lt;= 108, "Medium", "High")))</f>
      </c>
      <c r="Z135" s="133">
        <f>IF(ISBLANK(U135), "", IF(U135&lt;=2, "Inactive", "Active"))</f>
      </c>
      <c r="AA135" s="133">
        <f>IF(Z135="Inactive", "No", IF(Z135="Active", "Yes", ""))</f>
      </c>
    </row>
    <row r="136" ht="57.2" customHeight="1" spans="7:27" x14ac:dyDescent="0.25">
      <c r="G136" s="134">
        <f>IF(D136&amp;E136&amp;F136="","",IF(D136*E136*F136&lt;=9,"Low",(IF(D136*E136*F136&lt;=18,"Medium",(IF(D136*E136*F136&gt;18,"High",""))))))</f>
      </c>
      <c r="M136" s="133">
        <f>IF(L136="Effective", 1, IF(L136="Moderate", 2, IF(L136="Ineffective", 3, "")))</f>
      </c>
      <c r="O136" s="135">
        <f>IF(OR(ISBLANK(M136), ISBLANK(N136)), "", D136*E136*F136 * M136 * N136)</f>
      </c>
      <c r="P136" s="135">
        <f>IF(OR(ISBLANK(N136), ISBLANK(M136)), "", IF(D136 * E136 * F136 * N136 * M136 &lt;= 36, "Low", IF(D136 * E136 * F136 * N136 * M136 &lt;= 108, "Medium", "High")))</f>
      </c>
      <c r="Q136" s="135">
        <f>IF(P136="Low", "Priority-3", IF(P136="Medium", "Priority-2", IF(P136="High", "Priority-1", "")))</f>
      </c>
      <c r="V136" s="133">
        <f>IF(OR(ISBLANK(T136), ISBLANK(U136)), "", D136 * E136 * F136 * T136 * U136)</f>
      </c>
      <c r="W136" s="133">
        <f>IF(OR(ISBLANK(T136), ISBLANK(U136)), "", IF(D136 * E136 * F136 * T136 * U136 &lt;= 36, "Low", IF(D136 * E136 * F136 * T136 * U136 &lt;= 108, "Medium", "High")))</f>
      </c>
      <c r="Z136" s="133">
        <f>IF(ISBLANK(U136), "", IF(U136&lt;=2, "Inactive", "Active"))</f>
      </c>
      <c r="AA136" s="133">
        <f>IF(Z136="Inactive", "No", IF(Z136="Active", "Yes", ""))</f>
      </c>
    </row>
    <row r="137" ht="57.2" customHeight="1" spans="7:27" x14ac:dyDescent="0.25">
      <c r="G137" s="134">
        <f>IF(D137&amp;E137&amp;F137="","",IF(D137*E137*F137&lt;=9,"Low",(IF(D137*E137*F137&lt;=18,"Medium",(IF(D137*E137*F137&gt;18,"High",""))))))</f>
      </c>
      <c r="M137" s="133">
        <f>IF(L137="Effective", 1, IF(L137="Moderate", 2, IF(L137="Ineffective", 3, "")))</f>
      </c>
      <c r="O137" s="135">
        <f>IF(OR(ISBLANK(M137), ISBLANK(N137)), "", D137*E137*F137 * M137 * N137)</f>
      </c>
      <c r="P137" s="135">
        <f>IF(OR(ISBLANK(N137), ISBLANK(M137)), "", IF(D137 * E137 * F137 * N137 * M137 &lt;= 36, "Low", IF(D137 * E137 * F137 * N137 * M137 &lt;= 108, "Medium", "High")))</f>
      </c>
      <c r="Q137" s="135">
        <f>IF(P137="Low", "Priority-3", IF(P137="Medium", "Priority-2", IF(P137="High", "Priority-1", "")))</f>
      </c>
      <c r="V137" s="133">
        <f>IF(OR(ISBLANK(T137), ISBLANK(U137)), "", D137 * E137 * F137 * T137 * U137)</f>
      </c>
      <c r="W137" s="133">
        <f>IF(OR(ISBLANK(T137), ISBLANK(U137)), "", IF(D137 * E137 * F137 * T137 * U137 &lt;= 36, "Low", IF(D137 * E137 * F137 * T137 * U137 &lt;= 108, "Medium", "High")))</f>
      </c>
      <c r="Z137" s="133">
        <f>IF(ISBLANK(U137), "", IF(U137&lt;=2, "Inactive", "Active"))</f>
      </c>
      <c r="AA137" s="133">
        <f>IF(Z137="Inactive", "No", IF(Z137="Active", "Yes", ""))</f>
      </c>
    </row>
    <row r="138" ht="57.2" customHeight="1" spans="7:27" x14ac:dyDescent="0.25">
      <c r="G138" s="134">
        <f>IF(D138&amp;E138&amp;F138="","",IF(D138*E138*F138&lt;=9,"Low",(IF(D138*E138*F138&lt;=18,"Medium",(IF(D138*E138*F138&gt;18,"High",""))))))</f>
      </c>
      <c r="M138" s="133">
        <f>IF(L138="Effective", 1, IF(L138="Moderate", 2, IF(L138="Ineffective", 3, "")))</f>
      </c>
      <c r="O138" s="135">
        <f>IF(OR(ISBLANK(M138), ISBLANK(N138)), "", D138*E138*F138 * M138 * N138)</f>
      </c>
      <c r="P138" s="135">
        <f>IF(OR(ISBLANK(N138), ISBLANK(M138)), "", IF(D138 * E138 * F138 * N138 * M138 &lt;= 36, "Low", IF(D138 * E138 * F138 * N138 * M138 &lt;= 108, "Medium", "High")))</f>
      </c>
      <c r="Q138" s="135">
        <f>IF(P138="Low", "Priority-3", IF(P138="Medium", "Priority-2", IF(P138="High", "Priority-1", "")))</f>
      </c>
      <c r="V138" s="133">
        <f>IF(OR(ISBLANK(T138), ISBLANK(U138)), "", D138 * E138 * F138 * T138 * U138)</f>
      </c>
      <c r="W138" s="133">
        <f>IF(OR(ISBLANK(T138), ISBLANK(U138)), "", IF(D138 * E138 * F138 * T138 * U138 &lt;= 36, "Low", IF(D138 * E138 * F138 * T138 * U138 &lt;= 108, "Medium", "High")))</f>
      </c>
      <c r="Z138" s="133">
        <f>IF(ISBLANK(U138), "", IF(U138&lt;=2, "Inactive", "Active"))</f>
      </c>
      <c r="AA138" s="133">
        <f>IF(Z138="Inactive", "No", IF(Z138="Active", "Yes", ""))</f>
      </c>
    </row>
    <row r="139" ht="57.2" customHeight="1" spans="7:27" x14ac:dyDescent="0.25">
      <c r="G139" s="134">
        <f>IF(D139&amp;E139&amp;F139="","",IF(D139*E139*F139&lt;=9,"Low",(IF(D139*E139*F139&lt;=18,"Medium",(IF(D139*E139*F139&gt;18,"High",""))))))</f>
      </c>
      <c r="M139" s="133">
        <f>IF(L139="Effective", 1, IF(L139="Moderate", 2, IF(L139="Ineffective", 3, "")))</f>
      </c>
      <c r="O139" s="135">
        <f>IF(OR(ISBLANK(M139), ISBLANK(N139)), "", D139*E139*F139 * M139 * N139)</f>
      </c>
      <c r="P139" s="135">
        <f>IF(OR(ISBLANK(N139), ISBLANK(M139)), "", IF(D139 * E139 * F139 * N139 * M139 &lt;= 36, "Low", IF(D139 * E139 * F139 * N139 * M139 &lt;= 108, "Medium", "High")))</f>
      </c>
      <c r="Q139" s="135">
        <f>IF(P139="Low", "Priority-3", IF(P139="Medium", "Priority-2", IF(P139="High", "Priority-1", "")))</f>
      </c>
      <c r="V139" s="133">
        <f>IF(OR(ISBLANK(T139), ISBLANK(U139)), "", D139 * E139 * F139 * T139 * U139)</f>
      </c>
      <c r="W139" s="133">
        <f>IF(OR(ISBLANK(T139), ISBLANK(U139)), "", IF(D139 * E139 * F139 * T139 * U139 &lt;= 36, "Low", IF(D139 * E139 * F139 * T139 * U139 &lt;= 108, "Medium", "High")))</f>
      </c>
      <c r="Z139" s="133">
        <f>IF(ISBLANK(U139), "", IF(U139&lt;=2, "Inactive", "Active"))</f>
      </c>
      <c r="AA139" s="133">
        <f>IF(Z139="Inactive", "No", IF(Z139="Active", "Yes", ""))</f>
      </c>
    </row>
    <row r="140" ht="57.2" customHeight="1" spans="7:27" x14ac:dyDescent="0.25">
      <c r="G140" s="134">
        <f>IF(D140&amp;E140&amp;F140="","",IF(D140*E140*F140&lt;=9,"Low",(IF(D140*E140*F140&lt;=18,"Medium",(IF(D140*E140*F140&gt;18,"High",""))))))</f>
      </c>
      <c r="M140" s="133">
        <f>IF(L140="Effective", 1, IF(L140="Moderate", 2, IF(L140="Ineffective", 3, "")))</f>
      </c>
      <c r="O140" s="135">
        <f>IF(OR(ISBLANK(M140), ISBLANK(N140)), "", D140*E140*F140 * M140 * N140)</f>
      </c>
      <c r="P140" s="135">
        <f>IF(OR(ISBLANK(N140), ISBLANK(M140)), "", IF(D140 * E140 * F140 * N140 * M140 &lt;= 36, "Low", IF(D140 * E140 * F140 * N140 * M140 &lt;= 108, "Medium", "High")))</f>
      </c>
      <c r="Q140" s="135">
        <f>IF(P140="Low", "Priority-3", IF(P140="Medium", "Priority-2", IF(P140="High", "Priority-1", "")))</f>
      </c>
      <c r="V140" s="133">
        <f>IF(OR(ISBLANK(T140), ISBLANK(U140)), "", D140 * E140 * F140 * T140 * U140)</f>
      </c>
      <c r="W140" s="133">
        <f>IF(OR(ISBLANK(T140), ISBLANK(U140)), "", IF(D140 * E140 * F140 * T140 * U140 &lt;= 36, "Low", IF(D140 * E140 * F140 * T140 * U140 &lt;= 108, "Medium", "High")))</f>
      </c>
      <c r="Z140" s="133">
        <f>IF(ISBLANK(U140), "", IF(U140&lt;=2, "Inactive", "Active"))</f>
      </c>
      <c r="AA140" s="133">
        <f>IF(Z140="Inactive", "No", IF(Z140="Active", "Yes", ""))</f>
      </c>
    </row>
    <row r="141" ht="57.2" customHeight="1" spans="7:27" x14ac:dyDescent="0.25">
      <c r="G141" s="134">
        <f>IF(D141&amp;E141&amp;F141="","",IF(D141*E141*F141&lt;=9,"Low",(IF(D141*E141*F141&lt;=18,"Medium",(IF(D141*E141*F141&gt;18,"High",""))))))</f>
      </c>
      <c r="M141" s="133">
        <f>IF(L141="Effective", 1, IF(L141="Moderate", 2, IF(L141="Ineffective", 3, "")))</f>
      </c>
      <c r="O141" s="135">
        <f>IF(OR(ISBLANK(M141), ISBLANK(N141)), "", D141*E141*F141 * M141 * N141)</f>
      </c>
      <c r="P141" s="135">
        <f>IF(OR(ISBLANK(N141), ISBLANK(M141)), "", IF(D141 * E141 * F141 * N141 * M141 &lt;= 36, "Low", IF(D141 * E141 * F141 * N141 * M141 &lt;= 108, "Medium", "High")))</f>
      </c>
      <c r="Q141" s="135">
        <f>IF(P141="Low", "Priority-3", IF(P141="Medium", "Priority-2", IF(P141="High", "Priority-1", "")))</f>
      </c>
      <c r="V141" s="133">
        <f>IF(OR(ISBLANK(T141), ISBLANK(U141)), "", D141 * E141 * F141 * T141 * U141)</f>
      </c>
      <c r="W141" s="133">
        <f>IF(OR(ISBLANK(T141), ISBLANK(U141)), "", IF(D141 * E141 * F141 * T141 * U141 &lt;= 36, "Low", IF(D141 * E141 * F141 * T141 * U141 &lt;= 108, "Medium", "High")))</f>
      </c>
      <c r="Z141" s="133">
        <f>IF(ISBLANK(U141), "", IF(U141&lt;=2, "Inactive", "Active"))</f>
      </c>
      <c r="AA141" s="133">
        <f>IF(Z141="Inactive", "No", IF(Z141="Active", "Yes", ""))</f>
      </c>
    </row>
    <row r="142" ht="57.2" customHeight="1" spans="7:27" x14ac:dyDescent="0.25">
      <c r="G142" s="134">
        <f>IF(D142&amp;E142&amp;F142="","",IF(D142*E142*F142&lt;=9,"Low",(IF(D142*E142*F142&lt;=18,"Medium",(IF(D142*E142*F142&gt;18,"High",""))))))</f>
      </c>
      <c r="M142" s="133">
        <f>IF(L142="Effective", 1, IF(L142="Moderate", 2, IF(L142="Ineffective", 3, "")))</f>
      </c>
      <c r="O142" s="135">
        <f>IF(OR(ISBLANK(M142), ISBLANK(N142)), "", D142*E142*F142 * M142 * N142)</f>
      </c>
      <c r="P142" s="135">
        <f>IF(OR(ISBLANK(N142), ISBLANK(M142)), "", IF(D142 * E142 * F142 * N142 * M142 &lt;= 36, "Low", IF(D142 * E142 * F142 * N142 * M142 &lt;= 108, "Medium", "High")))</f>
      </c>
      <c r="Q142" s="135">
        <f>IF(P142="Low", "Priority-3", IF(P142="Medium", "Priority-2", IF(P142="High", "Priority-1", "")))</f>
      </c>
      <c r="V142" s="133">
        <f>IF(OR(ISBLANK(T142), ISBLANK(U142)), "", D142 * E142 * F142 * T142 * U142)</f>
      </c>
      <c r="W142" s="133">
        <f>IF(OR(ISBLANK(T142), ISBLANK(U142)), "", IF(D142 * E142 * F142 * T142 * U142 &lt;= 36, "Low", IF(D142 * E142 * F142 * T142 * U142 &lt;= 108, "Medium", "High")))</f>
      </c>
      <c r="Z142" s="133">
        <f>IF(ISBLANK(U142), "", IF(U142&lt;=2, "Inactive", "Active"))</f>
      </c>
      <c r="AA142" s="133">
        <f>IF(Z142="Inactive", "No", IF(Z142="Active", "Yes", ""))</f>
      </c>
    </row>
    <row r="143" ht="57.2" customHeight="1" spans="7:27" x14ac:dyDescent="0.25">
      <c r="G143" s="134">
        <f>IF(D143&amp;E143&amp;F143="","",IF(D143*E143*F143&lt;=9,"Low",(IF(D143*E143*F143&lt;=18,"Medium",(IF(D143*E143*F143&gt;18,"High",""))))))</f>
      </c>
      <c r="M143" s="133">
        <f>IF(L143="Effective", 1, IF(L143="Moderate", 2, IF(L143="Ineffective", 3, "")))</f>
      </c>
      <c r="O143" s="135">
        <f>IF(OR(ISBLANK(M143), ISBLANK(N143)), "", D143*E143*F143 * M143 * N143)</f>
      </c>
      <c r="P143" s="135">
        <f>IF(OR(ISBLANK(N143), ISBLANK(M143)), "", IF(D143 * E143 * F143 * N143 * M143 &lt;= 36, "Low", IF(D143 * E143 * F143 * N143 * M143 &lt;= 108, "Medium", "High")))</f>
      </c>
      <c r="Q143" s="135">
        <f>IF(P143="Low", "Priority-3", IF(P143="Medium", "Priority-2", IF(P143="High", "Priority-1", "")))</f>
      </c>
      <c r="V143" s="133">
        <f>IF(OR(ISBLANK(T143), ISBLANK(U143)), "", D143 * E143 * F143 * T143 * U143)</f>
      </c>
      <c r="W143" s="133">
        <f>IF(OR(ISBLANK(T143), ISBLANK(U143)), "", IF(D143 * E143 * F143 * T143 * U143 &lt;= 36, "Low", IF(D143 * E143 * F143 * T143 * U143 &lt;= 108, "Medium", "High")))</f>
      </c>
      <c r="Z143" s="133">
        <f>IF(ISBLANK(U143), "", IF(U143&lt;=2, "Inactive", "Active"))</f>
      </c>
      <c r="AA143" s="133">
        <f>IF(Z143="Inactive", "No", IF(Z143="Active", "Yes", ""))</f>
      </c>
    </row>
    <row r="144" ht="57.2" customHeight="1" spans="7:27" x14ac:dyDescent="0.25">
      <c r="G144" s="134">
        <f>IF(D144&amp;E144&amp;F144="","",IF(D144*E144*F144&lt;=9,"Low",(IF(D144*E144*F144&lt;=18,"Medium",(IF(D144*E144*F144&gt;18,"High",""))))))</f>
      </c>
      <c r="M144" s="133">
        <f>IF(L144="Effective", 1, IF(L144="Moderate", 2, IF(L144="Ineffective", 3, "")))</f>
      </c>
      <c r="O144" s="135">
        <f>IF(OR(ISBLANK(M144), ISBLANK(N144)), "", D144*E144*F144 * M144 * N144)</f>
      </c>
      <c r="P144" s="135">
        <f>IF(OR(ISBLANK(N144), ISBLANK(M144)), "", IF(D144 * E144 * F144 * N144 * M144 &lt;= 36, "Low", IF(D144 * E144 * F144 * N144 * M144 &lt;= 108, "Medium", "High")))</f>
      </c>
      <c r="Q144" s="135">
        <f>IF(P144="Low", "Priority-3", IF(P144="Medium", "Priority-2", IF(P144="High", "Priority-1", "")))</f>
      </c>
      <c r="V144" s="133">
        <f>IF(OR(ISBLANK(T144), ISBLANK(U144)), "", D144 * E144 * F144 * T144 * U144)</f>
      </c>
      <c r="W144" s="133">
        <f>IF(OR(ISBLANK(T144), ISBLANK(U144)), "", IF(D144 * E144 * F144 * T144 * U144 &lt;= 36, "Low", IF(D144 * E144 * F144 * T144 * U144 &lt;= 108, "Medium", "High")))</f>
      </c>
      <c r="Z144" s="133">
        <f>IF(ISBLANK(U144), "", IF(U144&lt;=2, "Inactive", "Active"))</f>
      </c>
      <c r="AA144" s="133">
        <f>IF(Z144="Inactive", "No", IF(Z144="Active", "Yes", ""))</f>
      </c>
    </row>
    <row r="145" ht="57.2" customHeight="1" spans="7:27" x14ac:dyDescent="0.25">
      <c r="G145" s="134">
        <f>IF(D145&amp;E145&amp;F145="","",IF(D145*E145*F145&lt;=9,"Low",(IF(D145*E145*F145&lt;=18,"Medium",(IF(D145*E145*F145&gt;18,"High",""))))))</f>
      </c>
      <c r="M145" s="133">
        <f>IF(L145="Effective", 1, IF(L145="Moderate", 2, IF(L145="Ineffective", 3, "")))</f>
      </c>
      <c r="O145" s="135">
        <f>IF(OR(ISBLANK(M145), ISBLANK(N145)), "", D145*E145*F145 * M145 * N145)</f>
      </c>
      <c r="P145" s="135">
        <f>IF(OR(ISBLANK(N145), ISBLANK(M145)), "", IF(D145 * E145 * F145 * N145 * M145 &lt;= 36, "Low", IF(D145 * E145 * F145 * N145 * M145 &lt;= 108, "Medium", "High")))</f>
      </c>
      <c r="Q145" s="135">
        <f>IF(P145="Low", "Priority-3", IF(P145="Medium", "Priority-2", IF(P145="High", "Priority-1", "")))</f>
      </c>
      <c r="V145" s="133">
        <f>IF(OR(ISBLANK(T145), ISBLANK(U145)), "", D145 * E145 * F145 * T145 * U145)</f>
      </c>
      <c r="W145" s="133">
        <f>IF(OR(ISBLANK(T145), ISBLANK(U145)), "", IF(D145 * E145 * F145 * T145 * U145 &lt;= 36, "Low", IF(D145 * E145 * F145 * T145 * U145 &lt;= 108, "Medium", "High")))</f>
      </c>
      <c r="Z145" s="133">
        <f>IF(ISBLANK(U145), "", IF(U145&lt;=2, "Inactive", "Active"))</f>
      </c>
      <c r="AA145" s="133">
        <f>IF(Z145="Inactive", "No", IF(Z145="Active", "Yes", ""))</f>
      </c>
    </row>
    <row r="146" ht="57.2" customHeight="1" spans="7:27" x14ac:dyDescent="0.25">
      <c r="G146" s="134">
        <f>IF(D146&amp;E146&amp;F146="","",IF(D146*E146*F146&lt;=9,"Low",(IF(D146*E146*F146&lt;=18,"Medium",(IF(D146*E146*F146&gt;18,"High",""))))))</f>
      </c>
      <c r="M146" s="133">
        <f>IF(L146="Effective", 1, IF(L146="Moderate", 2, IF(L146="Ineffective", 3, "")))</f>
      </c>
      <c r="O146" s="135">
        <f>IF(OR(ISBLANK(M146), ISBLANK(N146)), "", D146*E146*F146 * M146 * N146)</f>
      </c>
      <c r="P146" s="135">
        <f>IF(OR(ISBLANK(N146), ISBLANK(M146)), "", IF(D146 * E146 * F146 * N146 * M146 &lt;= 36, "Low", IF(D146 * E146 * F146 * N146 * M146 &lt;= 108, "Medium", "High")))</f>
      </c>
      <c r="Q146" s="135">
        <f>IF(P146="Low", "Priority-3", IF(P146="Medium", "Priority-2", IF(P146="High", "Priority-1", "")))</f>
      </c>
      <c r="V146" s="133">
        <f>IF(OR(ISBLANK(T146), ISBLANK(U146)), "", D146 * E146 * F146 * T146 * U146)</f>
      </c>
      <c r="W146" s="133">
        <f>IF(OR(ISBLANK(T146), ISBLANK(U146)), "", IF(D146 * E146 * F146 * T146 * U146 &lt;= 36, "Low", IF(D146 * E146 * F146 * T146 * U146 &lt;= 108, "Medium", "High")))</f>
      </c>
      <c r="Z146" s="133">
        <f>IF(ISBLANK(U146), "", IF(U146&lt;=2, "Inactive", "Active"))</f>
      </c>
      <c r="AA146" s="133">
        <f>IF(Z146="Inactive", "No", IF(Z146="Active", "Yes", ""))</f>
      </c>
    </row>
    <row r="147" ht="57.2" customHeight="1" spans="7:27" x14ac:dyDescent="0.25">
      <c r="G147" s="134">
        <f>IF(D147&amp;E147&amp;F147="","",IF(D147*E147*F147&lt;=9,"Low",(IF(D147*E147*F147&lt;=18,"Medium",(IF(D147*E147*F147&gt;18,"High",""))))))</f>
      </c>
      <c r="M147" s="133">
        <f>IF(L147="Effective", 1, IF(L147="Moderate", 2, IF(L147="Ineffective", 3, "")))</f>
      </c>
      <c r="O147" s="135">
        <f>IF(OR(ISBLANK(M147), ISBLANK(N147)), "", D147*E147*F147 * M147 * N147)</f>
      </c>
      <c r="P147" s="135">
        <f>IF(OR(ISBLANK(N147), ISBLANK(M147)), "", IF(D147 * E147 * F147 * N147 * M147 &lt;= 36, "Low", IF(D147 * E147 * F147 * N147 * M147 &lt;= 108, "Medium", "High")))</f>
      </c>
      <c r="Q147" s="135">
        <f>IF(P147="Low", "Priority-3", IF(P147="Medium", "Priority-2", IF(P147="High", "Priority-1", "")))</f>
      </c>
      <c r="V147" s="133">
        <f>IF(OR(ISBLANK(T147), ISBLANK(U147)), "", D147 * E147 * F147 * T147 * U147)</f>
      </c>
      <c r="W147" s="133">
        <f>IF(OR(ISBLANK(T147), ISBLANK(U147)), "", IF(D147 * E147 * F147 * T147 * U147 &lt;= 36, "Low", IF(D147 * E147 * F147 * T147 * U147 &lt;= 108, "Medium", "High")))</f>
      </c>
      <c r="Z147" s="133">
        <f>IF(ISBLANK(U147), "", IF(U147&lt;=2, "Inactive", "Active"))</f>
      </c>
      <c r="AA147" s="133">
        <f>IF(Z147="Inactive", "No", IF(Z147="Active", "Yes", ""))</f>
      </c>
    </row>
    <row r="148" ht="57.2" customHeight="1" spans="7:27" x14ac:dyDescent="0.25">
      <c r="G148" s="134">
        <f>IF(D148&amp;E148&amp;F148="","",IF(D148*E148*F148&lt;=9,"Low",(IF(D148*E148*F148&lt;=18,"Medium",(IF(D148*E148*F148&gt;18,"High",""))))))</f>
      </c>
      <c r="M148" s="133">
        <f>IF(L148="Effective", 1, IF(L148="Moderate", 2, IF(L148="Ineffective", 3, "")))</f>
      </c>
      <c r="O148" s="135">
        <f>IF(OR(ISBLANK(M148), ISBLANK(N148)), "", D148*E148*F148 * M148 * N148)</f>
      </c>
      <c r="P148" s="135">
        <f>IF(OR(ISBLANK(N148), ISBLANK(M148)), "", IF(D148 * E148 * F148 * N148 * M148 &lt;= 36, "Low", IF(D148 * E148 * F148 * N148 * M148 &lt;= 108, "Medium", "High")))</f>
      </c>
      <c r="Q148" s="135">
        <f>IF(P148="Low", "Priority-3", IF(P148="Medium", "Priority-2", IF(P148="High", "Priority-1", "")))</f>
      </c>
      <c r="V148" s="133">
        <f>IF(OR(ISBLANK(T148), ISBLANK(U148)), "", D148 * E148 * F148 * T148 * U148)</f>
      </c>
      <c r="W148" s="133">
        <f>IF(OR(ISBLANK(T148), ISBLANK(U148)), "", IF(D148 * E148 * F148 * T148 * U148 &lt;= 36, "Low", IF(D148 * E148 * F148 * T148 * U148 &lt;= 108, "Medium", "High")))</f>
      </c>
      <c r="Z148" s="133">
        <f>IF(ISBLANK(U148), "", IF(U148&lt;=2, "Inactive", "Active"))</f>
      </c>
      <c r="AA148" s="133">
        <f>IF(Z148="Inactive", "No", IF(Z148="Active", "Yes", ""))</f>
      </c>
    </row>
    <row r="149" ht="57.2" customHeight="1" spans="7:27" x14ac:dyDescent="0.25">
      <c r="G149" s="134">
        <f>IF(D149&amp;E149&amp;F149="","",IF(D149*E149*F149&lt;=9,"Low",(IF(D149*E149*F149&lt;=18,"Medium",(IF(D149*E149*F149&gt;18,"High",""))))))</f>
      </c>
      <c r="M149" s="133">
        <f>IF(L149="Effective", 1, IF(L149="Moderate", 2, IF(L149="Ineffective", 3, "")))</f>
      </c>
      <c r="O149" s="135">
        <f>IF(OR(ISBLANK(M149), ISBLANK(N149)), "", D149*E149*F149 * M149 * N149)</f>
      </c>
      <c r="P149" s="135">
        <f>IF(OR(ISBLANK(N149), ISBLANK(M149)), "", IF(D149 * E149 * F149 * N149 * M149 &lt;= 36, "Low", IF(D149 * E149 * F149 * N149 * M149 &lt;= 108, "Medium", "High")))</f>
      </c>
      <c r="Q149" s="135">
        <f>IF(P149="Low", "Priority-3", IF(P149="Medium", "Priority-2", IF(P149="High", "Priority-1", "")))</f>
      </c>
      <c r="V149" s="133">
        <f>IF(OR(ISBLANK(T149), ISBLANK(U149)), "", D149 * E149 * F149 * T149 * U149)</f>
      </c>
      <c r="W149" s="133">
        <f>IF(OR(ISBLANK(T149), ISBLANK(U149)), "", IF(D149 * E149 * F149 * T149 * U149 &lt;= 36, "Low", IF(D149 * E149 * F149 * T149 * U149 &lt;= 108, "Medium", "High")))</f>
      </c>
      <c r="Z149" s="133">
        <f>IF(ISBLANK(U149), "", IF(U149&lt;=2, "Inactive", "Active"))</f>
      </c>
      <c r="AA149" s="133">
        <f>IF(Z149="Inactive", "No", IF(Z149="Active", "Yes", ""))</f>
      </c>
    </row>
    <row r="150" ht="57.2" customHeight="1" spans="7:27" x14ac:dyDescent="0.25">
      <c r="G150" s="134">
        <f>IF(D150&amp;E150&amp;F150="","",IF(D150*E150*F150&lt;=9,"Low",(IF(D150*E150*F150&lt;=18,"Medium",(IF(D150*E150*F150&gt;18,"High",""))))))</f>
      </c>
      <c r="M150" s="133">
        <f>IF(L150="Effective", 1, IF(L150="Moderate", 2, IF(L150="Ineffective", 3, "")))</f>
      </c>
      <c r="O150" s="135">
        <f>IF(OR(ISBLANK(M150), ISBLANK(N150)), "", D150*E150*F150 * M150 * N150)</f>
      </c>
      <c r="P150" s="135">
        <f>IF(OR(ISBLANK(N150), ISBLANK(M150)), "", IF(D150 * E150 * F150 * N150 * M150 &lt;= 36, "Low", IF(D150 * E150 * F150 * N150 * M150 &lt;= 108, "Medium", "High")))</f>
      </c>
      <c r="Q150" s="135">
        <f>IF(P150="Low", "Priority-3", IF(P150="Medium", "Priority-2", IF(P150="High", "Priority-1", "")))</f>
      </c>
      <c r="V150" s="133">
        <f>IF(OR(ISBLANK(T150), ISBLANK(U150)), "", D150 * E150 * F150 * T150 * U150)</f>
      </c>
      <c r="W150" s="133">
        <f>IF(OR(ISBLANK(T150), ISBLANK(U150)), "", IF(D150 * E150 * F150 * T150 * U150 &lt;= 36, "Low", IF(D150 * E150 * F150 * T150 * U150 &lt;= 108, "Medium", "High")))</f>
      </c>
      <c r="Z150" s="133">
        <f>IF(ISBLANK(U150), "", IF(U150&lt;=2, "Inactive", "Active"))</f>
      </c>
      <c r="AA150" s="133">
        <f>IF(Z150="Inactive", "No", IF(Z150="Active", "Yes", ""))</f>
      </c>
    </row>
    <row r="151" ht="57.2" customHeight="1" spans="7:27" x14ac:dyDescent="0.25">
      <c r="G151" s="134">
        <f>IF(D151&amp;E151&amp;F151="","",IF(D151*E151*F151&lt;=9,"Low",(IF(D151*E151*F151&lt;=18,"Medium",(IF(D151*E151*F151&gt;18,"High",""))))))</f>
      </c>
      <c r="M151" s="133">
        <f>IF(L151="Effective", 1, IF(L151="Moderate", 2, IF(L151="Ineffective", 3, "")))</f>
      </c>
      <c r="O151" s="135">
        <f>IF(OR(ISBLANK(M151), ISBLANK(N151)), "", D151*E151*F151 * M151 * N151)</f>
      </c>
      <c r="P151" s="135">
        <f>IF(OR(ISBLANK(N151), ISBLANK(M151)), "", IF(D151 * E151 * F151 * N151 * M151 &lt;= 36, "Low", IF(D151 * E151 * F151 * N151 * M151 &lt;= 108, "Medium", "High")))</f>
      </c>
      <c r="Q151" s="135">
        <f>IF(P151="Low", "Priority-3", IF(P151="Medium", "Priority-2", IF(P151="High", "Priority-1", "")))</f>
      </c>
      <c r="V151" s="133">
        <f>IF(OR(ISBLANK(T151), ISBLANK(U151)), "", D151 * E151 * F151 * T151 * U151)</f>
      </c>
      <c r="W151" s="133">
        <f>IF(OR(ISBLANK(T151), ISBLANK(U151)), "", IF(D151 * E151 * F151 * T151 * U151 &lt;= 36, "Low", IF(D151 * E151 * F151 * T151 * U151 &lt;= 108, "Medium", "High")))</f>
      </c>
      <c r="Z151" s="133">
        <f>IF(ISBLANK(U151), "", IF(U151&lt;=2, "Inactive", "Active"))</f>
      </c>
      <c r="AA151" s="133">
        <f>IF(Z151="Inactive", "No", IF(Z151="Active", "Yes", ""))</f>
      </c>
    </row>
    <row r="152" ht="57.2" customHeight="1" spans="7:27" x14ac:dyDescent="0.25">
      <c r="G152" s="134">
        <f>IF(D152&amp;E152&amp;F152="","",IF(D152*E152*F152&lt;=9,"Low",(IF(D152*E152*F152&lt;=18,"Medium",(IF(D152*E152*F152&gt;18,"High",""))))))</f>
      </c>
      <c r="M152" s="133">
        <f>IF(L152="Effective", 1, IF(L152="Moderate", 2, IF(L152="Ineffective", 3, "")))</f>
      </c>
      <c r="O152" s="135">
        <f>IF(OR(ISBLANK(M152), ISBLANK(N152)), "", D152*E152*F152 * M152 * N152)</f>
      </c>
      <c r="P152" s="135">
        <f>IF(OR(ISBLANK(N152), ISBLANK(M152)), "", IF(D152 * E152 * F152 * N152 * M152 &lt;= 36, "Low", IF(D152 * E152 * F152 * N152 * M152 &lt;= 108, "Medium", "High")))</f>
      </c>
      <c r="Q152" s="135">
        <f>IF(P152="Low", "Priority-3", IF(P152="Medium", "Priority-2", IF(P152="High", "Priority-1", "")))</f>
      </c>
      <c r="V152" s="133">
        <f>IF(OR(ISBLANK(T152), ISBLANK(U152)), "", D152 * E152 * F152 * T152 * U152)</f>
      </c>
      <c r="W152" s="133">
        <f>IF(OR(ISBLANK(T152), ISBLANK(U152)), "", IF(D152 * E152 * F152 * T152 * U152 &lt;= 36, "Low", IF(D152 * E152 * F152 * T152 * U152 &lt;= 108, "Medium", "High")))</f>
      </c>
      <c r="Z152" s="133">
        <f>IF(ISBLANK(U152), "", IF(U152&lt;=2, "Inactive", "Active"))</f>
      </c>
      <c r="AA152" s="133">
        <f>IF(Z152="Inactive", "No", IF(Z152="Active", "Yes", ""))</f>
      </c>
    </row>
    <row r="153" ht="57.2" customHeight="1" spans="7:27" x14ac:dyDescent="0.25">
      <c r="G153" s="134">
        <f>IF(D153&amp;E153&amp;F153="","",IF(D153*E153*F153&lt;=9,"Low",(IF(D153*E153*F153&lt;=18,"Medium",(IF(D153*E153*F153&gt;18,"High",""))))))</f>
      </c>
      <c r="M153" s="133">
        <f>IF(L153="Effective", 1, IF(L153="Moderate", 2, IF(L153="Ineffective", 3, "")))</f>
      </c>
      <c r="O153" s="135">
        <f>IF(OR(ISBLANK(M153), ISBLANK(N153)), "", D153*E153*F153 * M153 * N153)</f>
      </c>
      <c r="P153" s="135">
        <f>IF(OR(ISBLANK(N153), ISBLANK(M153)), "", IF(D153 * E153 * F153 * N153 * M153 &lt;= 36, "Low", IF(D153 * E153 * F153 * N153 * M153 &lt;= 108, "Medium", "High")))</f>
      </c>
      <c r="Q153" s="135">
        <f>IF(P153="Low", "Priority-3", IF(P153="Medium", "Priority-2", IF(P153="High", "Priority-1", "")))</f>
      </c>
      <c r="V153" s="133">
        <f>IF(OR(ISBLANK(T153), ISBLANK(U153)), "", D153 * E153 * F153 * T153 * U153)</f>
      </c>
      <c r="W153" s="133">
        <f>IF(OR(ISBLANK(T153), ISBLANK(U153)), "", IF(D153 * E153 * F153 * T153 * U153 &lt;= 36, "Low", IF(D153 * E153 * F153 * T153 * U153 &lt;= 108, "Medium", "High")))</f>
      </c>
      <c r="Z153" s="133">
        <f>IF(ISBLANK(U153), "", IF(U153&lt;=2, "Inactive", "Active"))</f>
      </c>
      <c r="AA153" s="133">
        <f>IF(Z153="Inactive", "No", IF(Z153="Active", "Yes", ""))</f>
      </c>
    </row>
    <row r="154" ht="57.2" customHeight="1" spans="7:27" x14ac:dyDescent="0.25">
      <c r="G154" s="134">
        <f>IF(D154&amp;E154&amp;F154="","",IF(D154*E154*F154&lt;=9,"Low",(IF(D154*E154*F154&lt;=18,"Medium",(IF(D154*E154*F154&gt;18,"High",""))))))</f>
      </c>
      <c r="M154" s="133">
        <f>IF(L154="Effective", 1, IF(L154="Moderate", 2, IF(L154="Ineffective", 3, "")))</f>
      </c>
      <c r="O154" s="135">
        <f>IF(OR(ISBLANK(M154), ISBLANK(N154)), "", D154*E154*F154 * M154 * N154)</f>
      </c>
      <c r="P154" s="135">
        <f>IF(OR(ISBLANK(N154), ISBLANK(M154)), "", IF(D154 * E154 * F154 * N154 * M154 &lt;= 36, "Low", IF(D154 * E154 * F154 * N154 * M154 &lt;= 108, "Medium", "High")))</f>
      </c>
      <c r="Q154" s="135">
        <f>IF(P154="Low", "Priority-3", IF(P154="Medium", "Priority-2", IF(P154="High", "Priority-1", "")))</f>
      </c>
      <c r="V154" s="133">
        <f>IF(OR(ISBLANK(T154), ISBLANK(U154)), "", D154 * E154 * F154 * T154 * U154)</f>
      </c>
      <c r="W154" s="133">
        <f>IF(OR(ISBLANK(T154), ISBLANK(U154)), "", IF(D154 * E154 * F154 * T154 * U154 &lt;= 36, "Low", IF(D154 * E154 * F154 * T154 * U154 &lt;= 108, "Medium", "High")))</f>
      </c>
      <c r="Z154" s="133">
        <f>IF(ISBLANK(U154), "", IF(U154&lt;=2, "Inactive", "Active"))</f>
      </c>
      <c r="AA154" s="133">
        <f>IF(Z154="Inactive", "No", IF(Z154="Active", "Yes", ""))</f>
      </c>
    </row>
    <row r="155" ht="57.2" customHeight="1" spans="7:27" x14ac:dyDescent="0.25">
      <c r="G155" s="134">
        <f>IF(D155&amp;E155&amp;F155="","",IF(D155*E155*F155&lt;=9,"Low",(IF(D155*E155*F155&lt;=18,"Medium",(IF(D155*E155*F155&gt;18,"High",""))))))</f>
      </c>
      <c r="M155" s="133">
        <f>IF(L155="Effective", 1, IF(L155="Moderate", 2, IF(L155="Ineffective", 3, "")))</f>
      </c>
      <c r="O155" s="135">
        <f>IF(OR(ISBLANK(M155), ISBLANK(N155)), "", D155*E155*F155 * M155 * N155)</f>
      </c>
      <c r="P155" s="135">
        <f>IF(OR(ISBLANK(N155), ISBLANK(M155)), "", IF(D155 * E155 * F155 * N155 * M155 &lt;= 36, "Low", IF(D155 * E155 * F155 * N155 * M155 &lt;= 108, "Medium", "High")))</f>
      </c>
      <c r="Q155" s="135">
        <f>IF(P155="Low", "Priority-3", IF(P155="Medium", "Priority-2", IF(P155="High", "Priority-1", "")))</f>
      </c>
      <c r="V155" s="133">
        <f>IF(OR(ISBLANK(T155), ISBLANK(U155)), "", D155 * E155 * F155 * T155 * U155)</f>
      </c>
      <c r="W155" s="133">
        <f>IF(OR(ISBLANK(T155), ISBLANK(U155)), "", IF(D155 * E155 * F155 * T155 * U155 &lt;= 36, "Low", IF(D155 * E155 * F155 * T155 * U155 &lt;= 108, "Medium", "High")))</f>
      </c>
      <c r="Z155" s="133">
        <f>IF(ISBLANK(U155), "", IF(U155&lt;=2, "Inactive", "Active"))</f>
      </c>
      <c r="AA155" s="133">
        <f>IF(Z155="Inactive", "No", IF(Z155="Active", "Yes", ""))</f>
      </c>
    </row>
    <row r="156" ht="57.2" customHeight="1" spans="7:27" x14ac:dyDescent="0.25">
      <c r="G156" s="134">
        <f>IF(D156&amp;E156&amp;F156="","",IF(D156*E156*F156&lt;=9,"Low",(IF(D156*E156*F156&lt;=18,"Medium",(IF(D156*E156*F156&gt;18,"High",""))))))</f>
      </c>
      <c r="M156" s="133">
        <f>IF(L156="Effective", 1, IF(L156="Moderate", 2, IF(L156="Ineffective", 3, "")))</f>
      </c>
      <c r="O156" s="135">
        <f>IF(OR(ISBLANK(M156), ISBLANK(N156)), "", D156*E156*F156 * M156 * N156)</f>
      </c>
      <c r="P156" s="135">
        <f>IF(OR(ISBLANK(N156), ISBLANK(M156)), "", IF(D156 * E156 * F156 * N156 * M156 &lt;= 36, "Low", IF(D156 * E156 * F156 * N156 * M156 &lt;= 108, "Medium", "High")))</f>
      </c>
      <c r="Q156" s="135">
        <f>IF(P156="Low", "Priority-3", IF(P156="Medium", "Priority-2", IF(P156="High", "Priority-1", "")))</f>
      </c>
      <c r="V156" s="133">
        <f>IF(OR(ISBLANK(T156), ISBLANK(U156)), "", D156 * E156 * F156 * T156 * U156)</f>
      </c>
      <c r="W156" s="133">
        <f>IF(OR(ISBLANK(T156), ISBLANK(U156)), "", IF(D156 * E156 * F156 * T156 * U156 &lt;= 36, "Low", IF(D156 * E156 * F156 * T156 * U156 &lt;= 108, "Medium", "High")))</f>
      </c>
      <c r="Z156" s="133">
        <f>IF(ISBLANK(U156), "", IF(U156&lt;=2, "Inactive", "Active"))</f>
      </c>
      <c r="AA156" s="133">
        <f>IF(Z156="Inactive", "No", IF(Z156="Active", "Yes", ""))</f>
      </c>
    </row>
    <row r="157" ht="57.2" customHeight="1" spans="7:27" x14ac:dyDescent="0.25">
      <c r="G157" s="134">
        <f>IF(D157&amp;E157&amp;F157="","",IF(D157*E157*F157&lt;=9,"Low",(IF(D157*E157*F157&lt;=18,"Medium",(IF(D157*E157*F157&gt;18,"High",""))))))</f>
      </c>
      <c r="M157" s="133">
        <f>IF(L157="Effective", 1, IF(L157="Moderate", 2, IF(L157="Ineffective", 3, "")))</f>
      </c>
      <c r="O157" s="135">
        <f>IF(OR(ISBLANK(M157), ISBLANK(N157)), "", D157*E157*F157 * M157 * N157)</f>
      </c>
      <c r="P157" s="135">
        <f>IF(OR(ISBLANK(N157), ISBLANK(M157)), "", IF(D157 * E157 * F157 * N157 * M157 &lt;= 36, "Low", IF(D157 * E157 * F157 * N157 * M157 &lt;= 108, "Medium", "High")))</f>
      </c>
      <c r="Q157" s="135">
        <f>IF(P157="Low", "Priority-3", IF(P157="Medium", "Priority-2", IF(P157="High", "Priority-1", "")))</f>
      </c>
      <c r="V157" s="133">
        <f>IF(OR(ISBLANK(T157), ISBLANK(U157)), "", D157 * E157 * F157 * T157 * U157)</f>
      </c>
      <c r="W157" s="133">
        <f>IF(OR(ISBLANK(T157), ISBLANK(U157)), "", IF(D157 * E157 * F157 * T157 * U157 &lt;= 36, "Low", IF(D157 * E157 * F157 * T157 * U157 &lt;= 108, "Medium", "High")))</f>
      </c>
      <c r="Z157" s="133">
        <f>IF(ISBLANK(U157), "", IF(U157&lt;=2, "Inactive", "Active"))</f>
      </c>
      <c r="AA157" s="133">
        <f>IF(Z157="Inactive", "No", IF(Z157="Active", "Yes", ""))</f>
      </c>
    </row>
    <row r="158" ht="57.2" customHeight="1" spans="7:27" x14ac:dyDescent="0.25">
      <c r="G158" s="134">
        <f>IF(D158&amp;E158&amp;F158="","",IF(D158*E158*F158&lt;=9,"Low",(IF(D158*E158*F158&lt;=18,"Medium",(IF(D158*E158*F158&gt;18,"High",""))))))</f>
      </c>
      <c r="M158" s="133">
        <f>IF(L158="Effective", 1, IF(L158="Moderate", 2, IF(L158="Ineffective", 3, "")))</f>
      </c>
      <c r="O158" s="135">
        <f>IF(OR(ISBLANK(M158), ISBLANK(N158)), "", D158*E158*F158 * M158 * N158)</f>
      </c>
      <c r="P158" s="135">
        <f>IF(OR(ISBLANK(N158), ISBLANK(M158)), "", IF(D158 * E158 * F158 * N158 * M158 &lt;= 36, "Low", IF(D158 * E158 * F158 * N158 * M158 &lt;= 108, "Medium", "High")))</f>
      </c>
      <c r="Q158" s="135">
        <f>IF(P158="Low", "Priority-3", IF(P158="Medium", "Priority-2", IF(P158="High", "Priority-1", "")))</f>
      </c>
      <c r="V158" s="133">
        <f>IF(OR(ISBLANK(T158), ISBLANK(U158)), "", D158 * E158 * F158 * T158 * U158)</f>
      </c>
      <c r="W158" s="133">
        <f>IF(OR(ISBLANK(T158), ISBLANK(U158)), "", IF(D158 * E158 * F158 * T158 * U158 &lt;= 36, "Low", IF(D158 * E158 * F158 * T158 * U158 &lt;= 108, "Medium", "High")))</f>
      </c>
      <c r="Z158" s="133">
        <f>IF(ISBLANK(U158), "", IF(U158&lt;=2, "Inactive", "Active"))</f>
      </c>
      <c r="AA158" s="133">
        <f>IF(Z158="Inactive", "No", IF(Z158="Active", "Yes", ""))</f>
      </c>
    </row>
    <row r="159" ht="57.2" customHeight="1" spans="7:27" x14ac:dyDescent="0.25">
      <c r="G159" s="134">
        <f>IF(D159&amp;E159&amp;F159="","",IF(D159*E159*F159&lt;=9,"Low",(IF(D159*E159*F159&lt;=18,"Medium",(IF(D159*E159*F159&gt;18,"High",""))))))</f>
      </c>
      <c r="M159" s="133">
        <f>IF(L159="Effective", 1, IF(L159="Moderate", 2, IF(L159="Ineffective", 3, "")))</f>
      </c>
      <c r="O159" s="135">
        <f>IF(OR(ISBLANK(M159), ISBLANK(N159)), "", D159*E159*F159 * M159 * N159)</f>
      </c>
      <c r="P159" s="135">
        <f>IF(OR(ISBLANK(N159), ISBLANK(M159)), "", IF(D159 * E159 * F159 * N159 * M159 &lt;= 36, "Low", IF(D159 * E159 * F159 * N159 * M159 &lt;= 108, "Medium", "High")))</f>
      </c>
      <c r="Q159" s="135">
        <f>IF(P159="Low", "Priority-3", IF(P159="Medium", "Priority-2", IF(P159="High", "Priority-1", "")))</f>
      </c>
      <c r="V159" s="133">
        <f>IF(OR(ISBLANK(T159), ISBLANK(U159)), "", D159 * E159 * F159 * T159 * U159)</f>
      </c>
      <c r="W159" s="133">
        <f>IF(OR(ISBLANK(T159), ISBLANK(U159)), "", IF(D159 * E159 * F159 * T159 * U159 &lt;= 36, "Low", IF(D159 * E159 * F159 * T159 * U159 &lt;= 108, "Medium", "High")))</f>
      </c>
      <c r="Z159" s="133">
        <f>IF(ISBLANK(U159), "", IF(U159&lt;=2, "Inactive", "Active"))</f>
      </c>
      <c r="AA159" s="133">
        <f>IF(Z159="Inactive", "No", IF(Z159="Active", "Yes", ""))</f>
      </c>
    </row>
    <row r="160" ht="57.2" customHeight="1" spans="7:27" x14ac:dyDescent="0.25">
      <c r="G160" s="134">
        <f>IF(D160&amp;E160&amp;F160="","",IF(D160*E160*F160&lt;=9,"Low",(IF(D160*E160*F160&lt;=18,"Medium",(IF(D160*E160*F160&gt;18,"High",""))))))</f>
      </c>
      <c r="M160" s="133">
        <f>IF(L160="Effective", 1, IF(L160="Moderate", 2, IF(L160="Ineffective", 3, "")))</f>
      </c>
      <c r="O160" s="135">
        <f>IF(OR(ISBLANK(M160), ISBLANK(N160)), "", D160*E160*F160 * M160 * N160)</f>
      </c>
      <c r="P160" s="135">
        <f>IF(OR(ISBLANK(N160), ISBLANK(M160)), "", IF(D160 * E160 * F160 * N160 * M160 &lt;= 36, "Low", IF(D160 * E160 * F160 * N160 * M160 &lt;= 108, "Medium", "High")))</f>
      </c>
      <c r="Q160" s="135">
        <f>IF(P160="Low", "Priority-3", IF(P160="Medium", "Priority-2", IF(P160="High", "Priority-1", "")))</f>
      </c>
      <c r="V160" s="133">
        <f>IF(OR(ISBLANK(T160), ISBLANK(U160)), "", D160 * E160 * F160 * T160 * U160)</f>
      </c>
      <c r="W160" s="133">
        <f>IF(OR(ISBLANK(T160), ISBLANK(U160)), "", IF(D160 * E160 * F160 * T160 * U160 &lt;= 36, "Low", IF(D160 * E160 * F160 * T160 * U160 &lt;= 108, "Medium", "High")))</f>
      </c>
      <c r="Z160" s="133">
        <f>IF(ISBLANK(U160), "", IF(U160&lt;=2, "Inactive", "Active"))</f>
      </c>
      <c r="AA160" s="133">
        <f>IF(Z160="Inactive", "No", IF(Z160="Active", "Yes", ""))</f>
      </c>
    </row>
    <row r="161" ht="57.2" customHeight="1" spans="7:27" x14ac:dyDescent="0.25">
      <c r="G161" s="134">
        <f>IF(D161&amp;E161&amp;F161="","",IF(D161*E161*F161&lt;=9,"Low",(IF(D161*E161*F161&lt;=18,"Medium",(IF(D161*E161*F161&gt;18,"High",""))))))</f>
      </c>
      <c r="M161" s="133">
        <f>IF(L161="Effective", 1, IF(L161="Moderate", 2, IF(L161="Ineffective", 3, "")))</f>
      </c>
      <c r="O161" s="135">
        <f>IF(OR(ISBLANK(M161), ISBLANK(N161)), "", D161*E161*F161 * M161 * N161)</f>
      </c>
      <c r="P161" s="135">
        <f>IF(OR(ISBLANK(N161), ISBLANK(M161)), "", IF(D161 * E161 * F161 * N161 * M161 &lt;= 36, "Low", IF(D161 * E161 * F161 * N161 * M161 &lt;= 108, "Medium", "High")))</f>
      </c>
      <c r="Q161" s="135">
        <f>IF(P161="Low", "Priority-3", IF(P161="Medium", "Priority-2", IF(P161="High", "Priority-1", "")))</f>
      </c>
      <c r="V161" s="133">
        <f>IF(OR(ISBLANK(T161), ISBLANK(U161)), "", D161 * E161 * F161 * T161 * U161)</f>
      </c>
      <c r="W161" s="133">
        <f>IF(OR(ISBLANK(T161), ISBLANK(U161)), "", IF(D161 * E161 * F161 * T161 * U161 &lt;= 36, "Low", IF(D161 * E161 * F161 * T161 * U161 &lt;= 108, "Medium", "High")))</f>
      </c>
      <c r="Z161" s="133">
        <f>IF(ISBLANK(U161), "", IF(U161&lt;=2, "Inactive", "Active"))</f>
      </c>
      <c r="AA161" s="133">
        <f>IF(Z161="Inactive", "No", IF(Z161="Active", "Yes", ""))</f>
      </c>
    </row>
    <row r="162" ht="57.2" customHeight="1" spans="7:27" x14ac:dyDescent="0.25">
      <c r="G162" s="134">
        <f>IF(D162&amp;E162&amp;F162="","",IF(D162*E162*F162&lt;=9,"Low",(IF(D162*E162*F162&lt;=18,"Medium",(IF(D162*E162*F162&gt;18,"High",""))))))</f>
      </c>
      <c r="M162" s="133">
        <f>IF(L162="Effective", 1, IF(L162="Moderate", 2, IF(L162="Ineffective", 3, "")))</f>
      </c>
      <c r="O162" s="135">
        <f>IF(OR(ISBLANK(M162), ISBLANK(N162)), "", D162*E162*F162 * M162 * N162)</f>
      </c>
      <c r="P162" s="135">
        <f>IF(OR(ISBLANK(N162), ISBLANK(M162)), "", IF(D162 * E162 * F162 * N162 * M162 &lt;= 36, "Low", IF(D162 * E162 * F162 * N162 * M162 &lt;= 108, "Medium", "High")))</f>
      </c>
      <c r="Q162" s="135">
        <f>IF(P162="Low", "Priority-3", IF(P162="Medium", "Priority-2", IF(P162="High", "Priority-1", "")))</f>
      </c>
      <c r="V162" s="133">
        <f>IF(OR(ISBLANK(T162), ISBLANK(U162)), "", D162 * E162 * F162 * T162 * U162)</f>
      </c>
      <c r="W162" s="133">
        <f>IF(OR(ISBLANK(T162), ISBLANK(U162)), "", IF(D162 * E162 * F162 * T162 * U162 &lt;= 36, "Low", IF(D162 * E162 * F162 * T162 * U162 &lt;= 108, "Medium", "High")))</f>
      </c>
      <c r="Z162" s="133">
        <f>IF(ISBLANK(U162), "", IF(U162&lt;=2, "Inactive", "Active"))</f>
      </c>
      <c r="AA162" s="133">
        <f>IF(Z162="Inactive", "No", IF(Z162="Active", "Yes", ""))</f>
      </c>
    </row>
    <row r="163" ht="57.2" customHeight="1" spans="7:27" x14ac:dyDescent="0.25">
      <c r="G163" s="134">
        <f>IF(D163&amp;E163&amp;F163="","",IF(D163*E163*F163&lt;=9,"Low",(IF(D163*E163*F163&lt;=18,"Medium",(IF(D163*E163*F163&gt;18,"High",""))))))</f>
      </c>
      <c r="M163" s="133">
        <f>IF(L163="Effective", 1, IF(L163="Moderate", 2, IF(L163="Ineffective", 3, "")))</f>
      </c>
      <c r="O163" s="135">
        <f>IF(OR(ISBLANK(M163), ISBLANK(N163)), "", D163*E163*F163 * M163 * N163)</f>
      </c>
      <c r="P163" s="135">
        <f>IF(OR(ISBLANK(N163), ISBLANK(M163)), "", IF(D163 * E163 * F163 * N163 * M163 &lt;= 36, "Low", IF(D163 * E163 * F163 * N163 * M163 &lt;= 108, "Medium", "High")))</f>
      </c>
      <c r="Q163" s="135">
        <f>IF(P163="Low", "Priority-3", IF(P163="Medium", "Priority-2", IF(P163="High", "Priority-1", "")))</f>
      </c>
      <c r="V163" s="133">
        <f>IF(OR(ISBLANK(T163), ISBLANK(U163)), "", D163 * E163 * F163 * T163 * U163)</f>
      </c>
      <c r="W163" s="133">
        <f>IF(OR(ISBLANK(T163), ISBLANK(U163)), "", IF(D163 * E163 * F163 * T163 * U163 &lt;= 36, "Low", IF(D163 * E163 * F163 * T163 * U163 &lt;= 108, "Medium", "High")))</f>
      </c>
      <c r="Z163" s="133">
        <f>IF(ISBLANK(U163), "", IF(U163&lt;=2, "Inactive", "Active"))</f>
      </c>
      <c r="AA163" s="133">
        <f>IF(Z163="Inactive", "No", IF(Z163="Active", "Yes", ""))</f>
      </c>
    </row>
    <row r="164" ht="57.2" customHeight="1" spans="7:27" x14ac:dyDescent="0.25">
      <c r="G164" s="134">
        <f>IF(D164&amp;E164&amp;F164="","",IF(D164*E164*F164&lt;=9,"Low",(IF(D164*E164*F164&lt;=18,"Medium",(IF(D164*E164*F164&gt;18,"High",""))))))</f>
      </c>
      <c r="M164" s="133">
        <f>IF(L164="Effective", 1, IF(L164="Moderate", 2, IF(L164="Ineffective", 3, "")))</f>
      </c>
      <c r="O164" s="135">
        <f>IF(OR(ISBLANK(M164), ISBLANK(N164)), "", D164*E164*F164 * M164 * N164)</f>
      </c>
      <c r="P164" s="135">
        <f>IF(OR(ISBLANK(N164), ISBLANK(M164)), "", IF(D164 * E164 * F164 * N164 * M164 &lt;= 36, "Low", IF(D164 * E164 * F164 * N164 * M164 &lt;= 108, "Medium", "High")))</f>
      </c>
      <c r="Q164" s="135">
        <f>IF(P164="Low", "Priority-3", IF(P164="Medium", "Priority-2", IF(P164="High", "Priority-1", "")))</f>
      </c>
      <c r="V164" s="133">
        <f>IF(OR(ISBLANK(T164), ISBLANK(U164)), "", D164 * E164 * F164 * T164 * U164)</f>
      </c>
      <c r="W164" s="133">
        <f>IF(OR(ISBLANK(T164), ISBLANK(U164)), "", IF(D164 * E164 * F164 * T164 * U164 &lt;= 36, "Low", IF(D164 * E164 * F164 * T164 * U164 &lt;= 108, "Medium", "High")))</f>
      </c>
      <c r="Z164" s="133">
        <f>IF(ISBLANK(U164), "", IF(U164&lt;=2, "Inactive", "Active"))</f>
      </c>
      <c r="AA164" s="133">
        <f>IF(Z164="Inactive", "No", IF(Z164="Active", "Yes", ""))</f>
      </c>
    </row>
    <row r="165" ht="57.2" customHeight="1" spans="7:27" x14ac:dyDescent="0.25">
      <c r="G165" s="134">
        <f>IF(D165&amp;E165&amp;F165="","",IF(D165*E165*F165&lt;=9,"Low",(IF(D165*E165*F165&lt;=18,"Medium",(IF(D165*E165*F165&gt;18,"High",""))))))</f>
      </c>
      <c r="M165" s="133">
        <f>IF(L165="Effective", 1, IF(L165="Moderate", 2, IF(L165="Ineffective", 3, "")))</f>
      </c>
      <c r="O165" s="135">
        <f>IF(OR(ISBLANK(M165), ISBLANK(N165)), "", D165*E165*F165 * M165 * N165)</f>
      </c>
      <c r="P165" s="135">
        <f>IF(OR(ISBLANK(N165), ISBLANK(M165)), "", IF(D165 * E165 * F165 * N165 * M165 &lt;= 36, "Low", IF(D165 * E165 * F165 * N165 * M165 &lt;= 108, "Medium", "High")))</f>
      </c>
      <c r="Q165" s="135">
        <f>IF(P165="Low", "Priority-3", IF(P165="Medium", "Priority-2", IF(P165="High", "Priority-1", "")))</f>
      </c>
      <c r="V165" s="133">
        <f>IF(OR(ISBLANK(T165), ISBLANK(U165)), "", D165 * E165 * F165 * T165 * U165)</f>
      </c>
      <c r="W165" s="133">
        <f>IF(OR(ISBLANK(T165), ISBLANK(U165)), "", IF(D165 * E165 * F165 * T165 * U165 &lt;= 36, "Low", IF(D165 * E165 * F165 * T165 * U165 &lt;= 108, "Medium", "High")))</f>
      </c>
      <c r="Z165" s="133">
        <f>IF(ISBLANK(U165), "", IF(U165&lt;=2, "Inactive", "Active"))</f>
      </c>
      <c r="AA165" s="133">
        <f>IF(Z165="Inactive", "No", IF(Z165="Active", "Yes", ""))</f>
      </c>
    </row>
    <row r="166" ht="57.2" customHeight="1" spans="7:27" x14ac:dyDescent="0.25">
      <c r="G166" s="134">
        <f>IF(D166&amp;E166&amp;F166="","",IF(D166*E166*F166&lt;=9,"Low",(IF(D166*E166*F166&lt;=18,"Medium",(IF(D166*E166*F166&gt;18,"High",""))))))</f>
      </c>
      <c r="M166" s="133">
        <f>IF(L166="Effective", 1, IF(L166="Moderate", 2, IF(L166="Ineffective", 3, "")))</f>
      </c>
      <c r="O166" s="135">
        <f>IF(OR(ISBLANK(M166), ISBLANK(N166)), "", D166*E166*F166 * M166 * N166)</f>
      </c>
      <c r="P166" s="135">
        <f>IF(OR(ISBLANK(N166), ISBLANK(M166)), "", IF(D166 * E166 * F166 * N166 * M166 &lt;= 36, "Low", IF(D166 * E166 * F166 * N166 * M166 &lt;= 108, "Medium", "High")))</f>
      </c>
      <c r="Q166" s="135">
        <f>IF(P166="Low", "Priority-3", IF(P166="Medium", "Priority-2", IF(P166="High", "Priority-1", "")))</f>
      </c>
      <c r="V166" s="133">
        <f>IF(OR(ISBLANK(T166), ISBLANK(U166)), "", D166 * E166 * F166 * T166 * U166)</f>
      </c>
      <c r="W166" s="133">
        <f>IF(OR(ISBLANK(T166), ISBLANK(U166)), "", IF(D166 * E166 * F166 * T166 * U166 &lt;= 36, "Low", IF(D166 * E166 * F166 * T166 * U166 &lt;= 108, "Medium", "High")))</f>
      </c>
      <c r="Z166" s="133">
        <f>IF(ISBLANK(U166), "", IF(U166&lt;=2, "Inactive", "Active"))</f>
      </c>
      <c r="AA166" s="133">
        <f>IF(Z166="Inactive", "No", IF(Z166="Active", "Yes", ""))</f>
      </c>
    </row>
    <row r="167" ht="57.2" customHeight="1" spans="7:27" x14ac:dyDescent="0.25">
      <c r="G167" s="134">
        <f>IF(D167&amp;E167&amp;F167="","",IF(D167*E167*F167&lt;=9,"Low",(IF(D167*E167*F167&lt;=18,"Medium",(IF(D167*E167*F167&gt;18,"High",""))))))</f>
      </c>
      <c r="M167" s="133">
        <f>IF(L167="Effective", 1, IF(L167="Moderate", 2, IF(L167="Ineffective", 3, "")))</f>
      </c>
      <c r="O167" s="135">
        <f>IF(OR(ISBLANK(M167), ISBLANK(N167)), "", D167*E167*F167 * M167 * N167)</f>
      </c>
      <c r="P167" s="135">
        <f>IF(OR(ISBLANK(N167), ISBLANK(M167)), "", IF(D167 * E167 * F167 * N167 * M167 &lt;= 36, "Low", IF(D167 * E167 * F167 * N167 * M167 &lt;= 108, "Medium", "High")))</f>
      </c>
      <c r="Q167" s="135">
        <f>IF(P167="Low", "Priority-3", IF(P167="Medium", "Priority-2", IF(P167="High", "Priority-1", "")))</f>
      </c>
      <c r="V167" s="133">
        <f>IF(OR(ISBLANK(T167), ISBLANK(U167)), "", D167 * E167 * F167 * T167 * U167)</f>
      </c>
      <c r="W167" s="133">
        <f>IF(OR(ISBLANK(T167), ISBLANK(U167)), "", IF(D167 * E167 * F167 * T167 * U167 &lt;= 36, "Low", IF(D167 * E167 * F167 * T167 * U167 &lt;= 108, "Medium", "High")))</f>
      </c>
      <c r="Z167" s="133">
        <f>IF(ISBLANK(U167), "", IF(U167&lt;=2, "Inactive", "Active"))</f>
      </c>
      <c r="AA167" s="133">
        <f>IF(Z167="Inactive", "No", IF(Z167="Active", "Yes", ""))</f>
      </c>
    </row>
    <row r="168" ht="57.2" customHeight="1" spans="7:27" x14ac:dyDescent="0.25">
      <c r="G168" s="134">
        <f>IF(D168&amp;E168&amp;F168="","",IF(D168*E168*F168&lt;=9,"Low",(IF(D168*E168*F168&lt;=18,"Medium",(IF(D168*E168*F168&gt;18,"High",""))))))</f>
      </c>
      <c r="M168" s="133">
        <f>IF(L168="Effective", 1, IF(L168="Moderate", 2, IF(L168="Ineffective", 3, "")))</f>
      </c>
      <c r="O168" s="135">
        <f>IF(OR(ISBLANK(M168), ISBLANK(N168)), "", D168*E168*F168 * M168 * N168)</f>
      </c>
      <c r="P168" s="135">
        <f>IF(OR(ISBLANK(N168), ISBLANK(M168)), "", IF(D168 * E168 * F168 * N168 * M168 &lt;= 36, "Low", IF(D168 * E168 * F168 * N168 * M168 &lt;= 108, "Medium", "High")))</f>
      </c>
      <c r="Q168" s="135">
        <f>IF(P168="Low", "Priority-3", IF(P168="Medium", "Priority-2", IF(P168="High", "Priority-1", "")))</f>
      </c>
      <c r="V168" s="133">
        <f>IF(OR(ISBLANK(T168), ISBLANK(U168)), "", D168 * E168 * F168 * T168 * U168)</f>
      </c>
      <c r="W168" s="133">
        <f>IF(OR(ISBLANK(T168), ISBLANK(U168)), "", IF(D168 * E168 * F168 * T168 * U168 &lt;= 36, "Low", IF(D168 * E168 * F168 * T168 * U168 &lt;= 108, "Medium", "High")))</f>
      </c>
      <c r="Z168" s="133">
        <f>IF(ISBLANK(U168), "", IF(U168&lt;=2, "Inactive", "Active"))</f>
      </c>
      <c r="AA168" s="133">
        <f>IF(Z168="Inactive", "No", IF(Z168="Active", "Yes", ""))</f>
      </c>
    </row>
    <row r="169" ht="57.2" customHeight="1" spans="7:27" x14ac:dyDescent="0.25">
      <c r="G169" s="134">
        <f>IF(D169&amp;E169&amp;F169="","",IF(D169*E169*F169&lt;=9,"Low",(IF(D169*E169*F169&lt;=18,"Medium",(IF(D169*E169*F169&gt;18,"High",""))))))</f>
      </c>
      <c r="M169" s="133">
        <f>IF(L169="Effective", 1, IF(L169="Moderate", 2, IF(L169="Ineffective", 3, "")))</f>
      </c>
      <c r="O169" s="135">
        <f>IF(OR(ISBLANK(M169), ISBLANK(N169)), "", D169*E169*F169 * M169 * N169)</f>
      </c>
      <c r="P169" s="135">
        <f>IF(OR(ISBLANK(N169), ISBLANK(M169)), "", IF(D169 * E169 * F169 * N169 * M169 &lt;= 36, "Low", IF(D169 * E169 * F169 * N169 * M169 &lt;= 108, "Medium", "High")))</f>
      </c>
      <c r="Q169" s="135">
        <f>IF(P169="Low", "Priority-3", IF(P169="Medium", "Priority-2", IF(P169="High", "Priority-1", "")))</f>
      </c>
      <c r="V169" s="133">
        <f>IF(OR(ISBLANK(T169), ISBLANK(U169)), "", D169 * E169 * F169 * T169 * U169)</f>
      </c>
      <c r="W169" s="133">
        <f>IF(OR(ISBLANK(T169), ISBLANK(U169)), "", IF(D169 * E169 * F169 * T169 * U169 &lt;= 36, "Low", IF(D169 * E169 * F169 * T169 * U169 &lt;= 108, "Medium", "High")))</f>
      </c>
      <c r="Z169" s="133">
        <f>IF(ISBLANK(U169), "", IF(U169&lt;=2, "Inactive", "Active"))</f>
      </c>
      <c r="AA169" s="133">
        <f>IF(Z169="Inactive", "No", IF(Z169="Active", "Yes", ""))</f>
      </c>
    </row>
    <row r="170" ht="57.2" customHeight="1" spans="7:27" x14ac:dyDescent="0.25">
      <c r="G170" s="134">
        <f>IF(D170&amp;E170&amp;F170="","",IF(D170*E170*F170&lt;=9,"Low",(IF(D170*E170*F170&lt;=18,"Medium",(IF(D170*E170*F170&gt;18,"High",""))))))</f>
      </c>
      <c r="M170" s="133">
        <f>IF(L170="Effective", 1, IF(L170="Moderate", 2, IF(L170="Ineffective", 3, "")))</f>
      </c>
      <c r="O170" s="135">
        <f>IF(OR(ISBLANK(M170), ISBLANK(N170)), "", D170*E170*F170 * M170 * N170)</f>
      </c>
      <c r="P170" s="135">
        <f>IF(OR(ISBLANK(N170), ISBLANK(M170)), "", IF(D170 * E170 * F170 * N170 * M170 &lt;= 36, "Low", IF(D170 * E170 * F170 * N170 * M170 &lt;= 108, "Medium", "High")))</f>
      </c>
      <c r="Q170" s="135">
        <f>IF(P170="Low", "Priority-3", IF(P170="Medium", "Priority-2", IF(P170="High", "Priority-1", "")))</f>
      </c>
      <c r="V170" s="133">
        <f>IF(OR(ISBLANK(T170), ISBLANK(U170)), "", D170 * E170 * F170 * T170 * U170)</f>
      </c>
      <c r="W170" s="133">
        <f>IF(OR(ISBLANK(T170), ISBLANK(U170)), "", IF(D170 * E170 * F170 * T170 * U170 &lt;= 36, "Low", IF(D170 * E170 * F170 * T170 * U170 &lt;= 108, "Medium", "High")))</f>
      </c>
      <c r="Z170" s="133">
        <f>IF(ISBLANK(U170), "", IF(U170&lt;=2, "Inactive", "Active"))</f>
      </c>
      <c r="AA170" s="133">
        <f>IF(Z170="Inactive", "No", IF(Z170="Active", "Yes", ""))</f>
      </c>
    </row>
    <row r="171" ht="57.2" customHeight="1" spans="7:27" x14ac:dyDescent="0.25">
      <c r="G171" s="134">
        <f>IF(D171&amp;E171&amp;F171="","",IF(D171*E171*F171&lt;=9,"Low",(IF(D171*E171*F171&lt;=18,"Medium",(IF(D171*E171*F171&gt;18,"High",""))))))</f>
      </c>
      <c r="M171" s="133">
        <f>IF(L171="Effective", 1, IF(L171="Moderate", 2, IF(L171="Ineffective", 3, "")))</f>
      </c>
      <c r="O171" s="135">
        <f>IF(OR(ISBLANK(M171), ISBLANK(N171)), "", D171*E171*F171 * M171 * N171)</f>
      </c>
      <c r="P171" s="135">
        <f>IF(OR(ISBLANK(N171), ISBLANK(M171)), "", IF(D171 * E171 * F171 * N171 * M171 &lt;= 36, "Low", IF(D171 * E171 * F171 * N171 * M171 &lt;= 108, "Medium", "High")))</f>
      </c>
      <c r="Q171" s="135">
        <f>IF(P171="Low", "Priority-3", IF(P171="Medium", "Priority-2", IF(P171="High", "Priority-1", "")))</f>
      </c>
      <c r="V171" s="133">
        <f>IF(OR(ISBLANK(T171), ISBLANK(U171)), "", D171 * E171 * F171 * T171 * U171)</f>
      </c>
      <c r="W171" s="133">
        <f>IF(OR(ISBLANK(T171), ISBLANK(U171)), "", IF(D171 * E171 * F171 * T171 * U171 &lt;= 36, "Low", IF(D171 * E171 * F171 * T171 * U171 &lt;= 108, "Medium", "High")))</f>
      </c>
      <c r="Z171" s="133">
        <f>IF(ISBLANK(U171), "", IF(U171&lt;=2, "Inactive", "Active"))</f>
      </c>
      <c r="AA171" s="133">
        <f>IF(Z171="Inactive", "No", IF(Z171="Active", "Yes", ""))</f>
      </c>
    </row>
    <row r="172" ht="57.2" customHeight="1" spans="7:27" x14ac:dyDescent="0.25">
      <c r="G172" s="134">
        <f>IF(D172&amp;E172&amp;F172="","",IF(D172*E172*F172&lt;=9,"Low",(IF(D172*E172*F172&lt;=18,"Medium",(IF(D172*E172*F172&gt;18,"High",""))))))</f>
      </c>
      <c r="M172" s="133">
        <f>IF(L172="Effective", 1, IF(L172="Moderate", 2, IF(L172="Ineffective", 3, "")))</f>
      </c>
      <c r="O172" s="135">
        <f>IF(OR(ISBLANK(M172), ISBLANK(N172)), "", D172*E172*F172 * M172 * N172)</f>
      </c>
      <c r="P172" s="135">
        <f>IF(OR(ISBLANK(N172), ISBLANK(M172)), "", IF(D172 * E172 * F172 * N172 * M172 &lt;= 36, "Low", IF(D172 * E172 * F172 * N172 * M172 &lt;= 108, "Medium", "High")))</f>
      </c>
      <c r="Q172" s="135">
        <f>IF(P172="Low", "Priority-3", IF(P172="Medium", "Priority-2", IF(P172="High", "Priority-1", "")))</f>
      </c>
      <c r="V172" s="133">
        <f>IF(OR(ISBLANK(T172), ISBLANK(U172)), "", D172 * E172 * F172 * T172 * U172)</f>
      </c>
      <c r="W172" s="133">
        <f>IF(OR(ISBLANK(T172), ISBLANK(U172)), "", IF(D172 * E172 * F172 * T172 * U172 &lt;= 36, "Low", IF(D172 * E172 * F172 * T172 * U172 &lt;= 108, "Medium", "High")))</f>
      </c>
      <c r="Z172" s="133">
        <f>IF(ISBLANK(U172), "", IF(U172&lt;=2, "Inactive", "Active"))</f>
      </c>
      <c r="AA172" s="133">
        <f>IF(Z172="Inactive", "No", IF(Z172="Active", "Yes", ""))</f>
      </c>
    </row>
    <row r="173" ht="57.2" customHeight="1" spans="7:27" x14ac:dyDescent="0.25">
      <c r="G173" s="134">
        <f>IF(D173&amp;E173&amp;F173="","",IF(D173*E173*F173&lt;=9,"Low",(IF(D173*E173*F173&lt;=18,"Medium",(IF(D173*E173*F173&gt;18,"High",""))))))</f>
      </c>
      <c r="M173" s="133">
        <f>IF(L173="Effective", 1, IF(L173="Moderate", 2, IF(L173="Ineffective", 3, "")))</f>
      </c>
      <c r="O173" s="135">
        <f>IF(OR(ISBLANK(M173), ISBLANK(N173)), "", D173*E173*F173 * M173 * N173)</f>
      </c>
      <c r="P173" s="135">
        <f>IF(OR(ISBLANK(N173), ISBLANK(M173)), "", IF(D173 * E173 * F173 * N173 * M173 &lt;= 36, "Low", IF(D173 * E173 * F173 * N173 * M173 &lt;= 108, "Medium", "High")))</f>
      </c>
      <c r="Q173" s="135">
        <f>IF(P173="Low", "Priority-3", IF(P173="Medium", "Priority-2", IF(P173="High", "Priority-1", "")))</f>
      </c>
      <c r="V173" s="133">
        <f>IF(OR(ISBLANK(T173), ISBLANK(U173)), "", D173 * E173 * F173 * T173 * U173)</f>
      </c>
      <c r="W173" s="133">
        <f>IF(OR(ISBLANK(T173), ISBLANK(U173)), "", IF(D173 * E173 * F173 * T173 * U173 &lt;= 36, "Low", IF(D173 * E173 * F173 * T173 * U173 &lt;= 108, "Medium", "High")))</f>
      </c>
      <c r="Z173" s="133">
        <f>IF(ISBLANK(U173), "", IF(U173&lt;=2, "Inactive", "Active"))</f>
      </c>
      <c r="AA173" s="133">
        <f>IF(Z173="Inactive", "No", IF(Z173="Active", "Yes", ""))</f>
      </c>
    </row>
    <row r="174" ht="57.2" customHeight="1" spans="7:27" x14ac:dyDescent="0.25">
      <c r="G174" s="134">
        <f>IF(D174&amp;E174&amp;F174="","",IF(D174*E174*F174&lt;=9,"Low",(IF(D174*E174*F174&lt;=18,"Medium",(IF(D174*E174*F174&gt;18,"High",""))))))</f>
      </c>
      <c r="M174" s="133">
        <f>IF(L174="Effective", 1, IF(L174="Moderate", 2, IF(L174="Ineffective", 3, "")))</f>
      </c>
      <c r="O174" s="135">
        <f>IF(OR(ISBLANK(M174), ISBLANK(N174)), "", D174*E174*F174 * M174 * N174)</f>
      </c>
      <c r="P174" s="135">
        <f>IF(OR(ISBLANK(N174), ISBLANK(M174)), "", IF(D174 * E174 * F174 * N174 * M174 &lt;= 36, "Low", IF(D174 * E174 * F174 * N174 * M174 &lt;= 108, "Medium", "High")))</f>
      </c>
      <c r="Q174" s="135">
        <f>IF(P174="Low", "Priority-3", IF(P174="Medium", "Priority-2", IF(P174="High", "Priority-1", "")))</f>
      </c>
      <c r="V174" s="133">
        <f>IF(OR(ISBLANK(T174), ISBLANK(U174)), "", D174 * E174 * F174 * T174 * U174)</f>
      </c>
      <c r="W174" s="133">
        <f>IF(OR(ISBLANK(T174), ISBLANK(U174)), "", IF(D174 * E174 * F174 * T174 * U174 &lt;= 36, "Low", IF(D174 * E174 * F174 * T174 * U174 &lt;= 108, "Medium", "High")))</f>
      </c>
      <c r="Z174" s="133">
        <f>IF(ISBLANK(U174), "", IF(U174&lt;=2, "Inactive", "Active"))</f>
      </c>
      <c r="AA174" s="133">
        <f>IF(Z174="Inactive", "No", IF(Z174="Active", "Yes", ""))</f>
      </c>
    </row>
    <row r="175" ht="57.2" customHeight="1" spans="7:27" x14ac:dyDescent="0.25">
      <c r="G175" s="134">
        <f>IF(D175&amp;E175&amp;F175="","",IF(D175*E175*F175&lt;=9,"Low",(IF(D175*E175*F175&lt;=18,"Medium",(IF(D175*E175*F175&gt;18,"High",""))))))</f>
      </c>
      <c r="M175" s="133">
        <f>IF(L175="Effective", 1, IF(L175="Moderate", 2, IF(L175="Ineffective", 3, "")))</f>
      </c>
      <c r="O175" s="135">
        <f>IF(OR(ISBLANK(M175), ISBLANK(N175)), "", D175*E175*F175 * M175 * N175)</f>
      </c>
      <c r="P175" s="135">
        <f>IF(OR(ISBLANK(N175), ISBLANK(M175)), "", IF(D175 * E175 * F175 * N175 * M175 &lt;= 36, "Low", IF(D175 * E175 * F175 * N175 * M175 &lt;= 108, "Medium", "High")))</f>
      </c>
      <c r="Q175" s="135">
        <f>IF(P175="Low", "Priority-3", IF(P175="Medium", "Priority-2", IF(P175="High", "Priority-1", "")))</f>
      </c>
      <c r="V175" s="133">
        <f>IF(OR(ISBLANK(T175), ISBLANK(U175)), "", D175 * E175 * F175 * T175 * U175)</f>
      </c>
      <c r="W175" s="133">
        <f>IF(OR(ISBLANK(T175), ISBLANK(U175)), "", IF(D175 * E175 * F175 * T175 * U175 &lt;= 36, "Low", IF(D175 * E175 * F175 * T175 * U175 &lt;= 108, "Medium", "High")))</f>
      </c>
      <c r="Z175" s="133">
        <f>IF(ISBLANK(U175), "", IF(U175&lt;=2, "Inactive", "Active"))</f>
      </c>
      <c r="AA175" s="133">
        <f>IF(Z175="Inactive", "No", IF(Z175="Active", "Yes", ""))</f>
      </c>
    </row>
    <row r="176" ht="57.2" customHeight="1" spans="7:27" x14ac:dyDescent="0.25">
      <c r="G176" s="134">
        <f>IF(D176&amp;E176&amp;F176="","",IF(D176*E176*F176&lt;=9,"Low",(IF(D176*E176*F176&lt;=18,"Medium",(IF(D176*E176*F176&gt;18,"High",""))))))</f>
      </c>
      <c r="M176" s="133">
        <f>IF(L176="Effective", 1, IF(L176="Moderate", 2, IF(L176="Ineffective", 3, "")))</f>
      </c>
      <c r="O176" s="135">
        <f>IF(OR(ISBLANK(M176), ISBLANK(N176)), "", D176*E176*F176 * M176 * N176)</f>
      </c>
      <c r="P176" s="135">
        <f>IF(OR(ISBLANK(N176), ISBLANK(M176)), "", IF(D176 * E176 * F176 * N176 * M176 &lt;= 36, "Low", IF(D176 * E176 * F176 * N176 * M176 &lt;= 108, "Medium", "High")))</f>
      </c>
      <c r="Q176" s="135">
        <f>IF(P176="Low", "Priority-3", IF(P176="Medium", "Priority-2", IF(P176="High", "Priority-1", "")))</f>
      </c>
      <c r="V176" s="133">
        <f>IF(OR(ISBLANK(T176), ISBLANK(U176)), "", D176 * E176 * F176 * T176 * U176)</f>
      </c>
      <c r="W176" s="133">
        <f>IF(OR(ISBLANK(T176), ISBLANK(U176)), "", IF(D176 * E176 * F176 * T176 * U176 &lt;= 36, "Low", IF(D176 * E176 * F176 * T176 * U176 &lt;= 108, "Medium", "High")))</f>
      </c>
      <c r="Z176" s="133">
        <f>IF(ISBLANK(U176), "", IF(U176&lt;=2, "Inactive", "Active"))</f>
      </c>
      <c r="AA176" s="133">
        <f>IF(Z176="Inactive", "No", IF(Z176="Active", "Yes", ""))</f>
      </c>
    </row>
    <row r="177" ht="57.2" customHeight="1" spans="7:27" x14ac:dyDescent="0.25">
      <c r="G177" s="134">
        <f>IF(D177&amp;E177&amp;F177="","",IF(D177*E177*F177&lt;=9,"Low",(IF(D177*E177*F177&lt;=18,"Medium",(IF(D177*E177*F177&gt;18,"High",""))))))</f>
      </c>
      <c r="M177" s="133">
        <f>IF(L177="Effective", 1, IF(L177="Moderate", 2, IF(L177="Ineffective", 3, "")))</f>
      </c>
      <c r="O177" s="135">
        <f>IF(OR(ISBLANK(M177), ISBLANK(N177)), "", D177*E177*F177 * M177 * N177)</f>
      </c>
      <c r="P177" s="135">
        <f>IF(OR(ISBLANK(N177), ISBLANK(M177)), "", IF(D177 * E177 * F177 * N177 * M177 &lt;= 36, "Low", IF(D177 * E177 * F177 * N177 * M177 &lt;= 108, "Medium", "High")))</f>
      </c>
      <c r="Q177" s="135">
        <f>IF(P177="Low", "Priority-3", IF(P177="Medium", "Priority-2", IF(P177="High", "Priority-1", "")))</f>
      </c>
      <c r="V177" s="133">
        <f>IF(OR(ISBLANK(T177), ISBLANK(U177)), "", D177 * E177 * F177 * T177 * U177)</f>
      </c>
      <c r="W177" s="133">
        <f>IF(OR(ISBLANK(T177), ISBLANK(U177)), "", IF(D177 * E177 * F177 * T177 * U177 &lt;= 36, "Low", IF(D177 * E177 * F177 * T177 * U177 &lt;= 108, "Medium", "High")))</f>
      </c>
      <c r="Z177" s="133">
        <f>IF(ISBLANK(U177), "", IF(U177&lt;=2, "Inactive", "Active"))</f>
      </c>
      <c r="AA177" s="133">
        <f>IF(Z177="Inactive", "No", IF(Z177="Active", "Yes", ""))</f>
      </c>
    </row>
    <row r="178" ht="57.2" customHeight="1" spans="7:27" x14ac:dyDescent="0.25">
      <c r="G178" s="134">
        <f>IF(D178&amp;E178&amp;F178="","",IF(D178*E178*F178&lt;=9,"Low",(IF(D178*E178*F178&lt;=18,"Medium",(IF(D178*E178*F178&gt;18,"High",""))))))</f>
      </c>
      <c r="M178" s="133">
        <f>IF(L178="Effective", 1, IF(L178="Moderate", 2, IF(L178="Ineffective", 3, "")))</f>
      </c>
      <c r="O178" s="135">
        <f>IF(OR(ISBLANK(M178), ISBLANK(N178)), "", D178*E178*F178 * M178 * N178)</f>
      </c>
      <c r="P178" s="135">
        <f>IF(OR(ISBLANK(N178), ISBLANK(M178)), "", IF(D178 * E178 * F178 * N178 * M178 &lt;= 36, "Low", IF(D178 * E178 * F178 * N178 * M178 &lt;= 108, "Medium", "High")))</f>
      </c>
      <c r="Q178" s="135">
        <f>IF(P178="Low", "Priority-3", IF(P178="Medium", "Priority-2", IF(P178="High", "Priority-1", "")))</f>
      </c>
      <c r="V178" s="133">
        <f>IF(OR(ISBLANK(T178), ISBLANK(U178)), "", D178 * E178 * F178 * T178 * U178)</f>
      </c>
      <c r="W178" s="133">
        <f>IF(OR(ISBLANK(T178), ISBLANK(U178)), "", IF(D178 * E178 * F178 * T178 * U178 &lt;= 36, "Low", IF(D178 * E178 * F178 * T178 * U178 &lt;= 108, "Medium", "High")))</f>
      </c>
      <c r="Z178" s="133">
        <f>IF(ISBLANK(U178), "", IF(U178&lt;=2, "Inactive", "Active"))</f>
      </c>
      <c r="AA178" s="133">
        <f>IF(Z178="Inactive", "No", IF(Z178="Active", "Yes", ""))</f>
      </c>
    </row>
    <row r="179" ht="57.2" customHeight="1" spans="7:27" x14ac:dyDescent="0.25">
      <c r="G179" s="134">
        <f>IF(D179&amp;E179&amp;F179="","",IF(D179*E179*F179&lt;=9,"Low",(IF(D179*E179*F179&lt;=18,"Medium",(IF(D179*E179*F179&gt;18,"High",""))))))</f>
      </c>
      <c r="M179" s="133">
        <f>IF(L179="Effective", 1, IF(L179="Moderate", 2, IF(L179="Ineffective", 3, "")))</f>
      </c>
      <c r="O179" s="135">
        <f>IF(OR(ISBLANK(M179), ISBLANK(N179)), "", D179*E179*F179 * M179 * N179)</f>
      </c>
      <c r="P179" s="135">
        <f>IF(OR(ISBLANK(N179), ISBLANK(M179)), "", IF(D179 * E179 * F179 * N179 * M179 &lt;= 36, "Low", IF(D179 * E179 * F179 * N179 * M179 &lt;= 108, "Medium", "High")))</f>
      </c>
      <c r="Q179" s="135">
        <f>IF(P179="Low", "Priority-3", IF(P179="Medium", "Priority-2", IF(P179="High", "Priority-1", "")))</f>
      </c>
      <c r="V179" s="133">
        <f>IF(OR(ISBLANK(T179), ISBLANK(U179)), "", D179 * E179 * F179 * T179 * U179)</f>
      </c>
      <c r="W179" s="133">
        <f>IF(OR(ISBLANK(T179), ISBLANK(U179)), "", IF(D179 * E179 * F179 * T179 * U179 &lt;= 36, "Low", IF(D179 * E179 * F179 * T179 * U179 &lt;= 108, "Medium", "High")))</f>
      </c>
      <c r="Z179" s="133">
        <f>IF(ISBLANK(U179), "", IF(U179&lt;=2, "Inactive", "Active"))</f>
      </c>
      <c r="AA179" s="133">
        <f>IF(Z179="Inactive", "No", IF(Z179="Active", "Yes", ""))</f>
      </c>
    </row>
    <row r="180" ht="57.2" customHeight="1" spans="7:27" x14ac:dyDescent="0.25">
      <c r="G180" s="134">
        <f>IF(D180&amp;E180&amp;F180="","",IF(D180*E180*F180&lt;=9,"Low",(IF(D180*E180*F180&lt;=18,"Medium",(IF(D180*E180*F180&gt;18,"High",""))))))</f>
      </c>
      <c r="M180" s="133">
        <f>IF(L180="Effective", 1, IF(L180="Moderate", 2, IF(L180="Ineffective", 3, "")))</f>
      </c>
      <c r="O180" s="135">
        <f>IF(OR(ISBLANK(M180), ISBLANK(N180)), "", D180*E180*F180 * M180 * N180)</f>
      </c>
      <c r="P180" s="135">
        <f>IF(OR(ISBLANK(N180), ISBLANK(M180)), "", IF(D180 * E180 * F180 * N180 * M180 &lt;= 36, "Low", IF(D180 * E180 * F180 * N180 * M180 &lt;= 108, "Medium", "High")))</f>
      </c>
      <c r="Q180" s="135">
        <f>IF(P180="Low", "Priority-3", IF(P180="Medium", "Priority-2", IF(P180="High", "Priority-1", "")))</f>
      </c>
      <c r="V180" s="133">
        <f>IF(OR(ISBLANK(T180), ISBLANK(U180)), "", D180 * E180 * F180 * T180 * U180)</f>
      </c>
      <c r="W180" s="133">
        <f>IF(OR(ISBLANK(T180), ISBLANK(U180)), "", IF(D180 * E180 * F180 * T180 * U180 &lt;= 36, "Low", IF(D180 * E180 * F180 * T180 * U180 &lt;= 108, "Medium", "High")))</f>
      </c>
      <c r="Z180" s="133">
        <f>IF(ISBLANK(U180), "", IF(U180&lt;=2, "Inactive", "Active"))</f>
      </c>
      <c r="AA180" s="133">
        <f>IF(Z180="Inactive", "No", IF(Z180="Active", "Yes", ""))</f>
      </c>
    </row>
    <row r="181" ht="57.2" customHeight="1" spans="7:27" x14ac:dyDescent="0.25">
      <c r="G181" s="134">
        <f>IF(D181&amp;E181&amp;F181="","",IF(D181*E181*F181&lt;=9,"Low",(IF(D181*E181*F181&lt;=18,"Medium",(IF(D181*E181*F181&gt;18,"High",""))))))</f>
      </c>
      <c r="M181" s="133">
        <f>IF(L181="Effective", 1, IF(L181="Moderate", 2, IF(L181="Ineffective", 3, "")))</f>
      </c>
      <c r="O181" s="135">
        <f>IF(OR(ISBLANK(M181), ISBLANK(N181)), "", D181*E181*F181 * M181 * N181)</f>
      </c>
      <c r="P181" s="135">
        <f>IF(OR(ISBLANK(N181), ISBLANK(M181)), "", IF(D181 * E181 * F181 * N181 * M181 &lt;= 36, "Low", IF(D181 * E181 * F181 * N181 * M181 &lt;= 108, "Medium", "High")))</f>
      </c>
      <c r="Q181" s="135">
        <f>IF(P181="Low", "Priority-3", IF(P181="Medium", "Priority-2", IF(P181="High", "Priority-1", "")))</f>
      </c>
      <c r="V181" s="133">
        <f>IF(OR(ISBLANK(T181), ISBLANK(U181)), "", D181 * E181 * F181 * T181 * U181)</f>
      </c>
      <c r="W181" s="133">
        <f>IF(OR(ISBLANK(T181), ISBLANK(U181)), "", IF(D181 * E181 * F181 * T181 * U181 &lt;= 36, "Low", IF(D181 * E181 * F181 * T181 * U181 &lt;= 108, "Medium", "High")))</f>
      </c>
      <c r="Z181" s="133">
        <f>IF(ISBLANK(U181), "", IF(U181&lt;=2, "Inactive", "Active"))</f>
      </c>
      <c r="AA181" s="133">
        <f>IF(Z181="Inactive", "No", IF(Z181="Active", "Yes", ""))</f>
      </c>
    </row>
    <row r="182" ht="57.2" customHeight="1" spans="7:27" x14ac:dyDescent="0.25">
      <c r="G182" s="134">
        <f>IF(D182&amp;E182&amp;F182="","",IF(D182*E182*F182&lt;=9,"Low",(IF(D182*E182*F182&lt;=18,"Medium",(IF(D182*E182*F182&gt;18,"High",""))))))</f>
      </c>
      <c r="M182" s="133">
        <f>IF(L182="Effective", 1, IF(L182="Moderate", 2, IF(L182="Ineffective", 3, "")))</f>
      </c>
      <c r="O182" s="135">
        <f>IF(OR(ISBLANK(M182), ISBLANK(N182)), "", D182*E182*F182 * M182 * N182)</f>
      </c>
      <c r="P182" s="135">
        <f>IF(OR(ISBLANK(N182), ISBLANK(M182)), "", IF(D182 * E182 * F182 * N182 * M182 &lt;= 36, "Low", IF(D182 * E182 * F182 * N182 * M182 &lt;= 108, "Medium", "High")))</f>
      </c>
      <c r="Q182" s="135">
        <f>IF(P182="Low", "Priority-3", IF(P182="Medium", "Priority-2", IF(P182="High", "Priority-1", "")))</f>
      </c>
      <c r="V182" s="133">
        <f>IF(OR(ISBLANK(T182), ISBLANK(U182)), "", D182 * E182 * F182 * T182 * U182)</f>
      </c>
      <c r="W182" s="133">
        <f>IF(OR(ISBLANK(T182), ISBLANK(U182)), "", IF(D182 * E182 * F182 * T182 * U182 &lt;= 36, "Low", IF(D182 * E182 * F182 * T182 * U182 &lt;= 108, "Medium", "High")))</f>
      </c>
      <c r="Z182" s="133">
        <f>IF(ISBLANK(U182), "", IF(U182&lt;=2, "Inactive", "Active"))</f>
      </c>
      <c r="AA182" s="133">
        <f>IF(Z182="Inactive", "No", IF(Z182="Active", "Yes", ""))</f>
      </c>
    </row>
    <row r="183" ht="57.2" customHeight="1" spans="7:27" x14ac:dyDescent="0.25">
      <c r="G183" s="134">
        <f>IF(D183&amp;E183&amp;F183="","",IF(D183*E183*F183&lt;=9,"Low",(IF(D183*E183*F183&lt;=18,"Medium",(IF(D183*E183*F183&gt;18,"High",""))))))</f>
      </c>
      <c r="M183" s="133">
        <f>IF(L183="Effective", 1, IF(L183="Moderate", 2, IF(L183="Ineffective", 3, "")))</f>
      </c>
      <c r="O183" s="135">
        <f>IF(OR(ISBLANK(M183), ISBLANK(N183)), "", D183*E183*F183 * M183 * N183)</f>
      </c>
      <c r="P183" s="135">
        <f>IF(OR(ISBLANK(N183), ISBLANK(M183)), "", IF(D183 * E183 * F183 * N183 * M183 &lt;= 36, "Low", IF(D183 * E183 * F183 * N183 * M183 &lt;= 108, "Medium", "High")))</f>
      </c>
      <c r="Q183" s="135">
        <f>IF(P183="Low", "Priority-3", IF(P183="Medium", "Priority-2", IF(P183="High", "Priority-1", "")))</f>
      </c>
      <c r="V183" s="133">
        <f>IF(OR(ISBLANK(T183), ISBLANK(U183)), "", D183 * E183 * F183 * T183 * U183)</f>
      </c>
      <c r="W183" s="133">
        <f>IF(OR(ISBLANK(T183), ISBLANK(U183)), "", IF(D183 * E183 * F183 * T183 * U183 &lt;= 36, "Low", IF(D183 * E183 * F183 * T183 * U183 &lt;= 108, "Medium", "High")))</f>
      </c>
      <c r="Z183" s="133">
        <f>IF(ISBLANK(U183), "", IF(U183&lt;=2, "Inactive", "Active"))</f>
      </c>
      <c r="AA183" s="133">
        <f>IF(Z183="Inactive", "No", IF(Z183="Active", "Yes", ""))</f>
      </c>
    </row>
    <row r="184" ht="57.2" customHeight="1" spans="7:27" x14ac:dyDescent="0.25">
      <c r="G184" s="134">
        <f>IF(D184&amp;E184&amp;F184="","",IF(D184*E184*F184&lt;=9,"Low",(IF(D184*E184*F184&lt;=18,"Medium",(IF(D184*E184*F184&gt;18,"High",""))))))</f>
      </c>
      <c r="M184" s="133">
        <f>IF(L184="Effective", 1, IF(L184="Moderate", 2, IF(L184="Ineffective", 3, "")))</f>
      </c>
      <c r="O184" s="135">
        <f>IF(OR(ISBLANK(M184), ISBLANK(N184)), "", D184*E184*F184 * M184 * N184)</f>
      </c>
      <c r="P184" s="135">
        <f>IF(OR(ISBLANK(N184), ISBLANK(M184)), "", IF(D184 * E184 * F184 * N184 * M184 &lt;= 36, "Low", IF(D184 * E184 * F184 * N184 * M184 &lt;= 108, "Medium", "High")))</f>
      </c>
      <c r="Q184" s="135">
        <f>IF(P184="Low", "Priority-3", IF(P184="Medium", "Priority-2", IF(P184="High", "Priority-1", "")))</f>
      </c>
      <c r="V184" s="133">
        <f>IF(OR(ISBLANK(T184), ISBLANK(U184)), "", D184 * E184 * F184 * T184 * U184)</f>
      </c>
      <c r="W184" s="133">
        <f>IF(OR(ISBLANK(T184), ISBLANK(U184)), "", IF(D184 * E184 * F184 * T184 * U184 &lt;= 36, "Low", IF(D184 * E184 * F184 * T184 * U184 &lt;= 108, "Medium", "High")))</f>
      </c>
      <c r="Z184" s="133">
        <f>IF(ISBLANK(U184), "", IF(U184&lt;=2, "Inactive", "Active"))</f>
      </c>
      <c r="AA184" s="133">
        <f>IF(Z184="Inactive", "No", IF(Z184="Active", "Yes", ""))</f>
      </c>
    </row>
    <row r="185" ht="57.2" customHeight="1" spans="7:27" x14ac:dyDescent="0.25">
      <c r="G185" s="134">
        <f>IF(D185&amp;E185&amp;F185="","",IF(D185*E185*F185&lt;=9,"Low",(IF(D185*E185*F185&lt;=18,"Medium",(IF(D185*E185*F185&gt;18,"High",""))))))</f>
      </c>
      <c r="M185" s="133">
        <f>IF(L185="Effective", 1, IF(L185="Moderate", 2, IF(L185="Ineffective", 3, "")))</f>
      </c>
      <c r="O185" s="135">
        <f>IF(OR(ISBLANK(M185), ISBLANK(N185)), "", D185*E185*F185 * M185 * N185)</f>
      </c>
      <c r="P185" s="135">
        <f>IF(OR(ISBLANK(N185), ISBLANK(M185)), "", IF(D185 * E185 * F185 * N185 * M185 &lt;= 36, "Low", IF(D185 * E185 * F185 * N185 * M185 &lt;= 108, "Medium", "High")))</f>
      </c>
      <c r="Q185" s="135">
        <f>IF(P185="Low", "Priority-3", IF(P185="Medium", "Priority-2", IF(P185="High", "Priority-1", "")))</f>
      </c>
      <c r="V185" s="133">
        <f>IF(OR(ISBLANK(T185), ISBLANK(U185)), "", D185 * E185 * F185 * T185 * U185)</f>
      </c>
      <c r="W185" s="133">
        <f>IF(OR(ISBLANK(T185), ISBLANK(U185)), "", IF(D185 * E185 * F185 * T185 * U185 &lt;= 36, "Low", IF(D185 * E185 * F185 * T185 * U185 &lt;= 108, "Medium", "High")))</f>
      </c>
      <c r="Z185" s="133">
        <f>IF(ISBLANK(U185), "", IF(U185&lt;=2, "Inactive", "Active"))</f>
      </c>
      <c r="AA185" s="133">
        <f>IF(Z185="Inactive", "No", IF(Z185="Active", "Yes", ""))</f>
      </c>
    </row>
    <row r="186" ht="57.2" customHeight="1" spans="7:27" x14ac:dyDescent="0.25">
      <c r="G186" s="134">
        <f>IF(D186&amp;E186&amp;F186="","",IF(D186*E186*F186&lt;=9,"Low",(IF(D186*E186*F186&lt;=18,"Medium",(IF(D186*E186*F186&gt;18,"High",""))))))</f>
      </c>
      <c r="M186" s="133">
        <f>IF(L186="Effective", 1, IF(L186="Moderate", 2, IF(L186="Ineffective", 3, "")))</f>
      </c>
      <c r="O186" s="135">
        <f>IF(OR(ISBLANK(M186), ISBLANK(N186)), "", D186*E186*F186 * M186 * N186)</f>
      </c>
      <c r="P186" s="135">
        <f>IF(OR(ISBLANK(N186), ISBLANK(M186)), "", IF(D186 * E186 * F186 * N186 * M186 &lt;= 36, "Low", IF(D186 * E186 * F186 * N186 * M186 &lt;= 108, "Medium", "High")))</f>
      </c>
      <c r="Q186" s="135">
        <f>IF(P186="Low", "Priority-3", IF(P186="Medium", "Priority-2", IF(P186="High", "Priority-1", "")))</f>
      </c>
      <c r="V186" s="133">
        <f>IF(OR(ISBLANK(T186), ISBLANK(U186)), "", D186 * E186 * F186 * T186 * U186)</f>
      </c>
      <c r="W186" s="133">
        <f>IF(OR(ISBLANK(T186), ISBLANK(U186)), "", IF(D186 * E186 * F186 * T186 * U186 &lt;= 36, "Low", IF(D186 * E186 * F186 * T186 * U186 &lt;= 108, "Medium", "High")))</f>
      </c>
      <c r="Z186" s="133">
        <f>IF(ISBLANK(U186), "", IF(U186&lt;=2, "Inactive", "Active"))</f>
      </c>
      <c r="AA186" s="133">
        <f>IF(Z186="Inactive", "No", IF(Z186="Active", "Yes", ""))</f>
      </c>
    </row>
    <row r="187" ht="57.2" customHeight="1" spans="7:27" x14ac:dyDescent="0.25">
      <c r="G187" s="134">
        <f>IF(D187&amp;E187&amp;F187="","",IF(D187*E187*F187&lt;=9,"Low",(IF(D187*E187*F187&lt;=18,"Medium",(IF(D187*E187*F187&gt;18,"High",""))))))</f>
      </c>
      <c r="M187" s="133">
        <f>IF(L187="Effective", 1, IF(L187="Moderate", 2, IF(L187="Ineffective", 3, "")))</f>
      </c>
      <c r="O187" s="135">
        <f>IF(OR(ISBLANK(M187), ISBLANK(N187)), "", D187*E187*F187 * M187 * N187)</f>
      </c>
      <c r="P187" s="135">
        <f>IF(OR(ISBLANK(N187), ISBLANK(M187)), "", IF(D187 * E187 * F187 * N187 * M187 &lt;= 36, "Low", IF(D187 * E187 * F187 * N187 * M187 &lt;= 108, "Medium", "High")))</f>
      </c>
      <c r="Q187" s="135">
        <f>IF(P187="Low", "Priority-3", IF(P187="Medium", "Priority-2", IF(P187="High", "Priority-1", "")))</f>
      </c>
      <c r="V187" s="133">
        <f>IF(OR(ISBLANK(T187), ISBLANK(U187)), "", D187 * E187 * F187 * T187 * U187)</f>
      </c>
      <c r="W187" s="133">
        <f>IF(OR(ISBLANK(T187), ISBLANK(U187)), "", IF(D187 * E187 * F187 * T187 * U187 &lt;= 36, "Low", IF(D187 * E187 * F187 * T187 * U187 &lt;= 108, "Medium", "High")))</f>
      </c>
      <c r="Z187" s="133">
        <f>IF(ISBLANK(U187), "", IF(U187&lt;=2, "Inactive", "Active"))</f>
      </c>
      <c r="AA187" s="133">
        <f>IF(Z187="Inactive", "No", IF(Z187="Active", "Yes", ""))</f>
      </c>
    </row>
    <row r="188" ht="57.2" customHeight="1" spans="7:27" x14ac:dyDescent="0.25">
      <c r="G188" s="134">
        <f>IF(D188&amp;E188&amp;F188="","",IF(D188*E188*F188&lt;=9,"Low",(IF(D188*E188*F188&lt;=18,"Medium",(IF(D188*E188*F188&gt;18,"High",""))))))</f>
      </c>
      <c r="M188" s="133">
        <f>IF(L188="Effective", 1, IF(L188="Moderate", 2, IF(L188="Ineffective", 3, "")))</f>
      </c>
      <c r="O188" s="135">
        <f>IF(OR(ISBLANK(M188), ISBLANK(N188)), "", D188*E188*F188 * M188 * N188)</f>
      </c>
      <c r="P188" s="135">
        <f>IF(OR(ISBLANK(N188), ISBLANK(M188)), "", IF(D188 * E188 * F188 * N188 * M188 &lt;= 36, "Low", IF(D188 * E188 * F188 * N188 * M188 &lt;= 108, "Medium", "High")))</f>
      </c>
      <c r="Q188" s="135">
        <f>IF(P188="Low", "Priority-3", IF(P188="Medium", "Priority-2", IF(P188="High", "Priority-1", "")))</f>
      </c>
      <c r="V188" s="133">
        <f>IF(OR(ISBLANK(T188), ISBLANK(U188)), "", D188 * E188 * F188 * T188 * U188)</f>
      </c>
      <c r="W188" s="133">
        <f>IF(OR(ISBLANK(T188), ISBLANK(U188)), "", IF(D188 * E188 * F188 * T188 * U188 &lt;= 36, "Low", IF(D188 * E188 * F188 * T188 * U188 &lt;= 108, "Medium", "High")))</f>
      </c>
      <c r="Z188" s="133">
        <f>IF(ISBLANK(U188), "", IF(U188&lt;=2, "Inactive", "Active"))</f>
      </c>
      <c r="AA188" s="133">
        <f>IF(Z188="Inactive", "No", IF(Z188="Active", "Yes", ""))</f>
      </c>
    </row>
    <row r="189" ht="57.2" customHeight="1" spans="7:27" x14ac:dyDescent="0.25">
      <c r="G189" s="134">
        <f>IF(D189&amp;E189&amp;F189="","",IF(D189*E189*F189&lt;=9,"Low",(IF(D189*E189*F189&lt;=18,"Medium",(IF(D189*E189*F189&gt;18,"High",""))))))</f>
      </c>
      <c r="M189" s="133">
        <f>IF(L189="Effective", 1, IF(L189="Moderate", 2, IF(L189="Ineffective", 3, "")))</f>
      </c>
      <c r="O189" s="135">
        <f>IF(OR(ISBLANK(M189), ISBLANK(N189)), "", D189*E189*F189 * M189 * N189)</f>
      </c>
      <c r="P189" s="135">
        <f>IF(OR(ISBLANK(N189), ISBLANK(M189)), "", IF(D189 * E189 * F189 * N189 * M189 &lt;= 36, "Low", IF(D189 * E189 * F189 * N189 * M189 &lt;= 108, "Medium", "High")))</f>
      </c>
      <c r="Q189" s="135">
        <f>IF(P189="Low", "Priority-3", IF(P189="Medium", "Priority-2", IF(P189="High", "Priority-1", "")))</f>
      </c>
      <c r="V189" s="133">
        <f>IF(OR(ISBLANK(T189), ISBLANK(U189)), "", D189 * E189 * F189 * T189 * U189)</f>
      </c>
      <c r="W189" s="133">
        <f>IF(OR(ISBLANK(T189), ISBLANK(U189)), "", IF(D189 * E189 * F189 * T189 * U189 &lt;= 36, "Low", IF(D189 * E189 * F189 * T189 * U189 &lt;= 108, "Medium", "High")))</f>
      </c>
      <c r="Z189" s="133">
        <f>IF(ISBLANK(U189), "", IF(U189&lt;=2, "Inactive", "Active"))</f>
      </c>
      <c r="AA189" s="133">
        <f>IF(Z189="Inactive", "No", IF(Z189="Active", "Yes", ""))</f>
      </c>
    </row>
    <row r="190" ht="57.2" customHeight="1" spans="7:27" x14ac:dyDescent="0.25">
      <c r="G190" s="134">
        <f>IF(D190&amp;E190&amp;F190="","",IF(D190*E190*F190&lt;=9,"Low",(IF(D190*E190*F190&lt;=18,"Medium",(IF(D190*E190*F190&gt;18,"High",""))))))</f>
      </c>
      <c r="M190" s="133">
        <f>IF(L190="Effective", 1, IF(L190="Moderate", 2, IF(L190="Ineffective", 3, "")))</f>
      </c>
      <c r="O190" s="135">
        <f>IF(OR(ISBLANK(M190), ISBLANK(N190)), "", D190*E190*F190 * M190 * N190)</f>
      </c>
      <c r="P190" s="135">
        <f>IF(OR(ISBLANK(N190), ISBLANK(M190)), "", IF(D190 * E190 * F190 * N190 * M190 &lt;= 36, "Low", IF(D190 * E190 * F190 * N190 * M190 &lt;= 108, "Medium", "High")))</f>
      </c>
      <c r="Q190" s="135">
        <f>IF(P190="Low", "Priority-3", IF(P190="Medium", "Priority-2", IF(P190="High", "Priority-1", "")))</f>
      </c>
      <c r="V190" s="133">
        <f>IF(OR(ISBLANK(T190), ISBLANK(U190)), "", D190 * E190 * F190 * T190 * U190)</f>
      </c>
      <c r="W190" s="133">
        <f>IF(OR(ISBLANK(T190), ISBLANK(U190)), "", IF(D190 * E190 * F190 * T190 * U190 &lt;= 36, "Low", IF(D190 * E190 * F190 * T190 * U190 &lt;= 108, "Medium", "High")))</f>
      </c>
      <c r="Z190" s="133">
        <f>IF(ISBLANK(U190), "", IF(U190&lt;=2, "Inactive", "Active"))</f>
      </c>
      <c r="AA190" s="133">
        <f>IF(Z190="Inactive", "No", IF(Z190="Active", "Yes", ""))</f>
      </c>
    </row>
    <row r="191" ht="57.2" customHeight="1" spans="7:27" x14ac:dyDescent="0.25">
      <c r="G191" s="134">
        <f>IF(D191&amp;E191&amp;F191="","",IF(D191*E191*F191&lt;=9,"Low",(IF(D191*E191*F191&lt;=18,"Medium",(IF(D191*E191*F191&gt;18,"High",""))))))</f>
      </c>
      <c r="M191" s="133">
        <f>IF(L191="Effective", 1, IF(L191="Moderate", 2, IF(L191="Ineffective", 3, "")))</f>
      </c>
      <c r="O191" s="135">
        <f>IF(OR(ISBLANK(M191), ISBLANK(N191)), "", D191*E191*F191 * M191 * N191)</f>
      </c>
      <c r="P191" s="135">
        <f>IF(OR(ISBLANK(N191), ISBLANK(M191)), "", IF(D191 * E191 * F191 * N191 * M191 &lt;= 36, "Low", IF(D191 * E191 * F191 * N191 * M191 &lt;= 108, "Medium", "High")))</f>
      </c>
      <c r="Q191" s="135">
        <f>IF(P191="Low", "Priority-3", IF(P191="Medium", "Priority-2", IF(P191="High", "Priority-1", "")))</f>
      </c>
      <c r="V191" s="133">
        <f>IF(OR(ISBLANK(T191), ISBLANK(U191)), "", D191 * E191 * F191 * T191 * U191)</f>
      </c>
      <c r="W191" s="133">
        <f>IF(OR(ISBLANK(T191), ISBLANK(U191)), "", IF(D191 * E191 * F191 * T191 * U191 &lt;= 36, "Low", IF(D191 * E191 * F191 * T191 * U191 &lt;= 108, "Medium", "High")))</f>
      </c>
      <c r="Z191" s="133">
        <f>IF(ISBLANK(U191), "", IF(U191&lt;=2, "Inactive", "Active"))</f>
      </c>
      <c r="AA191" s="133">
        <f>IF(Z191="Inactive", "No", IF(Z191="Active", "Yes", ""))</f>
      </c>
    </row>
    <row r="192" ht="57.2" customHeight="1" spans="7:27" x14ac:dyDescent="0.25">
      <c r="G192" s="134">
        <f>IF(D192&amp;E192&amp;F192="","",IF(D192*E192*F192&lt;=9,"Low",(IF(D192*E192*F192&lt;=18,"Medium",(IF(D192*E192*F192&gt;18,"High",""))))))</f>
      </c>
      <c r="M192" s="133">
        <f>IF(L192="Effective", 1, IF(L192="Moderate", 2, IF(L192="Ineffective", 3, "")))</f>
      </c>
      <c r="O192" s="135">
        <f>IF(OR(ISBLANK(M192), ISBLANK(N192)), "", D192*E192*F192 * M192 * N192)</f>
      </c>
      <c r="P192" s="135">
        <f>IF(OR(ISBLANK(N192), ISBLANK(M192)), "", IF(D192 * E192 * F192 * N192 * M192 &lt;= 36, "Low", IF(D192 * E192 * F192 * N192 * M192 &lt;= 108, "Medium", "High")))</f>
      </c>
      <c r="Q192" s="135">
        <f>IF(P192="Low", "Priority-3", IF(P192="Medium", "Priority-2", IF(P192="High", "Priority-1", "")))</f>
      </c>
      <c r="V192" s="133">
        <f>IF(OR(ISBLANK(T192), ISBLANK(U192)), "", D192 * E192 * F192 * T192 * U192)</f>
      </c>
      <c r="W192" s="133">
        <f>IF(OR(ISBLANK(T192), ISBLANK(U192)), "", IF(D192 * E192 * F192 * T192 * U192 &lt;= 36, "Low", IF(D192 * E192 * F192 * T192 * U192 &lt;= 108, "Medium", "High")))</f>
      </c>
      <c r="Z192" s="133">
        <f>IF(ISBLANK(U192), "", IF(U192&lt;=2, "Inactive", "Active"))</f>
      </c>
      <c r="AA192" s="133">
        <f>IF(Z192="Inactive", "No", IF(Z192="Active", "Yes", ""))</f>
      </c>
    </row>
    <row r="193" ht="57.2" customHeight="1" spans="7:27" x14ac:dyDescent="0.25">
      <c r="G193" s="134">
        <f>IF(D193&amp;E193&amp;F193="","",IF(D193*E193*F193&lt;=9,"Low",(IF(D193*E193*F193&lt;=18,"Medium",(IF(D193*E193*F193&gt;18,"High",""))))))</f>
      </c>
      <c r="M193" s="133">
        <f>IF(L193="Effective", 1, IF(L193="Moderate", 2, IF(L193="Ineffective", 3, "")))</f>
      </c>
      <c r="O193" s="135">
        <f>IF(OR(ISBLANK(M193), ISBLANK(N193)), "", D193*E193*F193 * M193 * N193)</f>
      </c>
      <c r="P193" s="135">
        <f>IF(OR(ISBLANK(N193), ISBLANK(M193)), "", IF(D193 * E193 * F193 * N193 * M193 &lt;= 36, "Low", IF(D193 * E193 * F193 * N193 * M193 &lt;= 108, "Medium", "High")))</f>
      </c>
      <c r="Q193" s="135">
        <f>IF(P193="Low", "Priority-3", IF(P193="Medium", "Priority-2", IF(P193="High", "Priority-1", "")))</f>
      </c>
      <c r="V193" s="133">
        <f>IF(OR(ISBLANK(T193), ISBLANK(U193)), "", D193 * E193 * F193 * T193 * U193)</f>
      </c>
      <c r="W193" s="133">
        <f>IF(OR(ISBLANK(T193), ISBLANK(U193)), "", IF(D193 * E193 * F193 * T193 * U193 &lt;= 36, "Low", IF(D193 * E193 * F193 * T193 * U193 &lt;= 108, "Medium", "High")))</f>
      </c>
      <c r="Z193" s="133">
        <f>IF(ISBLANK(U193), "", IF(U193&lt;=2, "Inactive", "Active"))</f>
      </c>
      <c r="AA193" s="133">
        <f>IF(Z193="Inactive", "No", IF(Z193="Active", "Yes", ""))</f>
      </c>
    </row>
    <row r="194" ht="57.2" customHeight="1" spans="7:27" x14ac:dyDescent="0.25">
      <c r="G194" s="134">
        <f>IF(D194&amp;E194&amp;F194="","",IF(D194*E194*F194&lt;=9,"Low",(IF(D194*E194*F194&lt;=18,"Medium",(IF(D194*E194*F194&gt;18,"High",""))))))</f>
      </c>
      <c r="M194" s="133">
        <f>IF(L194="Effective", 1, IF(L194="Moderate", 2, IF(L194="Ineffective", 3, "")))</f>
      </c>
      <c r="O194" s="135">
        <f>IF(OR(ISBLANK(M194), ISBLANK(N194)), "", D194*E194*F194 * M194 * N194)</f>
      </c>
      <c r="P194" s="135">
        <f>IF(OR(ISBLANK(N194), ISBLANK(M194)), "", IF(D194 * E194 * F194 * N194 * M194 &lt;= 36, "Low", IF(D194 * E194 * F194 * N194 * M194 &lt;= 108, "Medium", "High")))</f>
      </c>
      <c r="Q194" s="135">
        <f>IF(P194="Low", "Priority-3", IF(P194="Medium", "Priority-2", IF(P194="High", "Priority-1", "")))</f>
      </c>
      <c r="V194" s="133">
        <f>IF(OR(ISBLANK(T194), ISBLANK(U194)), "", D194 * E194 * F194 * T194 * U194)</f>
      </c>
      <c r="W194" s="133">
        <f>IF(OR(ISBLANK(T194), ISBLANK(U194)), "", IF(D194 * E194 * F194 * T194 * U194 &lt;= 36, "Low", IF(D194 * E194 * F194 * T194 * U194 &lt;= 108, "Medium", "High")))</f>
      </c>
      <c r="Z194" s="133">
        <f>IF(ISBLANK(U194), "", IF(U194&lt;=2, "Inactive", "Active"))</f>
      </c>
      <c r="AA194" s="133">
        <f>IF(Z194="Inactive", "No", IF(Z194="Active", "Yes", ""))</f>
      </c>
    </row>
    <row r="195" ht="57.2" customHeight="1" spans="7:27" x14ac:dyDescent="0.25">
      <c r="G195" s="134">
        <f>IF(D195&amp;E195&amp;F195="","",IF(D195*E195*F195&lt;=9,"Low",(IF(D195*E195*F195&lt;=18,"Medium",(IF(D195*E195*F195&gt;18,"High",""))))))</f>
      </c>
      <c r="M195" s="133">
        <f>IF(L195="Effective", 1, IF(L195="Moderate", 2, IF(L195="Ineffective", 3, "")))</f>
      </c>
      <c r="O195" s="135">
        <f>IF(OR(ISBLANK(M195), ISBLANK(N195)), "", D195*E195*F195 * M195 * N195)</f>
      </c>
      <c r="P195" s="135">
        <f>IF(OR(ISBLANK(N195), ISBLANK(M195)), "", IF(D195 * E195 * F195 * N195 * M195 &lt;= 36, "Low", IF(D195 * E195 * F195 * N195 * M195 &lt;= 108, "Medium", "High")))</f>
      </c>
      <c r="Q195" s="135">
        <f>IF(P195="Low", "Priority-3", IF(P195="Medium", "Priority-2", IF(P195="High", "Priority-1", "")))</f>
      </c>
      <c r="V195" s="133">
        <f>IF(OR(ISBLANK(T195), ISBLANK(U195)), "", D195 * E195 * F195 * T195 * U195)</f>
      </c>
      <c r="W195" s="133">
        <f>IF(OR(ISBLANK(T195), ISBLANK(U195)), "", IF(D195 * E195 * F195 * T195 * U195 &lt;= 36, "Low", IF(D195 * E195 * F195 * T195 * U195 &lt;= 108, "Medium", "High")))</f>
      </c>
      <c r="Z195" s="133">
        <f>IF(ISBLANK(U195), "", IF(U195&lt;=2, "Inactive", "Active"))</f>
      </c>
      <c r="AA195" s="133">
        <f>IF(Z195="Inactive", "No", IF(Z195="Active", "Yes", ""))</f>
      </c>
    </row>
    <row r="196" ht="57.2" customHeight="1" spans="7:27" x14ac:dyDescent="0.25">
      <c r="G196" s="134">
        <f>IF(D196&amp;E196&amp;F196="","",IF(D196*E196*F196&lt;=9,"Low",(IF(D196*E196*F196&lt;=18,"Medium",(IF(D196*E196*F196&gt;18,"High",""))))))</f>
      </c>
      <c r="M196" s="133">
        <f>IF(L196="Effective", 1, IF(L196="Moderate", 2, IF(L196="Ineffective", 3, "")))</f>
      </c>
      <c r="O196" s="135">
        <f>IF(OR(ISBLANK(M196), ISBLANK(N196)), "", D196*E196*F196 * M196 * N196)</f>
      </c>
      <c r="P196" s="135">
        <f>IF(OR(ISBLANK(N196), ISBLANK(M196)), "", IF(D196 * E196 * F196 * N196 * M196 &lt;= 36, "Low", IF(D196 * E196 * F196 * N196 * M196 &lt;= 108, "Medium", "High")))</f>
      </c>
      <c r="Q196" s="135">
        <f>IF(P196="Low", "Priority-3", IF(P196="Medium", "Priority-2", IF(P196="High", "Priority-1", "")))</f>
      </c>
      <c r="V196" s="133">
        <f>IF(OR(ISBLANK(T196), ISBLANK(U196)), "", D196 * E196 * F196 * T196 * U196)</f>
      </c>
      <c r="W196" s="133">
        <f>IF(OR(ISBLANK(T196), ISBLANK(U196)), "", IF(D196 * E196 * F196 * T196 * U196 &lt;= 36, "Low", IF(D196 * E196 * F196 * T196 * U196 &lt;= 108, "Medium", "High")))</f>
      </c>
      <c r="Z196" s="133">
        <f>IF(ISBLANK(U196), "", IF(U196&lt;=2, "Inactive", "Active"))</f>
      </c>
      <c r="AA196" s="133">
        <f>IF(Z196="Inactive", "No", IF(Z196="Active", "Yes", ""))</f>
      </c>
    </row>
    <row r="197" ht="57.2" customHeight="1" spans="7:27" x14ac:dyDescent="0.25">
      <c r="G197" s="134">
        <f>IF(D197&amp;E197&amp;F197="","",IF(D197*E197*F197&lt;=9,"Low",(IF(D197*E197*F197&lt;=18,"Medium",(IF(D197*E197*F197&gt;18,"High",""))))))</f>
      </c>
      <c r="M197" s="133">
        <f>IF(L197="Effective", 1, IF(L197="Moderate", 2, IF(L197="Ineffective", 3, "")))</f>
      </c>
      <c r="O197" s="135">
        <f>IF(OR(ISBLANK(M197), ISBLANK(N197)), "", D197*E197*F197 * M197 * N197)</f>
      </c>
      <c r="P197" s="135">
        <f>IF(OR(ISBLANK(N197), ISBLANK(M197)), "", IF(D197 * E197 * F197 * N197 * M197 &lt;= 36, "Low", IF(D197 * E197 * F197 * N197 * M197 &lt;= 108, "Medium", "High")))</f>
      </c>
      <c r="Q197" s="135">
        <f>IF(P197="Low", "Priority-3", IF(P197="Medium", "Priority-2", IF(P197="High", "Priority-1", "")))</f>
      </c>
      <c r="V197" s="133">
        <f>IF(OR(ISBLANK(T197), ISBLANK(U197)), "", D197 * E197 * F197 * T197 * U197)</f>
      </c>
      <c r="W197" s="133">
        <f>IF(OR(ISBLANK(T197), ISBLANK(U197)), "", IF(D197 * E197 * F197 * T197 * U197 &lt;= 36, "Low", IF(D197 * E197 * F197 * T197 * U197 &lt;= 108, "Medium", "High")))</f>
      </c>
      <c r="Z197" s="133">
        <f>IF(ISBLANK(U197), "", IF(U197&lt;=2, "Inactive", "Active"))</f>
      </c>
      <c r="AA197" s="133">
        <f>IF(Z197="Inactive", "No", IF(Z197="Active", "Yes", ""))</f>
      </c>
    </row>
    <row r="198" ht="57.2" customHeight="1" spans="7:27" x14ac:dyDescent="0.25">
      <c r="G198" s="134">
        <f>IF(D198&amp;E198&amp;F198="","",IF(D198*E198*F198&lt;=9,"Low",(IF(D198*E198*F198&lt;=18,"Medium",(IF(D198*E198*F198&gt;18,"High",""))))))</f>
      </c>
      <c r="M198" s="133">
        <f>IF(L198="Effective", 1, IF(L198="Moderate", 2, IF(L198="Ineffective", 3, "")))</f>
      </c>
      <c r="O198" s="135">
        <f>IF(OR(ISBLANK(M198), ISBLANK(N198)), "", D198*E198*F198 * M198 * N198)</f>
      </c>
      <c r="P198" s="135">
        <f>IF(OR(ISBLANK(N198), ISBLANK(M198)), "", IF(D198 * E198 * F198 * N198 * M198 &lt;= 36, "Low", IF(D198 * E198 * F198 * N198 * M198 &lt;= 108, "Medium", "High")))</f>
      </c>
      <c r="Q198" s="135">
        <f>IF(P198="Low", "Priority-3", IF(P198="Medium", "Priority-2", IF(P198="High", "Priority-1", "")))</f>
      </c>
      <c r="V198" s="133">
        <f>IF(OR(ISBLANK(T198), ISBLANK(U198)), "", D198 * E198 * F198 * T198 * U198)</f>
      </c>
      <c r="W198" s="133">
        <f>IF(OR(ISBLANK(T198), ISBLANK(U198)), "", IF(D198 * E198 * F198 * T198 * U198 &lt;= 36, "Low", IF(D198 * E198 * F198 * T198 * U198 &lt;= 108, "Medium", "High")))</f>
      </c>
      <c r="Z198" s="133">
        <f>IF(ISBLANK(U198), "", IF(U198&lt;=2, "Inactive", "Active"))</f>
      </c>
      <c r="AA198" s="133">
        <f>IF(Z198="Inactive", "No", IF(Z198="Active", "Yes", ""))</f>
      </c>
    </row>
    <row r="199" ht="57.2" customHeight="1" spans="7:27" x14ac:dyDescent="0.25">
      <c r="G199" s="134">
        <f>IF(D199&amp;E199&amp;F199="","",IF(D199*E199*F199&lt;=9,"Low",(IF(D199*E199*F199&lt;=18,"Medium",(IF(D199*E199*F199&gt;18,"High",""))))))</f>
      </c>
      <c r="M199" s="133">
        <f>IF(L199="Effective", 1, IF(L199="Moderate", 2, IF(L199="Ineffective", 3, "")))</f>
      </c>
      <c r="O199" s="135">
        <f>IF(OR(ISBLANK(M199), ISBLANK(N199)), "", D199*E199*F199 * M199 * N199)</f>
      </c>
      <c r="P199" s="135">
        <f>IF(OR(ISBLANK(N199), ISBLANK(M199)), "", IF(D199 * E199 * F199 * N199 * M199 &lt;= 36, "Low", IF(D199 * E199 * F199 * N199 * M199 &lt;= 108, "Medium", "High")))</f>
      </c>
      <c r="Q199" s="135">
        <f>IF(P199="Low", "Priority-3", IF(P199="Medium", "Priority-2", IF(P199="High", "Priority-1", "")))</f>
      </c>
      <c r="V199" s="133">
        <f>IF(OR(ISBLANK(T199), ISBLANK(U199)), "", D199 * E199 * F199 * T199 * U199)</f>
      </c>
      <c r="W199" s="133">
        <f>IF(OR(ISBLANK(T199), ISBLANK(U199)), "", IF(D199 * E199 * F199 * T199 * U199 &lt;= 36, "Low", IF(D199 * E199 * F199 * T199 * U199 &lt;= 108, "Medium", "High")))</f>
      </c>
      <c r="Z199" s="133">
        <f>IF(ISBLANK(U199), "", IF(U199&lt;=2, "Inactive", "Active"))</f>
      </c>
      <c r="AA199" s="133">
        <f>IF(Z199="Inactive", "No", IF(Z199="Active", "Yes", ""))</f>
      </c>
    </row>
    <row r="200" ht="57.2" customHeight="1" spans="7:27" x14ac:dyDescent="0.25">
      <c r="G200" s="134">
        <f>IF(D200&amp;E200&amp;F200="","",IF(D200*E200*F200&lt;=9,"Low",(IF(D200*E200*F200&lt;=18,"Medium",(IF(D200*E200*F200&gt;18,"High",""))))))</f>
      </c>
      <c r="M200" s="133">
        <f>IF(L200="Effective", 1, IF(L200="Moderate", 2, IF(L200="Ineffective", 3, "")))</f>
      </c>
      <c r="O200" s="135">
        <f>IF(OR(ISBLANK(M200), ISBLANK(N200)), "", D200*E200*F200 * M200 * N200)</f>
      </c>
      <c r="P200" s="135">
        <f>IF(OR(ISBLANK(N200), ISBLANK(M200)), "", IF(D200 * E200 * F200 * N200 * M200 &lt;= 36, "Low", IF(D200 * E200 * F200 * N200 * M200 &lt;= 108, "Medium", "High")))</f>
      </c>
      <c r="Q200" s="135">
        <f>IF(P200="Low", "Priority-3", IF(P200="Medium", "Priority-2", IF(P200="High", "Priority-1", "")))</f>
      </c>
      <c r="V200" s="133">
        <f>IF(OR(ISBLANK(T200), ISBLANK(U200)), "", D200 * E200 * F200 * T200 * U200)</f>
      </c>
      <c r="W200" s="133">
        <f>IF(OR(ISBLANK(T200), ISBLANK(U200)), "", IF(D200 * E200 * F200 * T200 * U200 &lt;= 36, "Low", IF(D200 * E200 * F200 * T200 * U200 &lt;= 108, "Medium", "High")))</f>
      </c>
      <c r="Z200" s="133">
        <f>IF(ISBLANK(U200), "", IF(U200&lt;=2, "Inactive", "Active"))</f>
      </c>
      <c r="AA200" s="133">
        <f>IF(Z200="Inactive", "No", IF(Z200="Active", "Yes", ""))</f>
      </c>
    </row>
    <row r="201" ht="57.2" customHeight="1" spans="7:27" x14ac:dyDescent="0.25">
      <c r="G201" s="134">
        <f>IF(D201&amp;E201&amp;F201="","",IF(D201*E201*F201&lt;=9,"Low",(IF(D201*E201*F201&lt;=18,"Medium",(IF(D201*E201*F201&gt;18,"High",""))))))</f>
      </c>
      <c r="M201" s="133">
        <f>IF(L201="Effective", 1, IF(L201="Moderate", 2, IF(L201="Ineffective", 3, "")))</f>
      </c>
      <c r="O201" s="135">
        <f>IF(OR(ISBLANK(M201), ISBLANK(N201)), "", D201*E201*F201 * M201 * N201)</f>
      </c>
      <c r="P201" s="135">
        <f>IF(OR(ISBLANK(N201), ISBLANK(M201)), "", IF(D201 * E201 * F201 * N201 * M201 &lt;= 36, "Low", IF(D201 * E201 * F201 * N201 * M201 &lt;= 108, "Medium", "High")))</f>
      </c>
      <c r="Q201" s="135">
        <f>IF(P201="Low", "Priority-3", IF(P201="Medium", "Priority-2", IF(P201="High", "Priority-1", "")))</f>
      </c>
      <c r="V201" s="133">
        <f>IF(OR(ISBLANK(T201), ISBLANK(U201)), "", D201 * E201 * F201 * T201 * U201)</f>
      </c>
      <c r="W201" s="133">
        <f>IF(OR(ISBLANK(T201), ISBLANK(U201)), "", IF(D201 * E201 * F201 * T201 * U201 &lt;= 36, "Low", IF(D201 * E201 * F201 * T201 * U201 &lt;= 108, "Medium", "High")))</f>
      </c>
      <c r="Z201" s="133">
        <f>IF(ISBLANK(U201), "", IF(U201&lt;=2, "Inactive", "Active"))</f>
      </c>
      <c r="AA201" s="133">
        <f>IF(Z201="Inactive", "No", IF(Z201="Active", "Yes", ""))</f>
      </c>
    </row>
    <row r="202" ht="57.2" customHeight="1" spans="7:27" x14ac:dyDescent="0.25">
      <c r="G202" s="134">
        <f>IF(D202&amp;E202&amp;F202="","",IF(D202*E202*F202&lt;=9,"Low",(IF(D202*E202*F202&lt;=18,"Medium",(IF(D202*E202*F202&gt;18,"High",""))))))</f>
      </c>
      <c r="M202" s="133">
        <f>IF(L202="Effective", 1, IF(L202="Moderate", 2, IF(L202="Ineffective", 3, "")))</f>
      </c>
      <c r="O202" s="135">
        <f>IF(OR(ISBLANK(M202), ISBLANK(N202)), "", D202*E202*F202 * M202 * N202)</f>
      </c>
      <c r="P202" s="135">
        <f>IF(OR(ISBLANK(N202), ISBLANK(M202)), "", IF(D202 * E202 * F202 * N202 * M202 &lt;= 36, "Low", IF(D202 * E202 * F202 * N202 * M202 &lt;= 108, "Medium", "High")))</f>
      </c>
      <c r="Q202" s="135">
        <f>IF(P202="Low", "Priority-3", IF(P202="Medium", "Priority-2", IF(P202="High", "Priority-1", "")))</f>
      </c>
      <c r="V202" s="133">
        <f>IF(OR(ISBLANK(T202), ISBLANK(U202)), "", D202 * E202 * F202 * T202 * U202)</f>
      </c>
      <c r="W202" s="133">
        <f>IF(OR(ISBLANK(T202), ISBLANK(U202)), "", IF(D202 * E202 * F202 * T202 * U202 &lt;= 36, "Low", IF(D202 * E202 * F202 * T202 * U202 &lt;= 108, "Medium", "High")))</f>
      </c>
      <c r="Z202" s="133">
        <f>IF(ISBLANK(U202), "", IF(U202&lt;=2, "Inactive", "Active"))</f>
      </c>
      <c r="AA202" s="133">
        <f>IF(Z202="Inactive", "No", IF(Z202="Active", "Yes", ""))</f>
      </c>
    </row>
    <row r="203" ht="57.2" customHeight="1" spans="7:27" x14ac:dyDescent="0.25">
      <c r="G203" s="134">
        <f>IF(D203&amp;E203&amp;F203="","",IF(D203*E203*F203&lt;=9,"Low",(IF(D203*E203*F203&lt;=18,"Medium",(IF(D203*E203*F203&gt;18,"High",""))))))</f>
      </c>
      <c r="M203" s="133">
        <f>IF(L203="Effective", 1, IF(L203="Moderate", 2, IF(L203="Ineffective", 3, "")))</f>
      </c>
      <c r="O203" s="135">
        <f>IF(OR(ISBLANK(M203), ISBLANK(N203)), "", D203*E203*F203 * M203 * N203)</f>
      </c>
      <c r="P203" s="135">
        <f>IF(OR(ISBLANK(N203), ISBLANK(M203)), "", IF(D203 * E203 * F203 * N203 * M203 &lt;= 36, "Low", IF(D203 * E203 * F203 * N203 * M203 &lt;= 108, "Medium", "High")))</f>
      </c>
      <c r="Q203" s="135">
        <f>IF(P203="Low", "Priority-3", IF(P203="Medium", "Priority-2", IF(P203="High", "Priority-1", "")))</f>
      </c>
      <c r="V203" s="133">
        <f>IF(OR(ISBLANK(T203), ISBLANK(U203)), "", D203 * E203 * F203 * T203 * U203)</f>
      </c>
      <c r="W203" s="133">
        <f>IF(OR(ISBLANK(T203), ISBLANK(U203)), "", IF(D203 * E203 * F203 * T203 * U203 &lt;= 36, "Low", IF(D203 * E203 * F203 * T203 * U203 &lt;= 108, "Medium", "High")))</f>
      </c>
      <c r="Z203" s="133">
        <f>IF(ISBLANK(U203), "", IF(U203&lt;=2, "Inactive", "Active"))</f>
      </c>
      <c r="AA203" s="133">
        <f>IF(Z203="Inactive", "No", IF(Z203="Active", "Yes", ""))</f>
      </c>
    </row>
    <row r="204" ht="57.2" customHeight="1" spans="7:27" x14ac:dyDescent="0.25">
      <c r="G204" s="134">
        <f>IF(D204&amp;E204&amp;F204="","",IF(D204*E204*F204&lt;=9,"Low",(IF(D204*E204*F204&lt;=18,"Medium",(IF(D204*E204*F204&gt;18,"High",""))))))</f>
      </c>
      <c r="M204" s="133">
        <f>IF(L204="Effective", 1, IF(L204="Moderate", 2, IF(L204="Ineffective", 3, "")))</f>
      </c>
      <c r="O204" s="135">
        <f>IF(OR(ISBLANK(M204), ISBLANK(N204)), "", D204*E204*F204 * M204 * N204)</f>
      </c>
      <c r="P204" s="135">
        <f>IF(OR(ISBLANK(N204), ISBLANK(M204)), "", IF(D204 * E204 * F204 * N204 * M204 &lt;= 36, "Low", IF(D204 * E204 * F204 * N204 * M204 &lt;= 108, "Medium", "High")))</f>
      </c>
      <c r="Q204" s="135">
        <f>IF(P204="Low", "Priority-3", IF(P204="Medium", "Priority-2", IF(P204="High", "Priority-1", "")))</f>
      </c>
      <c r="V204" s="133">
        <f>IF(OR(ISBLANK(T204), ISBLANK(U204)), "", D204 * E204 * F204 * T204 * U204)</f>
      </c>
      <c r="W204" s="133">
        <f>IF(OR(ISBLANK(T204), ISBLANK(U204)), "", IF(D204 * E204 * F204 * T204 * U204 &lt;= 36, "Low", IF(D204 * E204 * F204 * T204 * U204 &lt;= 108, "Medium", "High")))</f>
      </c>
      <c r="Z204" s="133">
        <f>IF(ISBLANK(U204), "", IF(U204&lt;=2, "Inactive", "Active"))</f>
      </c>
      <c r="AA204" s="133">
        <f>IF(Z204="Inactive", "No", IF(Z204="Active", "Yes", ""))</f>
      </c>
    </row>
    <row r="205" ht="57.2" customHeight="1" spans="7:27" x14ac:dyDescent="0.25">
      <c r="G205" s="134">
        <f>IF(D205&amp;E205&amp;F205="","",IF(D205*E205*F205&lt;=9,"Low",(IF(D205*E205*F205&lt;=18,"Medium",(IF(D205*E205*F205&gt;18,"High",""))))))</f>
      </c>
      <c r="M205" s="133">
        <f>IF(L205="Effective", 1, IF(L205="Moderate", 2, IF(L205="Ineffective", 3, "")))</f>
      </c>
      <c r="O205" s="135">
        <f>IF(OR(ISBLANK(M205), ISBLANK(N205)), "", D205*E205*F205 * M205 * N205)</f>
      </c>
      <c r="P205" s="135">
        <f>IF(OR(ISBLANK(N205), ISBLANK(M205)), "", IF(D205 * E205 * F205 * N205 * M205 &lt;= 36, "Low", IF(D205 * E205 * F205 * N205 * M205 &lt;= 108, "Medium", "High")))</f>
      </c>
      <c r="Q205" s="135">
        <f>IF(P205="Low", "Priority-3", IF(P205="Medium", "Priority-2", IF(P205="High", "Priority-1", "")))</f>
      </c>
      <c r="V205" s="133">
        <f>IF(OR(ISBLANK(T205), ISBLANK(U205)), "", D205 * E205 * F205 * T205 * U205)</f>
      </c>
      <c r="W205" s="133">
        <f>IF(OR(ISBLANK(T205), ISBLANK(U205)), "", IF(D205 * E205 * F205 * T205 * U205 &lt;= 36, "Low", IF(D205 * E205 * F205 * T205 * U205 &lt;= 108, "Medium", "High")))</f>
      </c>
      <c r="Z205" s="133">
        <f>IF(ISBLANK(U205), "", IF(U205&lt;=2, "Inactive", "Active"))</f>
      </c>
      <c r="AA205" s="133">
        <f>IF(Z205="Inactive", "No", IF(Z205="Active", "Yes", ""))</f>
      </c>
    </row>
    <row r="206" ht="57.2" customHeight="1" spans="7:27" x14ac:dyDescent="0.25">
      <c r="G206" s="134">
        <f>IF(D206&amp;E206&amp;F206="","",IF(D206*E206*F206&lt;=9,"Low",(IF(D206*E206*F206&lt;=18,"Medium",(IF(D206*E206*F206&gt;18,"High",""))))))</f>
      </c>
      <c r="M206" s="133">
        <f>IF(L206="Effective", 1, IF(L206="Moderate", 2, IF(L206="Ineffective", 3, "")))</f>
      </c>
      <c r="O206" s="135">
        <f>IF(OR(ISBLANK(M206), ISBLANK(N206)), "", D206*E206*F206 * M206 * N206)</f>
      </c>
      <c r="P206" s="135">
        <f>IF(OR(ISBLANK(N206), ISBLANK(M206)), "", IF(D206 * E206 * F206 * N206 * M206 &lt;= 36, "Low", IF(D206 * E206 * F206 * N206 * M206 &lt;= 108, "Medium", "High")))</f>
      </c>
      <c r="Q206" s="135">
        <f>IF(P206="Low", "Priority-3", IF(P206="Medium", "Priority-2", IF(P206="High", "Priority-1", "")))</f>
      </c>
      <c r="V206" s="133">
        <f>IF(OR(ISBLANK(T206), ISBLANK(U206)), "", D206 * E206 * F206 * T206 * U206)</f>
      </c>
      <c r="W206" s="133">
        <f>IF(OR(ISBLANK(T206), ISBLANK(U206)), "", IF(D206 * E206 * F206 * T206 * U206 &lt;= 36, "Low", IF(D206 * E206 * F206 * T206 * U206 &lt;= 108, "Medium", "High")))</f>
      </c>
      <c r="Z206" s="133">
        <f>IF(ISBLANK(U206), "", IF(U206&lt;=2, "Inactive", "Active"))</f>
      </c>
      <c r="AA206" s="133">
        <f>IF(Z206="Inactive", "No", IF(Z206="Active", "Yes", ""))</f>
      </c>
    </row>
    <row r="207" ht="57.2" customHeight="1" spans="7:27" x14ac:dyDescent="0.25">
      <c r="G207" s="134">
        <f>IF(D207&amp;E207&amp;F207="","",IF(D207*E207*F207&lt;=9,"Low",(IF(D207*E207*F207&lt;=18,"Medium",(IF(D207*E207*F207&gt;18,"High",""))))))</f>
      </c>
      <c r="M207" s="133">
        <f>IF(L207="Effective", 1, IF(L207="Moderate", 2, IF(L207="Ineffective", 3, "")))</f>
      </c>
      <c r="O207" s="135">
        <f>IF(OR(ISBLANK(M207), ISBLANK(N207)), "", D207*E207*F207 * M207 * N207)</f>
      </c>
      <c r="P207" s="135">
        <f>IF(OR(ISBLANK(N207), ISBLANK(M207)), "", IF(D207 * E207 * F207 * N207 * M207 &lt;= 36, "Low", IF(D207 * E207 * F207 * N207 * M207 &lt;= 108, "Medium", "High")))</f>
      </c>
      <c r="Q207" s="135">
        <f>IF(P207="Low", "Priority-3", IF(P207="Medium", "Priority-2", IF(P207="High", "Priority-1", "")))</f>
      </c>
      <c r="V207" s="133">
        <f>IF(OR(ISBLANK(T207), ISBLANK(U207)), "", D207 * E207 * F207 * T207 * U207)</f>
      </c>
      <c r="W207" s="133">
        <f>IF(OR(ISBLANK(T207), ISBLANK(U207)), "", IF(D207 * E207 * F207 * T207 * U207 &lt;= 36, "Low", IF(D207 * E207 * F207 * T207 * U207 &lt;= 108, "Medium", "High")))</f>
      </c>
      <c r="Z207" s="133">
        <f>IF(ISBLANK(U207), "", IF(U207&lt;=2, "Inactive", "Active"))</f>
      </c>
      <c r="AA207" s="133">
        <f>IF(Z207="Inactive", "No", IF(Z207="Active", "Yes", ""))</f>
      </c>
    </row>
    <row r="208" ht="57.2" customHeight="1" spans="7:27" x14ac:dyDescent="0.25">
      <c r="G208" s="134">
        <f>IF(D208&amp;E208&amp;F208="","",IF(D208*E208*F208&lt;=9,"Low",(IF(D208*E208*F208&lt;=18,"Medium",(IF(D208*E208*F208&gt;18,"High",""))))))</f>
      </c>
      <c r="M208" s="133">
        <f>IF(L208="Effective", 1, IF(L208="Moderate", 2, IF(L208="Ineffective", 3, "")))</f>
      </c>
      <c r="O208" s="135">
        <f>IF(OR(ISBLANK(M208), ISBLANK(N208)), "", D208*E208*F208 * M208 * N208)</f>
      </c>
      <c r="P208" s="135">
        <f>IF(OR(ISBLANK(N208), ISBLANK(M208)), "", IF(D208 * E208 * F208 * N208 * M208 &lt;= 36, "Low", IF(D208 * E208 * F208 * N208 * M208 &lt;= 108, "Medium", "High")))</f>
      </c>
      <c r="Q208" s="135">
        <f>IF(P208="Low", "Priority-3", IF(P208="Medium", "Priority-2", IF(P208="High", "Priority-1", "")))</f>
      </c>
      <c r="V208" s="133">
        <f>IF(OR(ISBLANK(T208), ISBLANK(U208)), "", D208 * E208 * F208 * T208 * U208)</f>
      </c>
      <c r="W208" s="133">
        <f>IF(OR(ISBLANK(T208), ISBLANK(U208)), "", IF(D208 * E208 * F208 * T208 * U208 &lt;= 36, "Low", IF(D208 * E208 * F208 * T208 * U208 &lt;= 108, "Medium", "High")))</f>
      </c>
      <c r="Z208" s="133">
        <f>IF(ISBLANK(U208), "", IF(U208&lt;=2, "Inactive", "Active"))</f>
      </c>
      <c r="AA208" s="133">
        <f>IF(Z208="Inactive", "No", IF(Z208="Active", "Yes", ""))</f>
      </c>
    </row>
    <row r="209" ht="57.2" customHeight="1" spans="7:27" x14ac:dyDescent="0.25">
      <c r="G209" s="134">
        <f>IF(D209&amp;E209&amp;F209="","",IF(D209*E209*F209&lt;=9,"Low",(IF(D209*E209*F209&lt;=18,"Medium",(IF(D209*E209*F209&gt;18,"High",""))))))</f>
      </c>
      <c r="M209" s="133">
        <f>IF(L209="Effective", 1, IF(L209="Moderate", 2, IF(L209="Ineffective", 3, "")))</f>
      </c>
      <c r="O209" s="135">
        <f>IF(OR(ISBLANK(M209), ISBLANK(N209)), "", D209*E209*F209 * M209 * N209)</f>
      </c>
      <c r="P209" s="135">
        <f>IF(OR(ISBLANK(N209), ISBLANK(M209)), "", IF(D209 * E209 * F209 * N209 * M209 &lt;= 36, "Low", IF(D209 * E209 * F209 * N209 * M209 &lt;= 108, "Medium", "High")))</f>
      </c>
      <c r="Q209" s="135">
        <f>IF(P209="Low", "Priority-3", IF(P209="Medium", "Priority-2", IF(P209="High", "Priority-1", "")))</f>
      </c>
      <c r="V209" s="133">
        <f>IF(OR(ISBLANK(T209), ISBLANK(U209)), "", D209 * E209 * F209 * T209 * U209)</f>
      </c>
      <c r="W209" s="133">
        <f>IF(OR(ISBLANK(T209), ISBLANK(U209)), "", IF(D209 * E209 * F209 * T209 * U209 &lt;= 36, "Low", IF(D209 * E209 * F209 * T209 * U209 &lt;= 108, "Medium", "High")))</f>
      </c>
      <c r="Z209" s="133">
        <f>IF(ISBLANK(U209), "", IF(U209&lt;=2, "Inactive", "Active"))</f>
      </c>
      <c r="AA209" s="133">
        <f>IF(Z209="Inactive", "No", IF(Z209="Active", "Yes", ""))</f>
      </c>
    </row>
    <row r="210" ht="57.2" customHeight="1" spans="7:27" x14ac:dyDescent="0.25">
      <c r="G210" s="134">
        <f>IF(D210&amp;E210&amp;F210="","",IF(D210*E210*F210&lt;=9,"Low",(IF(D210*E210*F210&lt;=18,"Medium",(IF(D210*E210*F210&gt;18,"High",""))))))</f>
      </c>
      <c r="M210" s="133">
        <f>IF(L210="Effective", 1, IF(L210="Moderate", 2, IF(L210="Ineffective", 3, "")))</f>
      </c>
      <c r="O210" s="135">
        <f>IF(OR(ISBLANK(M210), ISBLANK(N210)), "", D210*E210*F210 * M210 * N210)</f>
      </c>
      <c r="P210" s="135">
        <f>IF(OR(ISBLANK(N210), ISBLANK(M210)), "", IF(D210 * E210 * F210 * N210 * M210 &lt;= 36, "Low", IF(D210 * E210 * F210 * N210 * M210 &lt;= 108, "Medium", "High")))</f>
      </c>
      <c r="Q210" s="135">
        <f>IF(P210="Low", "Priority-3", IF(P210="Medium", "Priority-2", IF(P210="High", "Priority-1", "")))</f>
      </c>
      <c r="V210" s="133">
        <f>IF(OR(ISBLANK(T210), ISBLANK(U210)), "", D210 * E210 * F210 * T210 * U210)</f>
      </c>
      <c r="W210" s="133">
        <f>IF(OR(ISBLANK(T210), ISBLANK(U210)), "", IF(D210 * E210 * F210 * T210 * U210 &lt;= 36, "Low", IF(D210 * E210 * F210 * T210 * U210 &lt;= 108, "Medium", "High")))</f>
      </c>
      <c r="Z210" s="133">
        <f>IF(ISBLANK(U210), "", IF(U210&lt;=2, "Inactive", "Active"))</f>
      </c>
      <c r="AA210" s="133">
        <f>IF(Z210="Inactive", "No", IF(Z210="Active", "Yes", ""))</f>
      </c>
    </row>
    <row r="211" ht="57.2" customHeight="1" spans="7:27" x14ac:dyDescent="0.25">
      <c r="G211" s="134">
        <f>IF(D211&amp;E211&amp;F211="","",IF(D211*E211*F211&lt;=9,"Low",(IF(D211*E211*F211&lt;=18,"Medium",(IF(D211*E211*F211&gt;18,"High",""))))))</f>
      </c>
      <c r="M211" s="133">
        <f>IF(L211="Effective", 1, IF(L211="Moderate", 2, IF(L211="Ineffective", 3, "")))</f>
      </c>
      <c r="O211" s="135">
        <f>IF(OR(ISBLANK(M211), ISBLANK(N211)), "", D211*E211*F211 * M211 * N211)</f>
      </c>
      <c r="P211" s="135">
        <f>IF(OR(ISBLANK(N211), ISBLANK(M211)), "", IF(D211 * E211 * F211 * N211 * M211 &lt;= 36, "Low", IF(D211 * E211 * F211 * N211 * M211 &lt;= 108, "Medium", "High")))</f>
      </c>
      <c r="Q211" s="135">
        <f>IF(P211="Low", "Priority-3", IF(P211="Medium", "Priority-2", IF(P211="High", "Priority-1", "")))</f>
      </c>
      <c r="V211" s="133">
        <f>IF(OR(ISBLANK(T211), ISBLANK(U211)), "", D211 * E211 * F211 * T211 * U211)</f>
      </c>
      <c r="W211" s="133">
        <f>IF(OR(ISBLANK(T211), ISBLANK(U211)), "", IF(D211 * E211 * F211 * T211 * U211 &lt;= 36, "Low", IF(D211 * E211 * F211 * T211 * U211 &lt;= 108, "Medium", "High")))</f>
      </c>
      <c r="Z211" s="133">
        <f>IF(ISBLANK(U211), "", IF(U211&lt;=2, "Inactive", "Active"))</f>
      </c>
      <c r="AA211" s="133">
        <f>IF(Z211="Inactive", "No", IF(Z211="Active", "Yes", ""))</f>
      </c>
    </row>
    <row r="212" ht="57.2" customHeight="1" spans="7:27" x14ac:dyDescent="0.25">
      <c r="G212" s="134">
        <f>IF(D212&amp;E212&amp;F212="","",IF(D212*E212*F212&lt;=9,"Low",(IF(D212*E212*F212&lt;=18,"Medium",(IF(D212*E212*F212&gt;18,"High",""))))))</f>
      </c>
      <c r="M212" s="133">
        <f>IF(L212="Effective", 1, IF(L212="Moderate", 2, IF(L212="Ineffective", 3, "")))</f>
      </c>
      <c r="O212" s="135">
        <f>IF(OR(ISBLANK(M212), ISBLANK(N212)), "", D212*E212*F212 * M212 * N212)</f>
      </c>
      <c r="P212" s="135">
        <f>IF(OR(ISBLANK(N212), ISBLANK(M212)), "", IF(D212 * E212 * F212 * N212 * M212 &lt;= 36, "Low", IF(D212 * E212 * F212 * N212 * M212 &lt;= 108, "Medium", "High")))</f>
      </c>
      <c r="Q212" s="135">
        <f>IF(P212="Low", "Priority-3", IF(P212="Medium", "Priority-2", IF(P212="High", "Priority-1", "")))</f>
      </c>
      <c r="V212" s="133">
        <f>IF(OR(ISBLANK(T212), ISBLANK(U212)), "", D212 * E212 * F212 * T212 * U212)</f>
      </c>
      <c r="W212" s="133">
        <f>IF(OR(ISBLANK(T212), ISBLANK(U212)), "", IF(D212 * E212 * F212 * T212 * U212 &lt;= 36, "Low", IF(D212 * E212 * F212 * T212 * U212 &lt;= 108, "Medium", "High")))</f>
      </c>
      <c r="Z212" s="133">
        <f>IF(ISBLANK(U212), "", IF(U212&lt;=2, "Inactive", "Active"))</f>
      </c>
      <c r="AA212" s="133">
        <f>IF(Z212="Inactive", "No", IF(Z212="Active", "Yes", ""))</f>
      </c>
    </row>
    <row r="213" ht="57.2" customHeight="1" spans="7:27" x14ac:dyDescent="0.25">
      <c r="G213" s="134">
        <f>IF(D213&amp;E213&amp;F213="","",IF(D213*E213*F213&lt;=9,"Low",(IF(D213*E213*F213&lt;=18,"Medium",(IF(D213*E213*F213&gt;18,"High",""))))))</f>
      </c>
      <c r="M213" s="133">
        <f>IF(L213="Effective", 1, IF(L213="Moderate", 2, IF(L213="Ineffective", 3, "")))</f>
      </c>
      <c r="O213" s="135">
        <f>IF(OR(ISBLANK(M213), ISBLANK(N213)), "", D213*E213*F213 * M213 * N213)</f>
      </c>
      <c r="P213" s="135">
        <f>IF(OR(ISBLANK(N213), ISBLANK(M213)), "", IF(D213 * E213 * F213 * N213 * M213 &lt;= 36, "Low", IF(D213 * E213 * F213 * N213 * M213 &lt;= 108, "Medium", "High")))</f>
      </c>
      <c r="Q213" s="135">
        <f>IF(P213="Low", "Priority-3", IF(P213="Medium", "Priority-2", IF(P213="High", "Priority-1", "")))</f>
      </c>
      <c r="V213" s="133">
        <f>IF(OR(ISBLANK(T213), ISBLANK(U213)), "", D213 * E213 * F213 * T213 * U213)</f>
      </c>
      <c r="W213" s="133">
        <f>IF(OR(ISBLANK(T213), ISBLANK(U213)), "", IF(D213 * E213 * F213 * T213 * U213 &lt;= 36, "Low", IF(D213 * E213 * F213 * T213 * U213 &lt;= 108, "Medium", "High")))</f>
      </c>
      <c r="Z213" s="133">
        <f>IF(ISBLANK(U213), "", IF(U213&lt;=2, "Inactive", "Active"))</f>
      </c>
      <c r="AA213" s="133">
        <f>IF(Z213="Inactive", "No", IF(Z213="Active", "Yes", ""))</f>
      </c>
    </row>
    <row r="214" ht="57.2" customHeight="1" spans="7:27" x14ac:dyDescent="0.25">
      <c r="G214" s="134">
        <f>IF(D214&amp;E214&amp;F214="","",IF(D214*E214*F214&lt;=9,"Low",(IF(D214*E214*F214&lt;=18,"Medium",(IF(D214*E214*F214&gt;18,"High",""))))))</f>
      </c>
      <c r="M214" s="133">
        <f>IF(L214="Effective", 1, IF(L214="Moderate", 2, IF(L214="Ineffective", 3, "")))</f>
      </c>
      <c r="O214" s="135">
        <f>IF(OR(ISBLANK(M214), ISBLANK(N214)), "", D214*E214*F214 * M214 * N214)</f>
      </c>
      <c r="P214" s="135">
        <f>IF(OR(ISBLANK(N214), ISBLANK(M214)), "", IF(D214 * E214 * F214 * N214 * M214 &lt;= 36, "Low", IF(D214 * E214 * F214 * N214 * M214 &lt;= 108, "Medium", "High")))</f>
      </c>
      <c r="Q214" s="135">
        <f>IF(P214="Low", "Priority-3", IF(P214="Medium", "Priority-2", IF(P214="High", "Priority-1", "")))</f>
      </c>
      <c r="V214" s="133">
        <f>IF(OR(ISBLANK(T214), ISBLANK(U214)), "", D214 * E214 * F214 * T214 * U214)</f>
      </c>
      <c r="W214" s="133">
        <f>IF(OR(ISBLANK(T214), ISBLANK(U214)), "", IF(D214 * E214 * F214 * T214 * U214 &lt;= 36, "Low", IF(D214 * E214 * F214 * T214 * U214 &lt;= 108, "Medium", "High")))</f>
      </c>
      <c r="Z214" s="133">
        <f>IF(ISBLANK(U214), "", IF(U214&lt;=2, "Inactive", "Active"))</f>
      </c>
      <c r="AA214" s="133">
        <f>IF(Z214="Inactive", "No", IF(Z214="Active", "Yes", ""))</f>
      </c>
    </row>
    <row r="215" ht="57.2" customHeight="1" spans="7:27" x14ac:dyDescent="0.25">
      <c r="G215" s="134">
        <f>IF(D215&amp;E215&amp;F215="","",IF(D215*E215*F215&lt;=9,"Low",(IF(D215*E215*F215&lt;=18,"Medium",(IF(D215*E215*F215&gt;18,"High",""))))))</f>
      </c>
      <c r="M215" s="133">
        <f>IF(L215="Effective", 1, IF(L215="Moderate", 2, IF(L215="Ineffective", 3, "")))</f>
      </c>
      <c r="O215" s="135">
        <f>IF(OR(ISBLANK(M215), ISBLANK(N215)), "", D215*E215*F215 * M215 * N215)</f>
      </c>
      <c r="P215" s="135">
        <f>IF(OR(ISBLANK(N215), ISBLANK(M215)), "", IF(D215 * E215 * F215 * N215 * M215 &lt;= 36, "Low", IF(D215 * E215 * F215 * N215 * M215 &lt;= 108, "Medium", "High")))</f>
      </c>
      <c r="Q215" s="135">
        <f>IF(P215="Low", "Priority-3", IF(P215="Medium", "Priority-2", IF(P215="High", "Priority-1", "")))</f>
      </c>
      <c r="V215" s="133">
        <f>IF(OR(ISBLANK(T215), ISBLANK(U215)), "", D215 * E215 * F215 * T215 * U215)</f>
      </c>
      <c r="W215" s="133">
        <f>IF(OR(ISBLANK(T215), ISBLANK(U215)), "", IF(D215 * E215 * F215 * T215 * U215 &lt;= 36, "Low", IF(D215 * E215 * F215 * T215 * U215 &lt;= 108, "Medium", "High")))</f>
      </c>
      <c r="Z215" s="133">
        <f>IF(ISBLANK(U215), "", IF(U215&lt;=2, "Inactive", "Active"))</f>
      </c>
      <c r="AA215" s="133">
        <f>IF(Z215="Inactive", "No", IF(Z215="Active", "Yes", ""))</f>
      </c>
    </row>
    <row r="216" ht="57.2" customHeight="1" spans="7:27" x14ac:dyDescent="0.25">
      <c r="G216" s="134">
        <f>IF(D216&amp;E216&amp;F216="","",IF(D216*E216*F216&lt;=9,"Low",(IF(D216*E216*F216&lt;=18,"Medium",(IF(D216*E216*F216&gt;18,"High",""))))))</f>
      </c>
      <c r="M216" s="133">
        <f>IF(L216="Effective", 1, IF(L216="Moderate", 2, IF(L216="Ineffective", 3, "")))</f>
      </c>
      <c r="O216" s="135">
        <f>IF(OR(ISBLANK(M216), ISBLANK(N216)), "", D216*E216*F216 * M216 * N216)</f>
      </c>
      <c r="P216" s="135">
        <f>IF(OR(ISBLANK(N216), ISBLANK(M216)), "", IF(D216 * E216 * F216 * N216 * M216 &lt;= 36, "Low", IF(D216 * E216 * F216 * N216 * M216 &lt;= 108, "Medium", "High")))</f>
      </c>
      <c r="Q216" s="135">
        <f>IF(P216="Low", "Priority-3", IF(P216="Medium", "Priority-2", IF(P216="High", "Priority-1", "")))</f>
      </c>
      <c r="V216" s="133">
        <f>IF(OR(ISBLANK(T216), ISBLANK(U216)), "", D216 * E216 * F216 * T216 * U216)</f>
      </c>
      <c r="W216" s="133">
        <f>IF(OR(ISBLANK(T216), ISBLANK(U216)), "", IF(D216 * E216 * F216 * T216 * U216 &lt;= 36, "Low", IF(D216 * E216 * F216 * T216 * U216 &lt;= 108, "Medium", "High")))</f>
      </c>
      <c r="Z216" s="133">
        <f>IF(ISBLANK(U216), "", IF(U216&lt;=2, "Inactive", "Active"))</f>
      </c>
      <c r="AA216" s="133">
        <f>IF(Z216="Inactive", "No", IF(Z216="Active", "Yes", ""))</f>
      </c>
    </row>
    <row r="217" ht="57.2" customHeight="1" spans="7:27" x14ac:dyDescent="0.25">
      <c r="G217" s="134">
        <f>IF(D217&amp;E217&amp;F217="","",IF(D217*E217*F217&lt;=9,"Low",(IF(D217*E217*F217&lt;=18,"Medium",(IF(D217*E217*F217&gt;18,"High",""))))))</f>
      </c>
      <c r="M217" s="133">
        <f>IF(L217="Effective", 1, IF(L217="Moderate", 2, IF(L217="Ineffective", 3, "")))</f>
      </c>
      <c r="O217" s="135">
        <f>IF(OR(ISBLANK(M217), ISBLANK(N217)), "", D217*E217*F217 * M217 * N217)</f>
      </c>
      <c r="P217" s="135">
        <f>IF(OR(ISBLANK(N217), ISBLANK(M217)), "", IF(D217 * E217 * F217 * N217 * M217 &lt;= 36, "Low", IF(D217 * E217 * F217 * N217 * M217 &lt;= 108, "Medium", "High")))</f>
      </c>
      <c r="Q217" s="135">
        <f>IF(P217="Low", "Priority-3", IF(P217="Medium", "Priority-2", IF(P217="High", "Priority-1", "")))</f>
      </c>
      <c r="V217" s="133">
        <f>IF(OR(ISBLANK(T217), ISBLANK(U217)), "", D217 * E217 * F217 * T217 * U217)</f>
      </c>
      <c r="W217" s="133">
        <f>IF(OR(ISBLANK(T217), ISBLANK(U217)), "", IF(D217 * E217 * F217 * T217 * U217 &lt;= 36, "Low", IF(D217 * E217 * F217 * T217 * U217 &lt;= 108, "Medium", "High")))</f>
      </c>
      <c r="Z217" s="133">
        <f>IF(ISBLANK(U217), "", IF(U217&lt;=2, "Inactive", "Active"))</f>
      </c>
      <c r="AA217" s="133">
        <f>IF(Z217="Inactive", "No", IF(Z217="Active", "Yes", ""))</f>
      </c>
    </row>
    <row r="218" ht="57.2" customHeight="1" spans="7:27" x14ac:dyDescent="0.25">
      <c r="G218" s="134">
        <f>IF(D218&amp;E218&amp;F218="","",IF(D218*E218*F218&lt;=9,"Low",(IF(D218*E218*F218&lt;=18,"Medium",(IF(D218*E218*F218&gt;18,"High",""))))))</f>
      </c>
      <c r="M218" s="133">
        <f>IF(L218="Effective", 1, IF(L218="Moderate", 2, IF(L218="Ineffective", 3, "")))</f>
      </c>
      <c r="O218" s="135">
        <f>IF(OR(ISBLANK(M218), ISBLANK(N218)), "", D218*E218*F218 * M218 * N218)</f>
      </c>
      <c r="P218" s="135">
        <f>IF(OR(ISBLANK(N218), ISBLANK(M218)), "", IF(D218 * E218 * F218 * N218 * M218 &lt;= 36, "Low", IF(D218 * E218 * F218 * N218 * M218 &lt;= 108, "Medium", "High")))</f>
      </c>
      <c r="Q218" s="135">
        <f>IF(P218="Low", "Priority-3", IF(P218="Medium", "Priority-2", IF(P218="High", "Priority-1", "")))</f>
      </c>
      <c r="V218" s="133">
        <f>IF(OR(ISBLANK(T218), ISBLANK(U218)), "", D218 * E218 * F218 * T218 * U218)</f>
      </c>
      <c r="W218" s="133">
        <f>IF(OR(ISBLANK(T218), ISBLANK(U218)), "", IF(D218 * E218 * F218 * T218 * U218 &lt;= 36, "Low", IF(D218 * E218 * F218 * T218 * U218 &lt;= 108, "Medium", "High")))</f>
      </c>
      <c r="Z218" s="133">
        <f>IF(ISBLANK(U218), "", IF(U218&lt;=2, "Inactive", "Active"))</f>
      </c>
      <c r="AA218" s="133">
        <f>IF(Z218="Inactive", "No", IF(Z218="Active", "Yes", ""))</f>
      </c>
    </row>
    <row r="219" ht="57.2" customHeight="1" spans="7:27" x14ac:dyDescent="0.25">
      <c r="G219" s="134">
        <f>IF(D219&amp;E219&amp;F219="","",IF(D219*E219*F219&lt;=9,"Low",(IF(D219*E219*F219&lt;=18,"Medium",(IF(D219*E219*F219&gt;18,"High",""))))))</f>
      </c>
      <c r="O219" s="135">
        <f>IF(OR(ISBLANK(M219), ISBLANK(N219)), "", D219*E219*F219 * M219 * N219)</f>
      </c>
      <c r="P219" s="135">
        <f>IF(OR(ISBLANK(N219), ISBLANK(M219)), "", IF(D219 * E219 * F219 * N219 * M219 &lt;= 36, "Low", IF(D219 * E219 * F219 * N219 * M219 &lt;= 108, "Medium", "High")))</f>
      </c>
      <c r="Q219" s="135">
        <f>IF(P219="Low", "Priority-3", IF(P219="Medium", "Priority-2", IF(P219="High", "Priority-1", "")))</f>
      </c>
      <c r="V219" s="133">
        <f>IF(OR(ISBLANK(T219), ISBLANK(U219)), "", D219 * E219 * F219 * T219 * U219)</f>
      </c>
      <c r="W219" s="133">
        <f>IF(OR(ISBLANK(T219), ISBLANK(U219)), "", IF(D219 * E219 * F219 * T219 * U219 &lt;= 36, "Low", IF(D219 * E219 * F219 * T219 * U219 &lt;= 108, "Medium", "High")))</f>
      </c>
      <c r="Z219" s="133">
        <f>IF(ISBLANK(U219), "", IF(U219&lt;=2, "Inactive", "Active"))</f>
      </c>
      <c r="AA219" s="133">
        <f>IF(Z219="Inactive", "No", IF(Z219="Active", "Yes", ""))</f>
      </c>
    </row>
    <row r="220" ht="57.2" customHeight="1" spans="7:27" x14ac:dyDescent="0.25">
      <c r="G220" s="134">
        <f>IF(D220&amp;E220&amp;F220="","",IF(D220*E220*F220&lt;=9,"Low",(IF(D220*E220*F220&lt;=18,"Medium",(IF(D220*E220*F220&gt;18,"High",""))))))</f>
      </c>
      <c r="O220" s="135">
        <f>IF(OR(ISBLANK(M220), ISBLANK(N220)), "", D220*E220*F220 * M220 * N220)</f>
      </c>
      <c r="P220" s="135">
        <f>IF(OR(ISBLANK(N220), ISBLANK(M220)), "", IF(D220 * E220 * F220 * N220 * M220 &lt;= 36, "Low", IF(D220 * E220 * F220 * N220 * M220 &lt;= 108, "Medium", "High")))</f>
      </c>
      <c r="Q220" s="135">
        <f>IF(P220="Low", "Priority-3", IF(P220="Medium", "Priority-2", IF(P220="High", "Priority-1", "")))</f>
      </c>
      <c r="V220" s="133">
        <f>IF(OR(ISBLANK(T220), ISBLANK(U220)), "", D220 * E220 * F220 * T220 * U220)</f>
      </c>
      <c r="W220" s="133">
        <f>IF(OR(ISBLANK(T220), ISBLANK(U220)), "", IF(D220 * E220 * F220 * T220 * U220 &lt;= 36, "Low", IF(D220 * E220 * F220 * T220 * U220 &lt;= 108, "Medium", "High")))</f>
      </c>
      <c r="Z220" s="133">
        <f>IF(ISBLANK(U220), "", IF(U220&lt;=2, "Inactive", "Active"))</f>
      </c>
      <c r="AA220" s="133">
        <f>IF(Z220="Inactive", "No", IF(Z220="Active", "Yes", ""))</f>
      </c>
    </row>
    <row r="221" ht="57.2" customHeight="1" spans="7:27" x14ac:dyDescent="0.25">
      <c r="G221" s="134">
        <f>IF(D221&amp;E221&amp;F221="","",IF(D221*E221*F221&lt;=9,"Low",(IF(D221*E221*F221&lt;=18,"Medium",(IF(D221*E221*F221&gt;18,"High",""))))))</f>
      </c>
      <c r="O221" s="135">
        <f>IF(OR(ISBLANK(M221), ISBLANK(N221)), "", D221*E221*F221 * M221 * N221)</f>
      </c>
      <c r="P221" s="135">
        <f>IF(OR(ISBLANK(N221), ISBLANK(M221)), "", IF(D221 * E221 * F221 * N221 * M221 &lt;= 36, "Low", IF(D221 * E221 * F221 * N221 * M221 &lt;= 108, "Medium", "High")))</f>
      </c>
      <c r="Q221" s="135">
        <f>IF(P221="Low", "Priority-3", IF(P221="Medium", "Priority-2", IF(P221="High", "Priority-1", "")))</f>
      </c>
      <c r="V221" s="133">
        <f>IF(OR(ISBLANK(T221), ISBLANK(U221)), "", D221 * E221 * F221 * T221 * U221)</f>
      </c>
      <c r="W221" s="133">
        <f>IF(OR(ISBLANK(T221), ISBLANK(U221)), "", IF(D221 * E221 * F221 * T221 * U221 &lt;= 36, "Low", IF(D221 * E221 * F221 * T221 * U221 &lt;= 108, "Medium", "High")))</f>
      </c>
      <c r="Z221" s="133">
        <f>IF(ISBLANK(U221), "", IF(U221&lt;=2, "Inactive", "Active"))</f>
      </c>
      <c r="AA221" s="133">
        <f>IF(Z221="Inactive", "No", IF(Z221="Active", "Yes", ""))</f>
      </c>
    </row>
    <row r="222" ht="57.2" customHeight="1" spans="7:27" x14ac:dyDescent="0.25">
      <c r="G222" s="134">
        <f>IF(D222&amp;E222&amp;F222="","",IF(D222*E222*F222&lt;=9,"Low",(IF(D222*E222*F222&lt;=18,"Medium",(IF(D222*E222*F222&gt;18,"High",""))))))</f>
      </c>
      <c r="O222" s="135">
        <f>IF(OR(ISBLANK(M222), ISBLANK(N222)), "", D222*E222*F222 * M222 * N222)</f>
      </c>
      <c r="P222" s="135">
        <f>IF(OR(ISBLANK(N222), ISBLANK(M222)), "", IF(D222 * E222 * F222 * N222 * M222 &lt;= 36, "Low", IF(D222 * E222 * F222 * N222 * M222 &lt;= 108, "Medium", "High")))</f>
      </c>
      <c r="Q222" s="135">
        <f>IF(P222="Low", "Priority-3", IF(P222="Medium", "Priority-2", IF(P222="High", "Priority-1", "")))</f>
      </c>
      <c r="V222" s="133">
        <f>IF(OR(ISBLANK(T222), ISBLANK(U222)), "", D222 * E222 * F222 * T222 * U222)</f>
      </c>
      <c r="W222" s="133">
        <f>IF(OR(ISBLANK(T222), ISBLANK(U222)), "", IF(D222 * E222 * F222 * T222 * U222 &lt;= 36, "Low", IF(D222 * E222 * F222 * T222 * U222 &lt;= 108, "Medium", "High")))</f>
      </c>
      <c r="Z222" s="133">
        <f>IF(ISBLANK(U222), "", IF(U222&lt;=2, "Inactive", "Active"))</f>
      </c>
      <c r="AA222" s="133">
        <f>IF(Z222="Inactive", "No", IF(Z222="Active", "Yes", ""))</f>
      </c>
    </row>
    <row r="223" ht="57.2" customHeight="1" spans="7:27" x14ac:dyDescent="0.25">
      <c r="G223" s="134">
        <f>IF(D223&amp;E223&amp;F223="","",IF(D223*E223*F223&lt;=9,"Low",(IF(D223*E223*F223&lt;=18,"Medium",(IF(D223*E223*F223&gt;18,"High",""))))))</f>
      </c>
      <c r="O223" s="135">
        <f>IF(OR(ISBLANK(M223), ISBLANK(N223)), "", D223*E223*F223 * M223 * N223)</f>
      </c>
      <c r="P223" s="135">
        <f>IF(OR(ISBLANK(N223), ISBLANK(M223)), "", IF(D223 * E223 * F223 * N223 * M223 &lt;= 36, "Low", IF(D223 * E223 * F223 * N223 * M223 &lt;= 108, "Medium", "High")))</f>
      </c>
      <c r="Q223" s="135">
        <f>IF(P223="Low", "Priority-3", IF(P223="Medium", "Priority-2", IF(P223="High", "Priority-1", "")))</f>
      </c>
      <c r="V223" s="133">
        <f>IF(OR(ISBLANK(T223), ISBLANK(U223)), "", D223 * E223 * F223 * T223 * U223)</f>
      </c>
      <c r="W223" s="133">
        <f>IF(OR(ISBLANK(T223), ISBLANK(U223)), "", IF(D223 * E223 * F223 * T223 * U223 &lt;= 36, "Low", IF(D223 * E223 * F223 * T223 * U223 &lt;= 108, "Medium", "High")))</f>
      </c>
      <c r="Z223" s="133">
        <f>IF(ISBLANK(U223), "", IF(U223&lt;=2, "Inactive", "Active"))</f>
      </c>
      <c r="AA223" s="133">
        <f>IF(Z223="Inactive", "No", IF(Z223="Active", "Yes", ""))</f>
      </c>
    </row>
    <row r="224" ht="57.2" customHeight="1" spans="7:27" x14ac:dyDescent="0.25">
      <c r="G224" s="134">
        <f>IF(D224&amp;E224&amp;F224="","",IF(D224*E224*F224&lt;=9,"Low",(IF(D224*E224*F224&lt;=18,"Medium",(IF(D224*E224*F224&gt;18,"High",""))))))</f>
      </c>
      <c r="O224" s="135">
        <f>IF(OR(ISBLANK(M224), ISBLANK(N224)), "", D224*E224*F224 * M224 * N224)</f>
      </c>
      <c r="P224" s="135">
        <f>IF(OR(ISBLANK(N224), ISBLANK(M224)), "", IF(D224 * E224 * F224 * N224 * M224 &lt;= 36, "Low", IF(D224 * E224 * F224 * N224 * M224 &lt;= 108, "Medium", "High")))</f>
      </c>
      <c r="Q224" s="135">
        <f>IF(P224="Low", "Priority-3", IF(P224="Medium", "Priority-2", IF(P224="High", "Priority-1", "")))</f>
      </c>
      <c r="V224" s="133">
        <f>IF(OR(ISBLANK(T224), ISBLANK(U224)), "", D224 * E224 * F224 * T224 * U224)</f>
      </c>
      <c r="W224" s="133">
        <f>IF(OR(ISBLANK(T224), ISBLANK(U224)), "", IF(D224 * E224 * F224 * T224 * U224 &lt;= 36, "Low", IF(D224 * E224 * F224 * T224 * U224 &lt;= 108, "Medium", "High")))</f>
      </c>
      <c r="Z224" s="133">
        <f>IF(ISBLANK(U224), "", IF(U224&lt;=2, "Inactive", "Active"))</f>
      </c>
      <c r="AA224" s="133">
        <f>IF(Z224="Inactive", "No", IF(Z224="Active", "Yes", ""))</f>
      </c>
    </row>
    <row r="225" ht="57.2" customHeight="1" spans="7:27" x14ac:dyDescent="0.25">
      <c r="G225" s="134">
        <f>IF(D225&amp;E225&amp;F225="","",IF(D225*E225*F225&lt;=9,"Low",(IF(D225*E225*F225&lt;=18,"Medium",(IF(D225*E225*F225&gt;18,"High",""))))))</f>
      </c>
      <c r="O225" s="135">
        <f>IF(OR(ISBLANK(M225), ISBLANK(N225)), "", D225*E225*F225 * M225 * N225)</f>
      </c>
      <c r="P225" s="135">
        <f>IF(OR(ISBLANK(N225), ISBLANK(M225)), "", IF(D225 * E225 * F225 * N225 * M225 &lt;= 36, "Low", IF(D225 * E225 * F225 * N225 * M225 &lt;= 108, "Medium", "High")))</f>
      </c>
      <c r="Q225" s="135">
        <f>IF(P225="Low", "Priority-3", IF(P225="Medium", "Priority-2", IF(P225="High", "Priority-1", "")))</f>
      </c>
      <c r="V225" s="133">
        <f>IF(OR(ISBLANK(T225), ISBLANK(U225)), "", D225 * E225 * F225 * T225 * U225)</f>
      </c>
      <c r="W225" s="133">
        <f>IF(OR(ISBLANK(T225), ISBLANK(U225)), "", IF(D225 * E225 * F225 * T225 * U225 &lt;= 36, "Low", IF(D225 * E225 * F225 * T225 * U225 &lt;= 108, "Medium", "High")))</f>
      </c>
      <c r="Z225" s="133">
        <f>IF(ISBLANK(U225), "", IF(U225&lt;=2, "Inactive", "Active"))</f>
      </c>
      <c r="AA225" s="133">
        <f>IF(Z225="Inactive", "No", IF(Z225="Active", "Yes", ""))</f>
      </c>
    </row>
    <row r="226" ht="57.2" customHeight="1" spans="7:27" x14ac:dyDescent="0.25">
      <c r="G226" s="134">
        <f>IF(D226&amp;E226&amp;F226="","",IF(D226*E226*F226&lt;=9,"Low",(IF(D226*E226*F226&lt;=18,"Medium",(IF(D226*E226*F226&gt;18,"High",""))))))</f>
      </c>
      <c r="O226" s="135">
        <f>IF(OR(ISBLANK(M226), ISBLANK(N226)), "", D226*E226*F226 * M226 * N226)</f>
      </c>
      <c r="P226" s="135">
        <f>IF(OR(ISBLANK(N226), ISBLANK(M226)), "", IF(D226 * E226 * F226 * N226 * M226 &lt;= 36, "Low", IF(D226 * E226 * F226 * N226 * M226 &lt;= 108, "Medium", "High")))</f>
      </c>
      <c r="Q226" s="135">
        <f>IF(P226="Low", "Priority-3", IF(P226="Medium", "Priority-2", IF(P226="High", "Priority-1", "")))</f>
      </c>
      <c r="V226" s="133">
        <f>IF(OR(ISBLANK(T226), ISBLANK(U226)), "", D226 * E226 * F226 * T226 * U226)</f>
      </c>
      <c r="W226" s="133">
        <f>IF(OR(ISBLANK(T226), ISBLANK(U226)), "", IF(D226 * E226 * F226 * T226 * U226 &lt;= 36, "Low", IF(D226 * E226 * F226 * T226 * U226 &lt;= 108, "Medium", "High")))</f>
      </c>
      <c r="Z226" s="133">
        <f>IF(ISBLANK(U226), "", IF(U226&lt;=2, "Inactive", "Active"))</f>
      </c>
      <c r="AA226" s="133">
        <f>IF(Z226="Inactive", "No", IF(Z226="Active", "Yes", ""))</f>
      </c>
    </row>
    <row r="227" ht="57.2" customHeight="1" spans="7:27" x14ac:dyDescent="0.25">
      <c r="G227" s="134">
        <f>IF(D227&amp;E227&amp;F227="","",IF(D227*E227*F227&lt;=9,"Low",(IF(D227*E227*F227&lt;=18,"Medium",(IF(D227*E227*F227&gt;18,"High",""))))))</f>
      </c>
      <c r="O227" s="135">
        <f>IF(OR(ISBLANK(M227), ISBLANK(N227)), "", D227*E227*F227 * M227 * N227)</f>
      </c>
      <c r="P227" s="135">
        <f>IF(OR(ISBLANK(N227), ISBLANK(M227)), "", IF(D227 * E227 * F227 * N227 * M227 &lt;= 36, "Low", IF(D227 * E227 * F227 * N227 * M227 &lt;= 108, "Medium", "High")))</f>
      </c>
      <c r="Q227" s="135">
        <f>IF(P227="Low", "Priority-3", IF(P227="Medium", "Priority-2", IF(P227="High", "Priority-1", "")))</f>
      </c>
      <c r="V227" s="133">
        <f>IF(OR(ISBLANK(T227), ISBLANK(U227)), "", D227 * E227 * F227 * T227 * U227)</f>
      </c>
      <c r="W227" s="133">
        <f>IF(OR(ISBLANK(T227), ISBLANK(U227)), "", IF(D227 * E227 * F227 * T227 * U227 &lt;= 36, "Low", IF(D227 * E227 * F227 * T227 * U227 &lt;= 108, "Medium", "High")))</f>
      </c>
      <c r="Z227" s="133">
        <f>IF(ISBLANK(U227), "", IF(U227&lt;=2, "Inactive", "Active"))</f>
      </c>
      <c r="AA227" s="133">
        <f>IF(Z227="Inactive", "No", IF(Z227="Active", "Yes", ""))</f>
      </c>
    </row>
    <row r="228" ht="57.2" customHeight="1" spans="7:27" x14ac:dyDescent="0.25">
      <c r="G228" s="134">
        <f>IF(D228&amp;E228&amp;F228="","",IF(D228*E228*F228&lt;=9,"Low",(IF(D228*E228*F228&lt;=18,"Medium",(IF(D228*E228*F228&gt;18,"High",""))))))</f>
      </c>
      <c r="O228" s="135">
        <f>IF(OR(ISBLANK(M228), ISBLANK(N228)), "", D228*E228*F228 * M228 * N228)</f>
      </c>
      <c r="P228" s="135">
        <f>IF(OR(ISBLANK(N228), ISBLANK(M228)), "", IF(D228 * E228 * F228 * N228 * M228 &lt;= 36, "Low", IF(D228 * E228 * F228 * N228 * M228 &lt;= 108, "Medium", "High")))</f>
      </c>
      <c r="Q228" s="135">
        <f>IF(P228="Low", "Priority-3", IF(P228="Medium", "Priority-2", IF(P228="High", "Priority-1", "")))</f>
      </c>
      <c r="V228" s="133">
        <f>IF(OR(ISBLANK(T228), ISBLANK(U228)), "", D228 * E228 * F228 * T228 * U228)</f>
      </c>
      <c r="W228" s="133">
        <f>IF(OR(ISBLANK(T228), ISBLANK(U228)), "", IF(D228 * E228 * F228 * T228 * U228 &lt;= 36, "Low", IF(D228 * E228 * F228 * T228 * U228 &lt;= 108, "Medium", "High")))</f>
      </c>
      <c r="Z228" s="133">
        <f>IF(ISBLANK(U228), "", IF(U228&lt;=2, "Inactive", "Active"))</f>
      </c>
      <c r="AA228" s="133">
        <f>IF(Z228="Inactive", "No", IF(Z228="Active", "Yes", ""))</f>
      </c>
    </row>
    <row r="229" ht="57.2" customHeight="1" spans="7:27" x14ac:dyDescent="0.25">
      <c r="G229" s="134">
        <f>IF(D229&amp;E229&amp;F229="","",IF(D229*E229*F229&lt;=9,"Low",(IF(D229*E229*F229&lt;=18,"Medium",(IF(D229*E229*F229&gt;18,"High",""))))))</f>
      </c>
      <c r="O229" s="135">
        <f>IF(OR(ISBLANK(M229), ISBLANK(N229)), "", D229*E229*F229 * M229 * N229)</f>
      </c>
      <c r="P229" s="135">
        <f>IF(OR(ISBLANK(N229), ISBLANK(M229)), "", IF(D229 * E229 * F229 * N229 * M229 &lt;= 36, "Low", IF(D229 * E229 * F229 * N229 * M229 &lt;= 108, "Medium", "High")))</f>
      </c>
      <c r="Q229" s="135">
        <f>IF(P229="Low", "Priority-3", IF(P229="Medium", "Priority-2", IF(P229="High", "Priority-1", "")))</f>
      </c>
      <c r="V229" s="133">
        <f>IF(OR(ISBLANK(T229), ISBLANK(U229)), "", D229 * E229 * F229 * T229 * U229)</f>
      </c>
      <c r="W229" s="133">
        <f>IF(OR(ISBLANK(T229), ISBLANK(U229)), "", IF(D229 * E229 * F229 * T229 * U229 &lt;= 36, "Low", IF(D229 * E229 * F229 * T229 * U229 &lt;= 108, "Medium", "High")))</f>
      </c>
      <c r="Z229" s="133">
        <f>IF(ISBLANK(U229), "", IF(U229&lt;=2, "Inactive", "Active"))</f>
      </c>
      <c r="AA229" s="133">
        <f>IF(Z229="Inactive", "No", IF(Z229="Active", "Yes", ""))</f>
      </c>
    </row>
    <row r="230" ht="57.2" customHeight="1" spans="7:27" x14ac:dyDescent="0.25">
      <c r="G230" s="134">
        <f>IF(D230&amp;E230&amp;F230="","",IF(D230*E230*F230&lt;=9,"Low",(IF(D230*E230*F230&lt;=18,"Medium",(IF(D230*E230*F230&gt;18,"High",""))))))</f>
      </c>
      <c r="O230" s="135">
        <f>IF(OR(ISBLANK(M230), ISBLANK(N230)), "", D230*E230*F230 * M230 * N230)</f>
      </c>
      <c r="P230" s="135">
        <f>IF(OR(ISBLANK(N230), ISBLANK(M230)), "", IF(D230 * E230 * F230 * N230 * M230 &lt;= 36, "Low", IF(D230 * E230 * F230 * N230 * M230 &lt;= 108, "Medium", "High")))</f>
      </c>
      <c r="Q230" s="135">
        <f>IF(P230="Low", "Priority-3", IF(P230="Medium", "Priority-2", IF(P230="High", "Priority-1", "")))</f>
      </c>
      <c r="V230" s="133">
        <f>IF(OR(ISBLANK(T230), ISBLANK(U230)), "", D230 * E230 * F230 * T230 * U230)</f>
      </c>
      <c r="W230" s="133">
        <f>IF(OR(ISBLANK(T230), ISBLANK(U230)), "", IF(D230 * E230 * F230 * T230 * U230 &lt;= 36, "Low", IF(D230 * E230 * F230 * T230 * U230 &lt;= 108, "Medium", "High")))</f>
      </c>
      <c r="Z230" s="133">
        <f>IF(ISBLANK(U230), "", IF(U230&lt;=2, "Inactive", "Active"))</f>
      </c>
      <c r="AA230" s="133">
        <f>IF(Z230="Inactive", "No", IF(Z230="Active", "Yes", ""))</f>
      </c>
    </row>
    <row r="231" ht="57.2" customHeight="1" spans="7:27" x14ac:dyDescent="0.25">
      <c r="G231" s="134">
        <f>IF(D231&amp;E231&amp;F231="","",IF(D231*E231*F231&lt;=9,"Low",(IF(D231*E231*F231&lt;=18,"Medium",(IF(D231*E231*F231&gt;18,"High",""))))))</f>
      </c>
      <c r="O231" s="135">
        <f>IF(OR(ISBLANK(M231), ISBLANK(N231)), "", D231*E231*F231 * M231 * N231)</f>
      </c>
      <c r="P231" s="135">
        <f>IF(OR(ISBLANK(N231), ISBLANK(M231)), "", IF(D231 * E231 * F231 * N231 * M231 &lt;= 36, "Low", IF(D231 * E231 * F231 * N231 * M231 &lt;= 108, "Medium", "High")))</f>
      </c>
      <c r="Q231" s="135">
        <f>IF(P231="Low", "Priority-3", IF(P231="Medium", "Priority-2", IF(P231="High", "Priority-1", "")))</f>
      </c>
      <c r="V231" s="133">
        <f>IF(OR(ISBLANK(T231), ISBLANK(U231)), "", D231 * E231 * F231 * T231 * U231)</f>
      </c>
      <c r="W231" s="133">
        <f>IF(OR(ISBLANK(T231), ISBLANK(U231)), "", IF(D231 * E231 * F231 * T231 * U231 &lt;= 36, "Low", IF(D231 * E231 * F231 * T231 * U231 &lt;= 108, "Medium", "High")))</f>
      </c>
      <c r="Z231" s="133">
        <f>IF(ISBLANK(U231), "", IF(U231&lt;=2, "Inactive", "Active"))</f>
      </c>
      <c r="AA231" s="133">
        <f>IF(Z231="Inactive", "No", IF(Z231="Active", "Yes", ""))</f>
      </c>
    </row>
    <row r="232" ht="57.2" customHeight="1" spans="7:27" x14ac:dyDescent="0.25">
      <c r="G232" s="134">
        <f>IF(D232&amp;E232&amp;F232="","",IF(D232*E232*F232&lt;=9,"Low",(IF(D232*E232*F232&lt;=18,"Medium",(IF(D232*E232*F232&gt;18,"High",""))))))</f>
      </c>
      <c r="O232" s="135">
        <f>IF(OR(ISBLANK(M232), ISBLANK(N232)), "", D232*E232*F232 * M232 * N232)</f>
      </c>
      <c r="P232" s="135">
        <f>IF(OR(ISBLANK(N232), ISBLANK(M232)), "", IF(D232 * E232 * F232 * N232 * M232 &lt;= 36, "Low", IF(D232 * E232 * F232 * N232 * M232 &lt;= 108, "Medium", "High")))</f>
      </c>
      <c r="Q232" s="135">
        <f>IF(P232="Low", "Priority-3", IF(P232="Medium", "Priority-2", IF(P232="High", "Priority-1", "")))</f>
      </c>
      <c r="V232" s="133">
        <f>IF(OR(ISBLANK(T232), ISBLANK(U232)), "", D232 * E232 * F232 * T232 * U232)</f>
      </c>
      <c r="W232" s="133">
        <f>IF(OR(ISBLANK(T232), ISBLANK(U232)), "", IF(D232 * E232 * F232 * T232 * U232 &lt;= 36, "Low", IF(D232 * E232 * F232 * T232 * U232 &lt;= 108, "Medium", "High")))</f>
      </c>
      <c r="Z232" s="133">
        <f>IF(ISBLANK(U232), "", IF(U232&lt;=2, "Inactive", "Active"))</f>
      </c>
      <c r="AA232" s="133">
        <f>IF(Z232="Inactive", "No", IF(Z232="Active", "Yes", ""))</f>
      </c>
    </row>
    <row r="233" ht="57.2" customHeight="1" spans="7:27" x14ac:dyDescent="0.25">
      <c r="G233" s="134">
        <f>IF(D233&amp;E233&amp;F233="","",IF(D233*E233*F233&lt;=9,"Low",(IF(D233*E233*F233&lt;=18,"Medium",(IF(D233*E233*F233&gt;18,"High",""))))))</f>
      </c>
      <c r="O233" s="135">
        <f>IF(OR(ISBLANK(M233), ISBLANK(N233)), "", D233*E233*F233 * M233 * N233)</f>
      </c>
      <c r="P233" s="135">
        <f>IF(OR(ISBLANK(N233), ISBLANK(M233)), "", IF(D233 * E233 * F233 * N233 * M233 &lt;= 36, "Low", IF(D233 * E233 * F233 * N233 * M233 &lt;= 108, "Medium", "High")))</f>
      </c>
      <c r="Q233" s="135">
        <f>IF(P233="Low", "Priority-3", IF(P233="Medium", "Priority-2", IF(P233="High", "Priority-1", "")))</f>
      </c>
      <c r="V233" s="133">
        <f>IF(OR(ISBLANK(T233), ISBLANK(U233)), "", D233 * E233 * F233 * T233 * U233)</f>
      </c>
      <c r="W233" s="133">
        <f>IF(OR(ISBLANK(T233), ISBLANK(U233)), "", IF(D233 * E233 * F233 * T233 * U233 &lt;= 36, "Low", IF(D233 * E233 * F233 * T233 * U233 &lt;= 108, "Medium", "High")))</f>
      </c>
      <c r="Z233" s="133">
        <f>IF(ISBLANK(U233), "", IF(U233&lt;=2, "Inactive", "Active"))</f>
      </c>
      <c r="AA233" s="133">
        <f>IF(Z233="Inactive", "No", IF(Z233="Active", "Yes", ""))</f>
      </c>
    </row>
    <row r="234" ht="57.2" customHeight="1" spans="7:27" x14ac:dyDescent="0.25">
      <c r="G234" s="134">
        <f>IF(D234&amp;E234&amp;F234="","",IF(D234*E234*F234&lt;=9,"Low",(IF(D234*E234*F234&lt;=18,"Medium",(IF(D234*E234*F234&gt;18,"High",""))))))</f>
      </c>
      <c r="O234" s="135">
        <f>IF(OR(ISBLANK(M234), ISBLANK(N234)), "", D234*E234*F234 * M234 * N234)</f>
      </c>
      <c r="P234" s="135">
        <f>IF(OR(ISBLANK(N234), ISBLANK(M234)), "", IF(D234 * E234 * F234 * N234 * M234 &lt;= 36, "Low", IF(D234 * E234 * F234 * N234 * M234 &lt;= 108, "Medium", "High")))</f>
      </c>
      <c r="Q234" s="135">
        <f>IF(P234="Low", "Priority-3", IF(P234="Medium", "Priority-2", IF(P234="High", "Priority-1", "")))</f>
      </c>
      <c r="V234" s="133">
        <f>IF(OR(ISBLANK(T234), ISBLANK(U234)), "", D234 * E234 * F234 * T234 * U234)</f>
      </c>
      <c r="W234" s="133">
        <f>IF(OR(ISBLANK(T234), ISBLANK(U234)), "", IF(D234 * E234 * F234 * T234 * U234 &lt;= 36, "Low", IF(D234 * E234 * F234 * T234 * U234 &lt;= 108, "Medium", "High")))</f>
      </c>
      <c r="Z234" s="133">
        <f>IF(ISBLANK(U234), "", IF(U234&lt;=2, "Inactive", "Active"))</f>
      </c>
      <c r="AA234" s="133">
        <f>IF(Z234="Inactive", "No", IF(Z234="Active", "Yes", ""))</f>
      </c>
    </row>
    <row r="235" ht="57.2" customHeight="1" spans="7:27" x14ac:dyDescent="0.25">
      <c r="G235" s="134">
        <f>IF(D235&amp;E235&amp;F235="","",IF(D235*E235*F235&lt;=9,"Low",(IF(D235*E235*F235&lt;=18,"Medium",(IF(D235*E235*F235&gt;18,"High",""))))))</f>
      </c>
      <c r="O235" s="135">
        <f>IF(OR(ISBLANK(M235), ISBLANK(N235)), "", D235*E235*F235 * M235 * N235)</f>
      </c>
      <c r="P235" s="135">
        <f>IF(OR(ISBLANK(N235), ISBLANK(M235)), "", IF(D235 * E235 * F235 * N235 * M235 &lt;= 36, "Low", IF(D235 * E235 * F235 * N235 * M235 &lt;= 108, "Medium", "High")))</f>
      </c>
      <c r="Q235" s="135">
        <f>IF(P235="Low", "Priority-3", IF(P235="Medium", "Priority-2", IF(P235="High", "Priority-1", "")))</f>
      </c>
      <c r="V235" s="133">
        <f>IF(OR(ISBLANK(T235), ISBLANK(U235)), "", D235 * E235 * F235 * T235 * U235)</f>
      </c>
      <c r="W235" s="133">
        <f>IF(OR(ISBLANK(T235), ISBLANK(U235)), "", IF(D235 * E235 * F235 * T235 * U235 &lt;= 36, "Low", IF(D235 * E235 * F235 * T235 * U235 &lt;= 108, "Medium", "High")))</f>
      </c>
      <c r="Z235" s="133">
        <f>IF(ISBLANK(U235), "", IF(U235&lt;=2, "Inactive", "Active"))</f>
      </c>
      <c r="AA235" s="133">
        <f>IF(Z235="Inactive", "No", IF(Z235="Active", "Yes", ""))</f>
      </c>
    </row>
    <row r="236" ht="57.2" customHeight="1" spans="7:27" x14ac:dyDescent="0.25">
      <c r="G236" s="134">
        <f>IF(D236&amp;E236&amp;F236="","",IF(D236*E236*F236&lt;=9,"Low",(IF(D236*E236*F236&lt;=18,"Medium",(IF(D236*E236*F236&gt;18,"High",""))))))</f>
      </c>
      <c r="O236" s="135">
        <f>IF(OR(ISBLANK(M236), ISBLANK(N236)), "", D236*E236*F236 * M236 * N236)</f>
      </c>
      <c r="P236" s="135">
        <f>IF(OR(ISBLANK(N236), ISBLANK(M236)), "", IF(D236 * E236 * F236 * N236 * M236 &lt;= 36, "Low", IF(D236 * E236 * F236 * N236 * M236 &lt;= 108, "Medium", "High")))</f>
      </c>
      <c r="Q236" s="135">
        <f>IF(P236="Low", "Priority-3", IF(P236="Medium", "Priority-2", IF(P236="High", "Priority-1", "")))</f>
      </c>
      <c r="V236" s="133">
        <f>IF(OR(ISBLANK(T236), ISBLANK(U236)), "", D236 * E236 * F236 * T236 * U236)</f>
      </c>
      <c r="W236" s="133">
        <f>IF(OR(ISBLANK(T236), ISBLANK(U236)), "", IF(D236 * E236 * F236 * T236 * U236 &lt;= 36, "Low", IF(D236 * E236 * F236 * T236 * U236 &lt;= 108, "Medium", "High")))</f>
      </c>
      <c r="Z236" s="133">
        <f>IF(ISBLANK(U236), "", IF(U236&lt;=2, "Inactive", "Active"))</f>
      </c>
      <c r="AA236" s="133">
        <f>IF(Z236="Inactive", "No", IF(Z236="Active", "Yes", ""))</f>
      </c>
    </row>
    <row r="237" ht="57.2" customHeight="1" spans="7:27" x14ac:dyDescent="0.25">
      <c r="G237" s="134">
        <f>IF(D237&amp;E237&amp;F237="","",IF(D237*E237*F237&lt;=9,"Low",(IF(D237*E237*F237&lt;=18,"Medium",(IF(D237*E237*F237&gt;18,"High",""))))))</f>
      </c>
      <c r="O237" s="135">
        <f>IF(OR(ISBLANK(M237), ISBLANK(N237)), "", D237*E237*F237 * M237 * N237)</f>
      </c>
      <c r="P237" s="135">
        <f>IF(OR(ISBLANK(N237), ISBLANK(M237)), "", IF(D237 * E237 * F237 * N237 * M237 &lt;= 36, "Low", IF(D237 * E237 * F237 * N237 * M237 &lt;= 108, "Medium", "High")))</f>
      </c>
      <c r="Q237" s="135">
        <f>IF(P237="Low", "Priority-3", IF(P237="Medium", "Priority-2", IF(P237="High", "Priority-1", "")))</f>
      </c>
      <c r="V237" s="133">
        <f>IF(OR(ISBLANK(T237), ISBLANK(U237)), "", D237 * E237 * F237 * T237 * U237)</f>
      </c>
      <c r="W237" s="133">
        <f>IF(OR(ISBLANK(T237), ISBLANK(U237)), "", IF(D237 * E237 * F237 * T237 * U237 &lt;= 36, "Low", IF(D237 * E237 * F237 * T237 * U237 &lt;= 108, "Medium", "High")))</f>
      </c>
      <c r="Z237" s="133">
        <f>IF(ISBLANK(U237), "", IF(U237&lt;=2, "Inactive", "Active"))</f>
      </c>
      <c r="AA237" s="133">
        <f>IF(Z237="Inactive", "No", IF(Z237="Active", "Yes", ""))</f>
      </c>
    </row>
    <row r="238" ht="57.2" customHeight="1" spans="7:27" x14ac:dyDescent="0.25">
      <c r="G238" s="134">
        <f>IF(D238&amp;E238&amp;F238="","",IF(D238*E238*F238&lt;=9,"Low",(IF(D238*E238*F238&lt;=18,"Medium",(IF(D238*E238*F238&gt;18,"High",""))))))</f>
      </c>
      <c r="O238" s="135">
        <f>IF(OR(ISBLANK(M238), ISBLANK(N238)), "", D238*E238*F238 * M238 * N238)</f>
      </c>
      <c r="P238" s="135">
        <f>IF(OR(ISBLANK(N238), ISBLANK(M238)), "", IF(D238 * E238 * F238 * N238 * M238 &lt;= 36, "Low", IF(D238 * E238 * F238 * N238 * M238 &lt;= 108, "Medium", "High")))</f>
      </c>
      <c r="Q238" s="135">
        <f>IF(P238="Low", "Priority-3", IF(P238="Medium", "Priority-2", IF(P238="High", "Priority-1", "")))</f>
      </c>
      <c r="V238" s="133">
        <f>IF(OR(ISBLANK(T238), ISBLANK(U238)), "", D238 * E238 * F238 * T238 * U238)</f>
      </c>
      <c r="W238" s="133">
        <f>IF(OR(ISBLANK(T238), ISBLANK(U238)), "", IF(D238 * E238 * F238 * T238 * U238 &lt;= 36, "Low", IF(D238 * E238 * F238 * T238 * U238 &lt;= 108, "Medium", "High")))</f>
      </c>
      <c r="Z238" s="133">
        <f>IF(ISBLANK(U238), "", IF(U238&lt;=2, "Inactive", "Active"))</f>
      </c>
      <c r="AA238" s="133">
        <f>IF(Z238="Inactive", "No", IF(Z238="Active", "Yes", ""))</f>
      </c>
    </row>
    <row r="239" ht="57.2" customHeight="1" spans="7:27" x14ac:dyDescent="0.25">
      <c r="G239" s="134">
        <f>IF(D239&amp;E239&amp;F239="","",IF(D239*E239*F239&lt;=9,"Low",(IF(D239*E239*F239&lt;=18,"Medium",(IF(D239*E239*F239&gt;18,"High",""))))))</f>
      </c>
      <c r="O239" s="135">
        <f>IF(OR(ISBLANK(M239), ISBLANK(N239)), "", D239*E239*F239 * M239 * N239)</f>
      </c>
      <c r="P239" s="135">
        <f>IF(OR(ISBLANK(N239), ISBLANK(M239)), "", IF(D239 * E239 * F239 * N239 * M239 &lt;= 36, "Low", IF(D239 * E239 * F239 * N239 * M239 &lt;= 108, "Medium", "High")))</f>
      </c>
      <c r="Q239" s="135">
        <f>IF(P239="Low", "Priority-3", IF(P239="Medium", "Priority-2", IF(P239="High", "Priority-1", "")))</f>
      </c>
      <c r="V239" s="133">
        <f>IF(OR(ISBLANK(T239), ISBLANK(U239)), "", D239 * E239 * F239 * T239 * U239)</f>
      </c>
      <c r="W239" s="133">
        <f>IF(OR(ISBLANK(T239), ISBLANK(U239)), "", IF(D239 * E239 * F239 * T239 * U239 &lt;= 36, "Low", IF(D239 * E239 * F239 * T239 * U239 &lt;= 108, "Medium", "High")))</f>
      </c>
      <c r="Z239" s="133">
        <f>IF(ISBLANK(U239), "", IF(U239&lt;=2, "Inactive", "Active"))</f>
      </c>
      <c r="AA239" s="133">
        <f>IF(Z239="Inactive", "No", IF(Z239="Active", "Yes", ""))</f>
      </c>
    </row>
    <row r="240" ht="57.2" customHeight="1" spans="7:27" x14ac:dyDescent="0.25">
      <c r="G240" s="134">
        <f>IF(D240&amp;E240&amp;F240="","",IF(D240*E240*F240&lt;=9,"Low",(IF(D240*E240*F240&lt;=18,"Medium",(IF(D240*E240*F240&gt;18,"High",""))))))</f>
      </c>
      <c r="O240" s="135">
        <f>IF(OR(ISBLANK(M240), ISBLANK(N240)), "", D240*E240*F240 * M240 * N240)</f>
      </c>
      <c r="P240" s="135">
        <f>IF(OR(ISBLANK(N240), ISBLANK(M240)), "", IF(D240 * E240 * F240 * N240 * M240 &lt;= 36, "Low", IF(D240 * E240 * F240 * N240 * M240 &lt;= 108, "Medium", "High")))</f>
      </c>
      <c r="Q240" s="135">
        <f>IF(P240="Low", "Priority-3", IF(P240="Medium", "Priority-2", IF(P240="High", "Priority-1", "")))</f>
      </c>
      <c r="V240" s="133">
        <f>IF(OR(ISBLANK(T240), ISBLANK(U240)), "", D240 * E240 * F240 * T240 * U240)</f>
      </c>
      <c r="W240" s="133">
        <f>IF(OR(ISBLANK(T240), ISBLANK(U240)), "", IF(D240 * E240 * F240 * T240 * U240 &lt;= 36, "Low", IF(D240 * E240 * F240 * T240 * U240 &lt;= 108, "Medium", "High")))</f>
      </c>
      <c r="Z240" s="133">
        <f>IF(ISBLANK(U240), "", IF(U240&lt;=2, "Inactive", "Active"))</f>
      </c>
      <c r="AA240" s="133">
        <f>IF(Z240="Inactive", "No", IF(Z240="Active", "Yes", ""))</f>
      </c>
    </row>
    <row r="241" ht="57.2" customHeight="1" spans="7:27" x14ac:dyDescent="0.25">
      <c r="G241" s="134">
        <f>IF(D241&amp;E241&amp;F241="","",IF(D241*E241*F241&lt;=9,"Low",(IF(D241*E241*F241&lt;=18,"Medium",(IF(D241*E241*F241&gt;18,"High",""))))))</f>
      </c>
      <c r="O241" s="135">
        <f>IF(OR(ISBLANK(M241), ISBLANK(N241)), "", D241*E241*F241 * M241 * N241)</f>
      </c>
      <c r="P241" s="135">
        <f>IF(OR(ISBLANK(N241), ISBLANK(M241)), "", IF(D241 * E241 * F241 * N241 * M241 &lt;= 36, "Low", IF(D241 * E241 * F241 * N241 * M241 &lt;= 108, "Medium", "High")))</f>
      </c>
      <c r="Q241" s="135">
        <f>IF(P241="Low", "Priority-3", IF(P241="Medium", "Priority-2", IF(P241="High", "Priority-1", "")))</f>
      </c>
      <c r="V241" s="133">
        <f>IF(OR(ISBLANK(T241), ISBLANK(U241)), "", D241 * E241 * F241 * T241 * U241)</f>
      </c>
      <c r="W241" s="133">
        <f>IF(OR(ISBLANK(T241), ISBLANK(U241)), "", IF(D241 * E241 * F241 * T241 * U241 &lt;= 36, "Low", IF(D241 * E241 * F241 * T241 * U241 &lt;= 108, "Medium", "High")))</f>
      </c>
      <c r="Z241" s="133">
        <f>IF(ISBLANK(U241), "", IF(U241&lt;=2, "Inactive", "Active"))</f>
      </c>
      <c r="AA241" s="133">
        <f>IF(Z241="Inactive", "No", IF(Z241="Active", "Yes", ""))</f>
      </c>
    </row>
    <row r="242" ht="57.2" customHeight="1" spans="7:27" x14ac:dyDescent="0.25">
      <c r="G242" s="134">
        <f>IF(D242&amp;E242&amp;F242="","",IF(D242*E242*F242&lt;=9,"Low",(IF(D242*E242*F242&lt;=18,"Medium",(IF(D242*E242*F242&gt;18,"High",""))))))</f>
      </c>
      <c r="O242" s="135">
        <f>IF(OR(ISBLANK(M242), ISBLANK(N242)), "", D242*E242*F242 * M242 * N242)</f>
      </c>
      <c r="P242" s="135">
        <f>IF(OR(ISBLANK(N242), ISBLANK(M242)), "", IF(D242 * E242 * F242 * N242 * M242 &lt;= 36, "Low", IF(D242 * E242 * F242 * N242 * M242 &lt;= 108, "Medium", "High")))</f>
      </c>
      <c r="Q242" s="135">
        <f>IF(P242="Low", "Priority-3", IF(P242="Medium", "Priority-2", IF(P242="High", "Priority-1", "")))</f>
      </c>
      <c r="V242" s="133">
        <f>IF(OR(ISBLANK(T242), ISBLANK(U242)), "", D242 * E242 * F242 * T242 * U242)</f>
      </c>
      <c r="W242" s="133">
        <f>IF(OR(ISBLANK(T242), ISBLANK(U242)), "", IF(D242 * E242 * F242 * T242 * U242 &lt;= 36, "Low", IF(D242 * E242 * F242 * T242 * U242 &lt;= 108, "Medium", "High")))</f>
      </c>
      <c r="Z242" s="133">
        <f>IF(ISBLANK(U242), "", IF(U242&lt;=2, "Inactive", "Active"))</f>
      </c>
      <c r="AA242" s="133">
        <f>IF(Z242="Inactive", "No", IF(Z242="Active", "Yes", ""))</f>
      </c>
    </row>
    <row r="243" ht="57.2" customHeight="1" spans="7:27" x14ac:dyDescent="0.25">
      <c r="G243" s="134">
        <f>IF(D243&amp;E243&amp;F243="","",IF(D243*E243*F243&lt;=9,"Low",(IF(D243*E243*F243&lt;=18,"Medium",(IF(D243*E243*F243&gt;18,"High",""))))))</f>
      </c>
      <c r="O243" s="135">
        <f>IF(OR(ISBLANK(M243), ISBLANK(N243)), "", D243*E243*F243 * M243 * N243)</f>
      </c>
      <c r="P243" s="135">
        <f>IF(OR(ISBLANK(N243), ISBLANK(M243)), "", IF(D243 * E243 * F243 * N243 * M243 &lt;= 36, "Low", IF(D243 * E243 * F243 * N243 * M243 &lt;= 108, "Medium", "High")))</f>
      </c>
      <c r="Q243" s="135">
        <f>IF(P243="Low", "Priority-3", IF(P243="Medium", "Priority-2", IF(P243="High", "Priority-1", "")))</f>
      </c>
      <c r="V243" s="133">
        <f>IF(OR(ISBLANK(T243), ISBLANK(U243)), "", D243 * E243 * F243 * T243 * U243)</f>
      </c>
      <c r="W243" s="133">
        <f>IF(OR(ISBLANK(T243), ISBLANK(U243)), "", IF(D243 * E243 * F243 * T243 * U243 &lt;= 36, "Low", IF(D243 * E243 * F243 * T243 * U243 &lt;= 108, "Medium", "High")))</f>
      </c>
      <c r="Z243" s="133">
        <f>IF(ISBLANK(U243), "", IF(U243&lt;=2, "Inactive", "Active"))</f>
      </c>
      <c r="AA243" s="133">
        <f>IF(Z243="Inactive", "No", IF(Z243="Active", "Yes", ""))</f>
      </c>
    </row>
    <row r="244" ht="57.2" customHeight="1" spans="7:27" x14ac:dyDescent="0.25">
      <c r="G244" s="134">
        <f>IF(D244&amp;E244&amp;F244="","",IF(D244*E244*F244&lt;=9,"Low",(IF(D244*E244*F244&lt;=18,"Medium",(IF(D244*E244*F244&gt;18,"High",""))))))</f>
      </c>
      <c r="O244" s="135">
        <f>IF(OR(ISBLANK(M244), ISBLANK(N244)), "", D244*E244*F244 * M244 * N244)</f>
      </c>
      <c r="P244" s="135">
        <f>IF(OR(ISBLANK(N244), ISBLANK(M244)), "", IF(D244 * E244 * F244 * N244 * M244 &lt;= 36, "Low", IF(D244 * E244 * F244 * N244 * M244 &lt;= 108, "Medium", "High")))</f>
      </c>
      <c r="Q244" s="135">
        <f>IF(P244="Low", "Priority-3", IF(P244="Medium", "Priority-2", IF(P244="High", "Priority-1", "")))</f>
      </c>
      <c r="V244" s="133">
        <f>IF(OR(ISBLANK(T244), ISBLANK(U244)), "", D244 * E244 * F244 * T244 * U244)</f>
      </c>
      <c r="W244" s="133">
        <f>IF(OR(ISBLANK(T244), ISBLANK(U244)), "", IF(D244 * E244 * F244 * T244 * U244 &lt;= 36, "Low", IF(D244 * E244 * F244 * T244 * U244 &lt;= 108, "Medium", "High")))</f>
      </c>
      <c r="Z244" s="133">
        <f>IF(ISBLANK(U244), "", IF(U244&lt;=2, "Inactive", "Active"))</f>
      </c>
      <c r="AA244" s="133">
        <f>IF(Z244="Inactive", "No", IF(Z244="Active", "Yes", ""))</f>
      </c>
    </row>
    <row r="245" ht="57.2" customHeight="1" spans="7:27" x14ac:dyDescent="0.25">
      <c r="G245" s="134">
        <f>IF(D245&amp;E245&amp;F245="","",IF(D245*E245*F245&lt;=9,"Low",(IF(D245*E245*F245&lt;=18,"Medium",(IF(D245*E245*F245&gt;18,"High",""))))))</f>
      </c>
      <c r="O245" s="135">
        <f>IF(OR(ISBLANK(M245), ISBLANK(N245)), "", D245*E245*F245 * M245 * N245)</f>
      </c>
      <c r="P245" s="135">
        <f>IF(OR(ISBLANK(N245), ISBLANK(M245)), "", IF(D245 * E245 * F245 * N245 * M245 &lt;= 36, "Low", IF(D245 * E245 * F245 * N245 * M245 &lt;= 108, "Medium", "High")))</f>
      </c>
      <c r="Q245" s="135">
        <f>IF(P245="Low", "Priority-3", IF(P245="Medium", "Priority-2", IF(P245="High", "Priority-1", "")))</f>
      </c>
      <c r="V245" s="133">
        <f>IF(OR(ISBLANK(T245), ISBLANK(U245)), "", D245 * E245 * F245 * T245 * U245)</f>
      </c>
      <c r="W245" s="133">
        <f>IF(OR(ISBLANK(T245), ISBLANK(U245)), "", IF(D245 * E245 * F245 * T245 * U245 &lt;= 36, "Low", IF(D245 * E245 * F245 * T245 * U245 &lt;= 108, "Medium", "High")))</f>
      </c>
      <c r="Z245" s="133">
        <f>IF(ISBLANK(U245), "", IF(U245&lt;=2, "Inactive", "Active"))</f>
      </c>
      <c r="AA245" s="133">
        <f>IF(Z245="Inactive", "No", IF(Z245="Active", "Yes", ""))</f>
      </c>
    </row>
    <row r="246" ht="57.2" customHeight="1" spans="7:27" x14ac:dyDescent="0.25">
      <c r="G246" s="134">
        <f>IF(D246&amp;E246&amp;F246="","",IF(D246*E246*F246&lt;=9,"Low",(IF(D246*E246*F246&lt;=18,"Medium",(IF(D246*E246*F246&gt;18,"High",""))))))</f>
      </c>
      <c r="O246" s="135">
        <f>IF(OR(ISBLANK(M246), ISBLANK(N246)), "", D246*E246*F246 * M246 * N246)</f>
      </c>
      <c r="P246" s="135">
        <f>IF(OR(ISBLANK(N246), ISBLANK(M246)), "", IF(D246 * E246 * F246 * N246 * M246 &lt;= 36, "Low", IF(D246 * E246 * F246 * N246 * M246 &lt;= 108, "Medium", "High")))</f>
      </c>
      <c r="Q246" s="135">
        <f>IF(P246="Low", "Priority-3", IF(P246="Medium", "Priority-2", IF(P246="High", "Priority-1", "")))</f>
      </c>
      <c r="V246" s="133">
        <f>IF(OR(ISBLANK(T246), ISBLANK(U246)), "", D246 * E246 * F246 * T246 * U246)</f>
      </c>
      <c r="W246" s="133">
        <f>IF(OR(ISBLANK(T246), ISBLANK(U246)), "", IF(D246 * E246 * F246 * T246 * U246 &lt;= 36, "Low", IF(D246 * E246 * F246 * T246 * U246 &lt;= 108, "Medium", "High")))</f>
      </c>
      <c r="Z246" s="133">
        <f>IF(ISBLANK(U246), "", IF(U246&lt;=2, "Inactive", "Active"))</f>
      </c>
      <c r="AA246" s="133">
        <f>IF(Z246="Inactive", "No", IF(Z246="Active", "Yes", ""))</f>
      </c>
    </row>
    <row r="247" ht="57.2" customHeight="1" spans="7:27" x14ac:dyDescent="0.25">
      <c r="G247" s="134">
        <f>IF(D247&amp;E247&amp;F247="","",IF(D247*E247*F247&lt;=9,"Low",(IF(D247*E247*F247&lt;=18,"Medium",(IF(D247*E247*F247&gt;18,"High",""))))))</f>
      </c>
      <c r="O247" s="135">
        <f>IF(OR(ISBLANK(M247), ISBLANK(N247)), "", D247*E247*F247 * M247 * N247)</f>
      </c>
      <c r="P247" s="135">
        <f>IF(OR(ISBLANK(N247), ISBLANK(M247)), "", IF(D247 * E247 * F247 * N247 * M247 &lt;= 36, "Low", IF(D247 * E247 * F247 * N247 * M247 &lt;= 108, "Medium", "High")))</f>
      </c>
      <c r="Q247" s="135">
        <f>IF(P247="Low", "Priority-3", IF(P247="Medium", "Priority-2", IF(P247="High", "Priority-1", "")))</f>
      </c>
      <c r="V247" s="133">
        <f>IF(OR(ISBLANK(T247), ISBLANK(U247)), "", D247 * E247 * F247 * T247 * U247)</f>
      </c>
      <c r="W247" s="133">
        <f>IF(OR(ISBLANK(T247), ISBLANK(U247)), "", IF(D247 * E247 * F247 * T247 * U247 &lt;= 36, "Low", IF(D247 * E247 * F247 * T247 * U247 &lt;= 108, "Medium", "High")))</f>
      </c>
      <c r="Z247" s="133">
        <f>IF(ISBLANK(U247), "", IF(U247&lt;=2, "Inactive", "Active"))</f>
      </c>
      <c r="AA247" s="133">
        <f>IF(Z247="Inactive", "No", IF(Z247="Active", "Yes", ""))</f>
      </c>
    </row>
    <row r="248" ht="57.2" customHeight="1" spans="7:27" x14ac:dyDescent="0.25">
      <c r="G248" s="134">
        <f>IF(D248&amp;E248&amp;F248="","",IF(D248*E248*F248&lt;=9,"Low",(IF(D248*E248*F248&lt;=18,"Medium",(IF(D248*E248*F248&gt;18,"High",""))))))</f>
      </c>
      <c r="O248" s="135">
        <f>IF(OR(ISBLANK(M248), ISBLANK(N248)), "", D248*E248*F248 * M248 * N248)</f>
      </c>
      <c r="P248" s="135">
        <f>IF(OR(ISBLANK(N248), ISBLANK(M248)), "", IF(D248 * E248 * F248 * N248 * M248 &lt;= 36, "Low", IF(D248 * E248 * F248 * N248 * M248 &lt;= 108, "Medium", "High")))</f>
      </c>
      <c r="Q248" s="135">
        <f>IF(P248="Low", "Priority-3", IF(P248="Medium", "Priority-2", IF(P248="High", "Priority-1", "")))</f>
      </c>
      <c r="V248" s="133">
        <f>IF(OR(ISBLANK(T248), ISBLANK(U248)), "", D248 * E248 * F248 * T248 * U248)</f>
      </c>
      <c r="W248" s="133">
        <f>IF(OR(ISBLANK(T248), ISBLANK(U248)), "", IF(D248 * E248 * F248 * T248 * U248 &lt;= 36, "Low", IF(D248 * E248 * F248 * T248 * U248 &lt;= 108, "Medium", "High")))</f>
      </c>
      <c r="Z248" s="133">
        <f>IF(ISBLANK(U248), "", IF(U248&lt;=2, "Inactive", "Active"))</f>
      </c>
      <c r="AA248" s="133">
        <f>IF(Z248="Inactive", "No", IF(Z248="Active", "Yes", ""))</f>
      </c>
    </row>
    <row r="249" ht="57.2" customHeight="1" spans="7:27" x14ac:dyDescent="0.25">
      <c r="G249" s="134">
        <f>IF(D249&amp;E249&amp;F249="","",IF(D249*E249*F249&lt;=9,"Low",(IF(D249*E249*F249&lt;=18,"Medium",(IF(D249*E249*F249&gt;18,"High",""))))))</f>
      </c>
      <c r="O249" s="135">
        <f>IF(OR(ISBLANK(M249), ISBLANK(N249)), "", D249*E249*F249 * M249 * N249)</f>
      </c>
      <c r="P249" s="135">
        <f>IF(OR(ISBLANK(N249), ISBLANK(M249)), "", IF(D249 * E249 * F249 * N249 * M249 &lt;= 36, "Low", IF(D249 * E249 * F249 * N249 * M249 &lt;= 108, "Medium", "High")))</f>
      </c>
      <c r="Q249" s="135">
        <f>IF(P249="Low", "Priority-3", IF(P249="Medium", "Priority-2", IF(P249="High", "Priority-1", "")))</f>
      </c>
      <c r="V249" s="133">
        <f>IF(OR(ISBLANK(T249), ISBLANK(U249)), "", D249 * E249 * F249 * T249 * U249)</f>
      </c>
      <c r="W249" s="133">
        <f>IF(OR(ISBLANK(T249), ISBLANK(U249)), "", IF(D249 * E249 * F249 * T249 * U249 &lt;= 36, "Low", IF(D249 * E249 * F249 * T249 * U249 &lt;= 108, "Medium", "High")))</f>
      </c>
      <c r="Z249" s="133">
        <f>IF(ISBLANK(U249), "", IF(U249&lt;=2, "Inactive", "Active"))</f>
      </c>
      <c r="AA249" s="133">
        <f>IF(Z249="Inactive", "No", IF(Z249="Active", "Yes", ""))</f>
      </c>
    </row>
    <row r="250" ht="57.2" customHeight="1" spans="7:27" x14ac:dyDescent="0.25">
      <c r="G250" s="134">
        <f>IF(D250&amp;E250&amp;F250="","",IF(D250*E250*F250&lt;=9,"Low",(IF(D250*E250*F250&lt;=18,"Medium",(IF(D250*E250*F250&gt;18,"High",""))))))</f>
      </c>
      <c r="O250" s="135">
        <f>IF(OR(ISBLANK(M250), ISBLANK(N250)), "", D250*E250*F250 * M250 * N250)</f>
      </c>
      <c r="P250" s="135">
        <f>IF(OR(ISBLANK(N250), ISBLANK(M250)), "", IF(D250 * E250 * F250 * N250 * M250 &lt;= 36, "Low", IF(D250 * E250 * F250 * N250 * M250 &lt;= 108, "Medium", "High")))</f>
      </c>
      <c r="Q250" s="135">
        <f>IF(P250="Low", "Priority-3", IF(P250="Medium", "Priority-2", IF(P250="High", "Priority-1", "")))</f>
      </c>
      <c r="V250" s="133">
        <f>IF(OR(ISBLANK(T250), ISBLANK(U250)), "", D250 * E250 * F250 * T250 * U250)</f>
      </c>
      <c r="W250" s="133">
        <f>IF(OR(ISBLANK(T250), ISBLANK(U250)), "", IF(D250 * E250 * F250 * T250 * U250 &lt;= 36, "Low", IF(D250 * E250 * F250 * T250 * U250 &lt;= 108, "Medium", "High")))</f>
      </c>
      <c r="Z250" s="133">
        <f>IF(ISBLANK(U250), "", IF(U250&lt;=2, "Inactive", "Active"))</f>
      </c>
      <c r="AA250" s="133">
        <f>IF(Z250="Inactive", "No", IF(Z250="Active", "Yes", ""))</f>
      </c>
    </row>
    <row r="251" ht="57.2" customHeight="1" spans="7:27" x14ac:dyDescent="0.25">
      <c r="G251" s="134">
        <f>IF(D251&amp;E251&amp;F251="","",IF(D251*E251*F251&lt;=9,"Low",(IF(D251*E251*F251&lt;=18,"Medium",(IF(D251*E251*F251&gt;18,"High",""))))))</f>
      </c>
      <c r="O251" s="135">
        <f>IF(OR(ISBLANK(M251), ISBLANK(N251)), "", D251*E251*F251 * M251 * N251)</f>
      </c>
      <c r="P251" s="135">
        <f>IF(OR(ISBLANK(N251), ISBLANK(M251)), "", IF(D251 * E251 * F251 * N251 * M251 &lt;= 36, "Low", IF(D251 * E251 * F251 * N251 * M251 &lt;= 108, "Medium", "High")))</f>
      </c>
      <c r="Q251" s="135">
        <f>IF(P251="Low", "Priority-3", IF(P251="Medium", "Priority-2", IF(P251="High", "Priority-1", "")))</f>
      </c>
      <c r="V251" s="133">
        <f>IF(OR(ISBLANK(T251), ISBLANK(U251)), "", D251 * E251 * F251 * T251 * U251)</f>
      </c>
      <c r="W251" s="133">
        <f>IF(OR(ISBLANK(T251), ISBLANK(U251)), "", IF(D251 * E251 * F251 * T251 * U251 &lt;= 36, "Low", IF(D251 * E251 * F251 * T251 * U251 &lt;= 108, "Medium", "High")))</f>
      </c>
      <c r="Z251" s="133">
        <f>IF(ISBLANK(U251), "", IF(U251&lt;=2, "Inactive", "Active"))</f>
      </c>
      <c r="AA251" s="133">
        <f>IF(Z251="Inactive", "No", IF(Z251="Active", "Yes", ""))</f>
      </c>
    </row>
    <row r="252" ht="57.2" customHeight="1" spans="7:27" x14ac:dyDescent="0.25">
      <c r="G252" s="134">
        <f>IF(D252&amp;E252&amp;F252="","",IF(D252*E252*F252&lt;=9,"Low",(IF(D252*E252*F252&lt;=18,"Medium",(IF(D252*E252*F252&gt;18,"High",""))))))</f>
      </c>
      <c r="O252" s="135">
        <f>IF(OR(ISBLANK(M252), ISBLANK(N252)), "", D252*E252*F252 * M252 * N252)</f>
      </c>
      <c r="P252" s="135">
        <f>IF(OR(ISBLANK(N252), ISBLANK(M252)), "", IF(D252 * E252 * F252 * N252 * M252 &lt;= 36, "Low", IF(D252 * E252 * F252 * N252 * M252 &lt;= 108, "Medium", "High")))</f>
      </c>
      <c r="Q252" s="135">
        <f>IF(P252="Low", "Priority-3", IF(P252="Medium", "Priority-2", IF(P252="High", "Priority-1", "")))</f>
      </c>
      <c r="V252" s="133">
        <f>IF(OR(ISBLANK(T252), ISBLANK(U252)), "", D252 * E252 * F252 * T252 * U252)</f>
      </c>
      <c r="W252" s="133">
        <f>IF(OR(ISBLANK(T252), ISBLANK(U252)), "", IF(D252 * E252 * F252 * T252 * U252 &lt;= 36, "Low", IF(D252 * E252 * F252 * T252 * U252 &lt;= 108, "Medium", "High")))</f>
      </c>
      <c r="Z252" s="133">
        <f>IF(ISBLANK(U252), "", IF(U252&lt;=2, "Inactive", "Active"))</f>
      </c>
      <c r="AA252" s="133">
        <f>IF(Z252="Inactive", "No", IF(Z252="Active", "Yes", ""))</f>
      </c>
    </row>
    <row r="253" ht="57.2" customHeight="1" spans="7:27" x14ac:dyDescent="0.25">
      <c r="G253" s="134">
        <f>IF(D253&amp;E253&amp;F253="","",IF(D253*E253*F253&lt;=9,"Low",(IF(D253*E253*F253&lt;=18,"Medium",(IF(D253*E253*F253&gt;18,"High",""))))))</f>
      </c>
      <c r="O253" s="135">
        <f>IF(OR(ISBLANK(M253), ISBLANK(N253)), "", D253*E253*F253 * M253 * N253)</f>
      </c>
      <c r="P253" s="135">
        <f>IF(OR(ISBLANK(N253), ISBLANK(M253)), "", IF(D253 * E253 * F253 * N253 * M253 &lt;= 36, "Low", IF(D253 * E253 * F253 * N253 * M253 &lt;= 108, "Medium", "High")))</f>
      </c>
      <c r="Q253" s="135">
        <f>IF(P253="Low", "Priority-3", IF(P253="Medium", "Priority-2", IF(P253="High", "Priority-1", "")))</f>
      </c>
      <c r="V253" s="133">
        <f>IF(OR(ISBLANK(T253), ISBLANK(U253)), "", D253 * E253 * F253 * T253 * U253)</f>
      </c>
      <c r="W253" s="133">
        <f>IF(OR(ISBLANK(T253), ISBLANK(U253)), "", IF(D253 * E253 * F253 * T253 * U253 &lt;= 36, "Low", IF(D253 * E253 * F253 * T253 * U253 &lt;= 108, "Medium", "High")))</f>
      </c>
      <c r="Z253" s="133">
        <f>IF(ISBLANK(U253), "", IF(U253&lt;=2, "Inactive", "Active"))</f>
      </c>
      <c r="AA253" s="133">
        <f>IF(Z253="Inactive", "No", IF(Z253="Active", "Yes", ""))</f>
      </c>
    </row>
    <row r="254" ht="57.2" customHeight="1" spans="7:27" x14ac:dyDescent="0.25">
      <c r="G254" s="134">
        <f>IF(D254&amp;E254&amp;F254="","",IF(D254*E254*F254&lt;=9,"Low",(IF(D254*E254*F254&lt;=18,"Medium",(IF(D254*E254*F254&gt;18,"High",""))))))</f>
      </c>
      <c r="O254" s="135">
        <f>IF(OR(ISBLANK(M254), ISBLANK(N254)), "", D254*E254*F254 * M254 * N254)</f>
      </c>
      <c r="P254" s="135">
        <f>IF(OR(ISBLANK(N254), ISBLANK(M254)), "", IF(D254 * E254 * F254 * N254 * M254 &lt;= 36, "Low", IF(D254 * E254 * F254 * N254 * M254 &lt;= 108, "Medium", "High")))</f>
      </c>
      <c r="Q254" s="135">
        <f>IF(P254="Low", "Priority-3", IF(P254="Medium", "Priority-2", IF(P254="High", "Priority-1", "")))</f>
      </c>
      <c r="V254" s="133">
        <f>IF(OR(ISBLANK(T254), ISBLANK(U254)), "", D254 * E254 * F254 * T254 * U254)</f>
      </c>
      <c r="W254" s="133">
        <f>IF(OR(ISBLANK(T254), ISBLANK(U254)), "", IF(D254 * E254 * F254 * T254 * U254 &lt;= 36, "Low", IF(D254 * E254 * F254 * T254 * U254 &lt;= 108, "Medium", "High")))</f>
      </c>
      <c r="Z254" s="133">
        <f>IF(ISBLANK(U254), "", IF(U254&lt;=2, "Inactive", "Active"))</f>
      </c>
      <c r="AA254" s="133">
        <f>IF(Z254="Inactive", "No", IF(Z254="Active", "Yes", ""))</f>
      </c>
    </row>
    <row r="255" ht="57.2" customHeight="1" spans="7:27" x14ac:dyDescent="0.25">
      <c r="G255" s="134">
        <f>IF(D255&amp;E255&amp;F255="","",IF(D255*E255*F255&lt;=9,"Low",(IF(D255*E255*F255&lt;=18,"Medium",(IF(D255*E255*F255&gt;18,"High",""))))))</f>
      </c>
      <c r="O255" s="135">
        <f>IF(OR(ISBLANK(M255), ISBLANK(N255)), "", D255*E255*F255 * M255 * N255)</f>
      </c>
      <c r="P255" s="135">
        <f>IF(OR(ISBLANK(N255), ISBLANK(M255)), "", IF(D255 * E255 * F255 * N255 * M255 &lt;= 36, "Low", IF(D255 * E255 * F255 * N255 * M255 &lt;= 108, "Medium", "High")))</f>
      </c>
      <c r="Q255" s="135">
        <f>IF(P255="Low", "Priority-3", IF(P255="Medium", "Priority-2", IF(P255="High", "Priority-1", "")))</f>
      </c>
      <c r="V255" s="133">
        <f>IF(OR(ISBLANK(T255), ISBLANK(U255)), "", D255 * E255 * F255 * T255 * U255)</f>
      </c>
      <c r="W255" s="133">
        <f>IF(OR(ISBLANK(T255), ISBLANK(U255)), "", IF(D255 * E255 * F255 * T255 * U255 &lt;= 36, "Low", IF(D255 * E255 * F255 * T255 * U255 &lt;= 108, "Medium", "High")))</f>
      </c>
      <c r="Z255" s="133">
        <f>IF(ISBLANK(U255), "", IF(U255&lt;=2, "Inactive", "Active"))</f>
      </c>
      <c r="AA255" s="133">
        <f>IF(Z255="Inactive", "No", IF(Z255="Active", "Yes", ""))</f>
      </c>
    </row>
    <row r="256" ht="57.2" customHeight="1" spans="7:27" x14ac:dyDescent="0.25">
      <c r="G256" s="134">
        <f>IF(D256&amp;E256&amp;F256="","",IF(D256*E256*F256&lt;=9,"Low",(IF(D256*E256*F256&lt;=18,"Medium",(IF(D256*E256*F256&gt;18,"High",""))))))</f>
      </c>
      <c r="O256" s="135">
        <f>IF(OR(ISBLANK(M256), ISBLANK(N256)), "", D256*E256*F256 * M256 * N256)</f>
      </c>
      <c r="P256" s="135">
        <f>IF(OR(ISBLANK(N256), ISBLANK(M256)), "", IF(D256 * E256 * F256 * N256 * M256 &lt;= 36, "Low", IF(D256 * E256 * F256 * N256 * M256 &lt;= 108, "Medium", "High")))</f>
      </c>
      <c r="Q256" s="135">
        <f>IF(P256="Low", "Priority-3", IF(P256="Medium", "Priority-2", IF(P256="High", "Priority-1", "")))</f>
      </c>
      <c r="V256" s="133">
        <f>IF(OR(ISBLANK(T256), ISBLANK(U256)), "", D256 * E256 * F256 * T256 * U256)</f>
      </c>
      <c r="W256" s="133">
        <f>IF(OR(ISBLANK(T256), ISBLANK(U256)), "", IF(D256 * E256 * F256 * T256 * U256 &lt;= 36, "Low", IF(D256 * E256 * F256 * T256 * U256 &lt;= 108, "Medium", "High")))</f>
      </c>
      <c r="Z256" s="133">
        <f>IF(ISBLANK(U256), "", IF(U256&lt;=2, "Inactive", "Active"))</f>
      </c>
      <c r="AA256" s="133">
        <f>IF(Z256="Inactive", "No", IF(Z256="Active", "Yes", ""))</f>
      </c>
    </row>
    <row r="257" ht="57.2" customHeight="1" spans="7:27" x14ac:dyDescent="0.25">
      <c r="G257" s="134">
        <f>IF(D257&amp;E257&amp;F257="","",IF(D257*E257*F257&lt;=9,"Low",(IF(D257*E257*F257&lt;=18,"Medium",(IF(D257*E257*F257&gt;18,"High",""))))))</f>
      </c>
      <c r="O257" s="135">
        <f>IF(OR(ISBLANK(M257), ISBLANK(N257)), "", D257*E257*F257 * M257 * N257)</f>
      </c>
      <c r="P257" s="135">
        <f>IF(OR(ISBLANK(N257), ISBLANK(M257)), "", IF(D257 * E257 * F257 * N257 * M257 &lt;= 36, "Low", IF(D257 * E257 * F257 * N257 * M257 &lt;= 108, "Medium", "High")))</f>
      </c>
      <c r="Q257" s="135">
        <f>IF(P257="Low", "Priority-3", IF(P257="Medium", "Priority-2", IF(P257="High", "Priority-1", "")))</f>
      </c>
      <c r="V257" s="133">
        <f>IF(OR(ISBLANK(T257), ISBLANK(U257)), "", D257 * E257 * F257 * T257 * U257)</f>
      </c>
      <c r="W257" s="133">
        <f>IF(OR(ISBLANK(T257), ISBLANK(U257)), "", IF(D257 * E257 * F257 * T257 * U257 &lt;= 36, "Low", IF(D257 * E257 * F257 * T257 * U257 &lt;= 108, "Medium", "High")))</f>
      </c>
      <c r="Z257" s="133">
        <f>IF(ISBLANK(U257), "", IF(U257&lt;=2, "Inactive", "Active"))</f>
      </c>
      <c r="AA257" s="133">
        <f>IF(Z257="Inactive", "No", IF(Z257="Active", "Yes", ""))</f>
      </c>
    </row>
    <row r="258" ht="57.2" customHeight="1" spans="7:27" x14ac:dyDescent="0.25">
      <c r="G258" s="134">
        <f>IF(D258&amp;E258&amp;F258="","",IF(D258*E258*F258&lt;=9,"Low",(IF(D258*E258*F258&lt;=18,"Medium",(IF(D258*E258*F258&gt;18,"High",""))))))</f>
      </c>
      <c r="O258" s="135">
        <f>IF(OR(ISBLANK(M258), ISBLANK(N258)), "", D258*E258*F258 * M258 * N258)</f>
      </c>
      <c r="P258" s="135">
        <f>IF(OR(ISBLANK(N258), ISBLANK(M258)), "", IF(D258 * E258 * F258 * N258 * M258 &lt;= 36, "Low", IF(D258 * E258 * F258 * N258 * M258 &lt;= 108, "Medium", "High")))</f>
      </c>
      <c r="Q258" s="135">
        <f>IF(P258="Low", "Priority-3", IF(P258="Medium", "Priority-2", IF(P258="High", "Priority-1", "")))</f>
      </c>
      <c r="V258" s="133">
        <f>IF(OR(ISBLANK(T258), ISBLANK(U258)), "", D258 * E258 * F258 * T258 * U258)</f>
      </c>
      <c r="W258" s="133">
        <f>IF(OR(ISBLANK(T258), ISBLANK(U258)), "", IF(D258 * E258 * F258 * T258 * U258 &lt;= 36, "Low", IF(D258 * E258 * F258 * T258 * U258 &lt;= 108, "Medium", "High")))</f>
      </c>
      <c r="Z258" s="133">
        <f>IF(ISBLANK(U258), "", IF(U258&lt;=2, "Inactive", "Active"))</f>
      </c>
      <c r="AA258" s="133">
        <f>IF(Z258="Inactive", "No", IF(Z258="Active", "Yes", ""))</f>
      </c>
    </row>
    <row r="259" ht="57.2" customHeight="1" spans="7:27" x14ac:dyDescent="0.25">
      <c r="G259" s="134">
        <f>IF(D259&amp;E259&amp;F259="","",IF(D259*E259*F259&lt;=9,"Low",(IF(D259*E259*F259&lt;=18,"Medium",(IF(D259*E259*F259&gt;18,"High",""))))))</f>
      </c>
      <c r="O259" s="135">
        <f>IF(OR(ISBLANK(M259), ISBLANK(N259)), "", D259*E259*F259 * M259 * N259)</f>
      </c>
      <c r="P259" s="135">
        <f>IF(OR(ISBLANK(N259), ISBLANK(M259)), "", IF(D259 * E259 * F259 * N259 * M259 &lt;= 36, "Low", IF(D259 * E259 * F259 * N259 * M259 &lt;= 108, "Medium", "High")))</f>
      </c>
      <c r="Q259" s="135">
        <f>IF(P259="Low", "Priority-3", IF(P259="Medium", "Priority-2", IF(P259="High", "Priority-1", "")))</f>
      </c>
      <c r="V259" s="133">
        <f>IF(OR(ISBLANK(T259), ISBLANK(U259)), "", D259 * E259 * F259 * T259 * U259)</f>
      </c>
      <c r="W259" s="133">
        <f>IF(OR(ISBLANK(T259), ISBLANK(U259)), "", IF(D259 * E259 * F259 * T259 * U259 &lt;= 36, "Low", IF(D259 * E259 * F259 * T259 * U259 &lt;= 108, "Medium", "High")))</f>
      </c>
      <c r="Z259" s="133">
        <f>IF(ISBLANK(U259), "", IF(U259&lt;=2, "Inactive", "Active"))</f>
      </c>
      <c r="AA259" s="133">
        <f>IF(Z259="Inactive", "No", IF(Z259="Active", "Yes", ""))</f>
      </c>
    </row>
    <row r="260" ht="57.2" customHeight="1" spans="7:27" x14ac:dyDescent="0.25">
      <c r="G260" s="134">
        <f>IF(D260&amp;E260&amp;F260="","",IF(D260*E260*F260&lt;=9,"Low",(IF(D260*E260*F260&lt;=18,"Medium",(IF(D260*E260*F260&gt;18,"High",""))))))</f>
      </c>
      <c r="O260" s="135">
        <f>IF(OR(ISBLANK(M260), ISBLANK(N260)), "", D260*E260*F260 * M260 * N260)</f>
      </c>
      <c r="P260" s="135">
        <f>IF(OR(ISBLANK(N260), ISBLANK(M260)), "", IF(D260 * E260 * F260 * N260 * M260 &lt;= 36, "Low", IF(D260 * E260 * F260 * N260 * M260 &lt;= 108, "Medium", "High")))</f>
      </c>
      <c r="Q260" s="135">
        <f>IF(P260="Low", "Priority-3", IF(P260="Medium", "Priority-2", IF(P260="High", "Priority-1", "")))</f>
      </c>
      <c r="V260" s="133">
        <f>IF(OR(ISBLANK(T260), ISBLANK(U260)), "", D260 * E260 * F260 * T260 * U260)</f>
      </c>
      <c r="W260" s="133">
        <f>IF(OR(ISBLANK(T260), ISBLANK(U260)), "", IF(D260 * E260 * F260 * T260 * U260 &lt;= 36, "Low", IF(D260 * E260 * F260 * T260 * U260 &lt;= 108, "Medium", "High")))</f>
      </c>
      <c r="Z260" s="133">
        <f>IF(ISBLANK(U260), "", IF(U260&lt;=2, "Inactive", "Active"))</f>
      </c>
      <c r="AA260" s="133">
        <f>IF(Z260="Inactive", "No", IF(Z260="Active", "Yes", ""))</f>
      </c>
    </row>
    <row r="261" ht="57.2" customHeight="1" spans="7:27" x14ac:dyDescent="0.25">
      <c r="G261" s="134">
        <f>IF(D261&amp;E261&amp;F261="","",IF(D261*E261*F261&lt;=9,"Low",(IF(D261*E261*F261&lt;=18,"Medium",(IF(D261*E261*F261&gt;18,"High",""))))))</f>
      </c>
      <c r="O261" s="135">
        <f>IF(OR(ISBLANK(M261), ISBLANK(N261)), "", D261*E261*F261 * M261 * N261)</f>
      </c>
      <c r="P261" s="135">
        <f>IF(OR(ISBLANK(N261), ISBLANK(M261)), "", IF(D261 * E261 * F261 * N261 * M261 &lt;= 36, "Low", IF(D261 * E261 * F261 * N261 * M261 &lt;= 108, "Medium", "High")))</f>
      </c>
      <c r="Q261" s="135">
        <f>IF(P261="Low", "Priority-3", IF(P261="Medium", "Priority-2", IF(P261="High", "Priority-1", "")))</f>
      </c>
      <c r="V261" s="133">
        <f>IF(OR(ISBLANK(T261), ISBLANK(U261)), "", D261 * E261 * F261 * T261 * U261)</f>
      </c>
      <c r="W261" s="133">
        <f>IF(OR(ISBLANK(T261), ISBLANK(U261)), "", IF(D261 * E261 * F261 * T261 * U261 &lt;= 36, "Low", IF(D261 * E261 * F261 * T261 * U261 &lt;= 108, "Medium", "High")))</f>
      </c>
      <c r="Z261" s="133">
        <f>IF(ISBLANK(U261), "", IF(U261&lt;=2, "Inactive", "Active"))</f>
      </c>
      <c r="AA261" s="133">
        <f>IF(Z261="Inactive", "No", IF(Z261="Active", "Yes", ""))</f>
      </c>
    </row>
    <row r="262" ht="57.2" customHeight="1" spans="7:27" x14ac:dyDescent="0.25">
      <c r="G262" s="134">
        <f>IF(D262&amp;E262&amp;F262="","",IF(D262*E262*F262&lt;=9,"Low",(IF(D262*E262*F262&lt;=18,"Medium",(IF(D262*E262*F262&gt;18,"High",""))))))</f>
      </c>
      <c r="O262" s="135">
        <f>IF(OR(ISBLANK(M262), ISBLANK(N262)), "", D262*E262*F262 * M262 * N262)</f>
      </c>
      <c r="P262" s="135">
        <f>IF(OR(ISBLANK(N262), ISBLANK(M262)), "", IF(D262 * E262 * F262 * N262 * M262 &lt;= 36, "Low", IF(D262 * E262 * F262 * N262 * M262 &lt;= 108, "Medium", "High")))</f>
      </c>
      <c r="Q262" s="135">
        <f>IF(P262="Low", "Priority-3", IF(P262="Medium", "Priority-2", IF(P262="High", "Priority-1", "")))</f>
      </c>
      <c r="V262" s="133">
        <f>IF(OR(ISBLANK(T262), ISBLANK(U262)), "", D262 * E262 * F262 * T262 * U262)</f>
      </c>
      <c r="W262" s="133">
        <f>IF(OR(ISBLANK(T262), ISBLANK(U262)), "", IF(D262 * E262 * F262 * T262 * U262 &lt;= 36, "Low", IF(D262 * E262 * F262 * T262 * U262 &lt;= 108, "Medium", "High")))</f>
      </c>
      <c r="Z262" s="133">
        <f>IF(ISBLANK(U262), "", IF(U262&lt;=2, "Inactive", "Active"))</f>
      </c>
      <c r="AA262" s="133">
        <f>IF(Z262="Inactive", "No", IF(Z262="Active", "Yes", ""))</f>
      </c>
    </row>
    <row r="263" ht="57.2" customHeight="1" spans="7:27" x14ac:dyDescent="0.25">
      <c r="G263" s="134">
        <f>IF(D263&amp;E263&amp;F263="","",IF(D263*E263*F263&lt;=9,"Low",(IF(D263*E263*F263&lt;=18,"Medium",(IF(D263*E263*F263&gt;18,"High",""))))))</f>
      </c>
      <c r="O263" s="135">
        <f>IF(OR(ISBLANK(M263), ISBLANK(N263)), "", D263*E263*F263 * M263 * N263)</f>
      </c>
      <c r="P263" s="135">
        <f>IF(OR(ISBLANK(N263), ISBLANK(M263)), "", IF(D263 * E263 * F263 * N263 * M263 &lt;= 36, "Low", IF(D263 * E263 * F263 * N263 * M263 &lt;= 108, "Medium", "High")))</f>
      </c>
      <c r="Q263" s="135">
        <f>IF(P263="Low", "Priority-3", IF(P263="Medium", "Priority-2", IF(P263="High", "Priority-1", "")))</f>
      </c>
      <c r="V263" s="133">
        <f>IF(OR(ISBLANK(T263), ISBLANK(U263)), "", D263 * E263 * F263 * T263 * U263)</f>
      </c>
      <c r="W263" s="133">
        <f>IF(OR(ISBLANK(T263), ISBLANK(U263)), "", IF(D263 * E263 * F263 * T263 * U263 &lt;= 36, "Low", IF(D263 * E263 * F263 * T263 * U263 &lt;= 108, "Medium", "High")))</f>
      </c>
      <c r="Z263" s="133">
        <f>IF(ISBLANK(U263), "", IF(U263&lt;=2, "Inactive", "Active"))</f>
      </c>
      <c r="AA263" s="133">
        <f>IF(Z263="Inactive", "No", IF(Z263="Active", "Yes", ""))</f>
      </c>
    </row>
    <row r="264" ht="57.2" customHeight="1" spans="7:27" x14ac:dyDescent="0.25">
      <c r="G264" s="134">
        <f>IF(D264&amp;E264&amp;F264="","",IF(D264*E264*F264&lt;=9,"Low",(IF(D264*E264*F264&lt;=18,"Medium",(IF(D264*E264*F264&gt;18,"High",""))))))</f>
      </c>
      <c r="O264" s="135">
        <f>IF(OR(ISBLANK(M264), ISBLANK(N264)), "", D264*E264*F264 * M264 * N264)</f>
      </c>
      <c r="P264" s="135">
        <f>IF(OR(ISBLANK(N264), ISBLANK(M264)), "", IF(D264 * E264 * F264 * N264 * M264 &lt;= 36, "Low", IF(D264 * E264 * F264 * N264 * M264 &lt;= 108, "Medium", "High")))</f>
      </c>
      <c r="Q264" s="135">
        <f>IF(P264="Low", "Priority-3", IF(P264="Medium", "Priority-2", IF(P264="High", "Priority-1", "")))</f>
      </c>
      <c r="V264" s="133">
        <f>IF(OR(ISBLANK(T264), ISBLANK(U264)), "", D264 * E264 * F264 * T264 * U264)</f>
      </c>
      <c r="W264" s="133">
        <f>IF(OR(ISBLANK(T264), ISBLANK(U264)), "", IF(D264 * E264 * F264 * T264 * U264 &lt;= 36, "Low", IF(D264 * E264 * F264 * T264 * U264 &lt;= 108, "Medium", "High")))</f>
      </c>
      <c r="Z264" s="133">
        <f>IF(ISBLANK(U264), "", IF(U264&lt;=2, "Inactive", "Active"))</f>
      </c>
      <c r="AA264" s="133">
        <f>IF(Z264="Inactive", "No", IF(Z264="Active", "Yes", ""))</f>
      </c>
    </row>
    <row r="265" ht="57.2" customHeight="1" spans="7:27" x14ac:dyDescent="0.25">
      <c r="G265" s="134">
        <f>IF(D265&amp;E265&amp;F265="","",IF(D265*E265*F265&lt;=9,"Low",(IF(D265*E265*F265&lt;=18,"Medium",(IF(D265*E265*F265&gt;18,"High",""))))))</f>
      </c>
      <c r="O265" s="135">
        <f>IF(OR(ISBLANK(M265), ISBLANK(N265)), "", D265*E265*F265 * M265 * N265)</f>
      </c>
      <c r="P265" s="135">
        <f>IF(OR(ISBLANK(N265), ISBLANK(M265)), "", IF(D265 * E265 * F265 * N265 * M265 &lt;= 36, "Low", IF(D265 * E265 * F265 * N265 * M265 &lt;= 108, "Medium", "High")))</f>
      </c>
      <c r="Q265" s="135">
        <f>IF(P265="Low", "Priority-3", IF(P265="Medium", "Priority-2", IF(P265="High", "Priority-1", "")))</f>
      </c>
      <c r="V265" s="133">
        <f>IF(OR(ISBLANK(T265), ISBLANK(U265)), "", D265 * E265 * F265 * T265 * U265)</f>
      </c>
      <c r="W265" s="133">
        <f>IF(OR(ISBLANK(T265), ISBLANK(U265)), "", IF(D265 * E265 * F265 * T265 * U265 &lt;= 36, "Low", IF(D265 * E265 * F265 * T265 * U265 &lt;= 108, "Medium", "High")))</f>
      </c>
      <c r="Z265" s="133">
        <f>IF(ISBLANK(U265), "", IF(U265&lt;=2, "Inactive", "Active"))</f>
      </c>
      <c r="AA265" s="133">
        <f>IF(Z265="Inactive", "No", IF(Z265="Active", "Yes", ""))</f>
      </c>
    </row>
    <row r="266" ht="57.2" customHeight="1" spans="7:27" x14ac:dyDescent="0.25">
      <c r="G266" s="134">
        <f>IF(D266&amp;E266&amp;F266="","",IF(D266*E266*F266&lt;=9,"Low",(IF(D266*E266*F266&lt;=18,"Medium",(IF(D266*E266*F266&gt;18,"High",""))))))</f>
      </c>
      <c r="O266" s="135">
        <f>IF(OR(ISBLANK(M266), ISBLANK(N266)), "", D266*E266*F266 * M266 * N266)</f>
      </c>
      <c r="P266" s="135">
        <f>IF(OR(ISBLANK(N266), ISBLANK(M266)), "", IF(D266 * E266 * F266 * N266 * M266 &lt;= 36, "Low", IF(D266 * E266 * F266 * N266 * M266 &lt;= 108, "Medium", "High")))</f>
      </c>
      <c r="Q266" s="135">
        <f>IF(P266="Low", "Priority-3", IF(P266="Medium", "Priority-2", IF(P266="High", "Priority-1", "")))</f>
      </c>
      <c r="V266" s="133">
        <f>IF(OR(ISBLANK(T266), ISBLANK(U266)), "", D266 * E266 * F266 * T266 * U266)</f>
      </c>
      <c r="W266" s="133">
        <f>IF(OR(ISBLANK(T266), ISBLANK(U266)), "", IF(D266 * E266 * F266 * T266 * U266 &lt;= 36, "Low", IF(D266 * E266 * F266 * T266 * U266 &lt;= 108, "Medium", "High")))</f>
      </c>
      <c r="Z266" s="133">
        <f>IF(ISBLANK(U266), "", IF(U266&lt;=2, "Inactive", "Active"))</f>
      </c>
      <c r="AA266" s="133">
        <f>IF(Z266="Inactive", "No", IF(Z266="Active", "Yes", ""))</f>
      </c>
    </row>
    <row r="267" ht="57.2" customHeight="1" spans="7:27" x14ac:dyDescent="0.25">
      <c r="G267" s="134">
        <f>IF(D267&amp;E267&amp;F267="","",IF(D267*E267*F267&lt;=9,"Low",(IF(D267*E267*F267&lt;=18,"Medium",(IF(D267*E267*F267&gt;18,"High",""))))))</f>
      </c>
      <c r="O267" s="135">
        <f>IF(OR(ISBLANK(M267), ISBLANK(N267)), "", D267*E267*F267 * M267 * N267)</f>
      </c>
      <c r="P267" s="135">
        <f>IF(OR(ISBLANK(N267), ISBLANK(M267)), "", IF(D267 * E267 * F267 * N267 * M267 &lt;= 36, "Low", IF(D267 * E267 * F267 * N267 * M267 &lt;= 108, "Medium", "High")))</f>
      </c>
      <c r="Q267" s="135">
        <f>IF(P267="Low", "Priority-3", IF(P267="Medium", "Priority-2", IF(P267="High", "Priority-1", "")))</f>
      </c>
      <c r="V267" s="133">
        <f>IF(OR(ISBLANK(T267), ISBLANK(U267)), "", D267 * E267 * F267 * T267 * U267)</f>
      </c>
      <c r="W267" s="133">
        <f>IF(OR(ISBLANK(T267), ISBLANK(U267)), "", IF(D267 * E267 * F267 * T267 * U267 &lt;= 36, "Low", IF(D267 * E267 * F267 * T267 * U267 &lt;= 108, "Medium", "High")))</f>
      </c>
      <c r="Z267" s="133">
        <f>IF(ISBLANK(U267), "", IF(U267&lt;=2, "Inactive", "Active"))</f>
      </c>
      <c r="AA267" s="133">
        <f>IF(Z267="Inactive", "No", IF(Z267="Active", "Yes", ""))</f>
      </c>
    </row>
    <row r="268" ht="57.2" customHeight="1" spans="7:27" x14ac:dyDescent="0.25">
      <c r="G268" s="134">
        <f>IF(D268&amp;E268&amp;F268="","",IF(D268*E268*F268&lt;=9,"Low",(IF(D268*E268*F268&lt;=18,"Medium",(IF(D268*E268*F268&gt;18,"High",""))))))</f>
      </c>
      <c r="O268" s="135">
        <f>IF(OR(ISBLANK(M268), ISBLANK(N268)), "", D268*E268*F268 * M268 * N268)</f>
      </c>
      <c r="P268" s="135">
        <f>IF(OR(ISBLANK(N268), ISBLANK(M268)), "", IF(D268 * E268 * F268 * N268 * M268 &lt;= 36, "Low", IF(D268 * E268 * F268 * N268 * M268 &lt;= 108, "Medium", "High")))</f>
      </c>
      <c r="Q268" s="135">
        <f>IF(P268="Low", "Priority-3", IF(P268="Medium", "Priority-2", IF(P268="High", "Priority-1", "")))</f>
      </c>
      <c r="V268" s="133">
        <f>IF(OR(ISBLANK(T268), ISBLANK(U268)), "", D268 * E268 * F268 * T268 * U268)</f>
      </c>
      <c r="W268" s="133">
        <f>IF(OR(ISBLANK(T268), ISBLANK(U268)), "", IF(D268 * E268 * F268 * T268 * U268 &lt;= 36, "Low", IF(D268 * E268 * F268 * T268 * U268 &lt;= 108, "Medium", "High")))</f>
      </c>
      <c r="Z268" s="133">
        <f>IF(ISBLANK(U268), "", IF(U268&lt;=2, "Inactive", "Active"))</f>
      </c>
      <c r="AA268" s="133">
        <f>IF(Z268="Inactive", "No", IF(Z268="Active", "Yes", ""))</f>
      </c>
    </row>
    <row r="269" ht="57.2" customHeight="1" spans="7:27" x14ac:dyDescent="0.25">
      <c r="G269" s="134">
        <f>IF(D269&amp;E269&amp;F269="","",IF(D269*E269*F269&lt;=9,"Low",(IF(D269*E269*F269&lt;=18,"Medium",(IF(D269*E269*F269&gt;18,"High",""))))))</f>
      </c>
      <c r="O269" s="135">
        <f>IF(OR(ISBLANK(M269), ISBLANK(N269)), "", D269*E269*F269 * M269 * N269)</f>
      </c>
      <c r="P269" s="135">
        <f>IF(OR(ISBLANK(N269), ISBLANK(M269)), "", IF(D269 * E269 * F269 * N269 * M269 &lt;= 36, "Low", IF(D269 * E269 * F269 * N269 * M269 &lt;= 108, "Medium", "High")))</f>
      </c>
      <c r="Q269" s="135">
        <f>IF(P269="Low", "Priority-3", IF(P269="Medium", "Priority-2", IF(P269="High", "Priority-1", "")))</f>
      </c>
      <c r="V269" s="133">
        <f>IF(OR(ISBLANK(T269), ISBLANK(U269)), "", D269 * E269 * F269 * T269 * U269)</f>
      </c>
      <c r="W269" s="133">
        <f>IF(OR(ISBLANK(T269), ISBLANK(U269)), "", IF(D269 * E269 * F269 * T269 * U269 &lt;= 36, "Low", IF(D269 * E269 * F269 * T269 * U269 &lt;= 108, "Medium", "High")))</f>
      </c>
      <c r="Z269" s="133">
        <f>IF(ISBLANK(U269), "", IF(U269&lt;=2, "Inactive", "Active"))</f>
      </c>
      <c r="AA269" s="133">
        <f>IF(Z269="Inactive", "No", IF(Z269="Active", "Yes", ""))</f>
      </c>
    </row>
    <row r="270" ht="57.2" customHeight="1" spans="7:27" x14ac:dyDescent="0.25">
      <c r="G270" s="134">
        <f>IF(D270&amp;E270&amp;F270="","",IF(D270*E270*F270&lt;=9,"Low",(IF(D270*E270*F270&lt;=18,"Medium",(IF(D270*E270*F270&gt;18,"High",""))))))</f>
      </c>
      <c r="O270" s="135">
        <f>IF(OR(ISBLANK(M270), ISBLANK(N270)), "", D270*E270*F270 * M270 * N270)</f>
      </c>
      <c r="P270" s="135">
        <f>IF(OR(ISBLANK(N270), ISBLANK(M270)), "", IF(D270 * E270 * F270 * N270 * M270 &lt;= 36, "Low", IF(D270 * E270 * F270 * N270 * M270 &lt;= 108, "Medium", "High")))</f>
      </c>
      <c r="Q270" s="135">
        <f>IF(P270="Low", "Priority-3", IF(P270="Medium", "Priority-2", IF(P270="High", "Priority-1", "")))</f>
      </c>
      <c r="V270" s="133">
        <f>IF(OR(ISBLANK(T270), ISBLANK(U270)), "", D270 * E270 * F270 * T270 * U270)</f>
      </c>
      <c r="W270" s="133">
        <f>IF(OR(ISBLANK(T270), ISBLANK(U270)), "", IF(D270 * E270 * F270 * T270 * U270 &lt;= 36, "Low", IF(D270 * E270 * F270 * T270 * U270 &lt;= 108, "Medium", "High")))</f>
      </c>
      <c r="Z270" s="133">
        <f>IF(ISBLANK(U270), "", IF(U270&lt;=2, "Inactive", "Active"))</f>
      </c>
      <c r="AA270" s="133">
        <f>IF(Z270="Inactive", "No", IF(Z270="Active", "Yes", ""))</f>
      </c>
    </row>
    <row r="271" ht="57.2" customHeight="1" spans="7:27" x14ac:dyDescent="0.25">
      <c r="G271" s="134">
        <f>IF(D271&amp;E271&amp;F271="","",IF(D271*E271*F271&lt;=9,"Low",(IF(D271*E271*F271&lt;=18,"Medium",(IF(D271*E271*F271&gt;18,"High",""))))))</f>
      </c>
      <c r="O271" s="135">
        <f>IF(OR(ISBLANK(M271), ISBLANK(N271)), "", D271*E271*F271 * M271 * N271)</f>
      </c>
      <c r="P271" s="135">
        <f>IF(OR(ISBLANK(N271), ISBLANK(M271)), "", IF(D271 * E271 * F271 * N271 * M271 &lt;= 36, "Low", IF(D271 * E271 * F271 * N271 * M271 &lt;= 108, "Medium", "High")))</f>
      </c>
      <c r="Q271" s="135">
        <f>IF(P271="Low", "Priority-3", IF(P271="Medium", "Priority-2", IF(P271="High", "Priority-1", "")))</f>
      </c>
      <c r="V271" s="133">
        <f>IF(OR(ISBLANK(T271), ISBLANK(U271)), "", D271 * E271 * F271 * T271 * U271)</f>
      </c>
      <c r="W271" s="133">
        <f>IF(OR(ISBLANK(T271), ISBLANK(U271)), "", IF(D271 * E271 * F271 * T271 * U271 &lt;= 36, "Low", IF(D271 * E271 * F271 * T271 * U271 &lt;= 108, "Medium", "High")))</f>
      </c>
      <c r="Z271" s="133">
        <f>IF(ISBLANK(U271), "", IF(U271&lt;=2, "Inactive", "Active"))</f>
      </c>
      <c r="AA271" s="133">
        <f>IF(Z271="Inactive", "No", IF(Z271="Active", "Yes", ""))</f>
      </c>
    </row>
    <row r="272" ht="57.2" customHeight="1" spans="7:27" x14ac:dyDescent="0.25">
      <c r="G272" s="134">
        <f>IF(D272&amp;E272&amp;F272="","",IF(D272*E272*F272&lt;=9,"Low",(IF(D272*E272*F272&lt;=18,"Medium",(IF(D272*E272*F272&gt;18,"High",""))))))</f>
      </c>
      <c r="O272" s="135">
        <f>IF(OR(ISBLANK(M272), ISBLANK(N272)), "", D272*E272*F272 * M272 * N272)</f>
      </c>
      <c r="P272" s="135">
        <f>IF(OR(ISBLANK(N272), ISBLANK(M272)), "", IF(D272 * E272 * F272 * N272 * M272 &lt;= 36, "Low", IF(D272 * E272 * F272 * N272 * M272 &lt;= 108, "Medium", "High")))</f>
      </c>
      <c r="Q272" s="135">
        <f>IF(P272="Low", "Priority-3", IF(P272="Medium", "Priority-2", IF(P272="High", "Priority-1", "")))</f>
      </c>
      <c r="V272" s="133">
        <f>IF(OR(ISBLANK(T272), ISBLANK(U272)), "", D272 * E272 * F272 * T272 * U272)</f>
      </c>
      <c r="W272" s="133">
        <f>IF(OR(ISBLANK(T272), ISBLANK(U272)), "", IF(D272 * E272 * F272 * T272 * U272 &lt;= 36, "Low", IF(D272 * E272 * F272 * T272 * U272 &lt;= 108, "Medium", "High")))</f>
      </c>
      <c r="Z272" s="133">
        <f>IF(ISBLANK(U272), "", IF(U272&lt;=2, "Inactive", "Active"))</f>
      </c>
      <c r="AA272" s="133">
        <f>IF(Z272="Inactive", "No", IF(Z272="Active", "Yes", ""))</f>
      </c>
    </row>
    <row r="273" ht="57.2" customHeight="1" spans="7:27" x14ac:dyDescent="0.25">
      <c r="G273" s="134">
        <f>IF(D273&amp;E273&amp;F273="","",IF(D273*E273*F273&lt;=9,"Low",(IF(D273*E273*F273&lt;=18,"Medium",(IF(D273*E273*F273&gt;18,"High",""))))))</f>
      </c>
      <c r="O273" s="135">
        <f>IF(OR(ISBLANK(M273), ISBLANK(N273)), "", D273*E273*F273 * M273 * N273)</f>
      </c>
      <c r="P273" s="135">
        <f>IF(OR(ISBLANK(N273), ISBLANK(M273)), "", IF(D273 * E273 * F273 * N273 * M273 &lt;= 36, "Low", IF(D273 * E273 * F273 * N273 * M273 &lt;= 108, "Medium", "High")))</f>
      </c>
      <c r="Q273" s="135">
        <f>IF(P273="Low", "Priority-3", IF(P273="Medium", "Priority-2", IF(P273="High", "Priority-1", "")))</f>
      </c>
      <c r="V273" s="133">
        <f>IF(OR(ISBLANK(T273), ISBLANK(U273)), "", D273 * E273 * F273 * T273 * U273)</f>
      </c>
      <c r="W273" s="133">
        <f>IF(OR(ISBLANK(T273), ISBLANK(U273)), "", IF(D273 * E273 * F273 * T273 * U273 &lt;= 36, "Low", IF(D273 * E273 * F273 * T273 * U273 &lt;= 108, "Medium", "High")))</f>
      </c>
      <c r="Z273" s="133">
        <f>IF(ISBLANK(U273), "", IF(U273&lt;=2, "Inactive", "Active"))</f>
      </c>
      <c r="AA273" s="133">
        <f>IF(Z273="Inactive", "No", IF(Z273="Active", "Yes", ""))</f>
      </c>
    </row>
    <row r="274" ht="57.2" customHeight="1" spans="7:27" x14ac:dyDescent="0.25">
      <c r="G274" s="134">
        <f>IF(D274&amp;E274&amp;F274="","",IF(D274*E274*F274&lt;=9,"Low",(IF(D274*E274*F274&lt;=18,"Medium",(IF(D274*E274*F274&gt;18,"High",""))))))</f>
      </c>
      <c r="O274" s="135">
        <f>IF(OR(ISBLANK(M274), ISBLANK(N274)), "", D274*E274*F274 * M274 * N274)</f>
      </c>
      <c r="P274" s="135">
        <f>IF(OR(ISBLANK(N274), ISBLANK(M274)), "", IF(D274 * E274 * F274 * N274 * M274 &lt;= 36, "Low", IF(D274 * E274 * F274 * N274 * M274 &lt;= 108, "Medium", "High")))</f>
      </c>
      <c r="Q274" s="135">
        <f>IF(P274="Low", "Priority-3", IF(P274="Medium", "Priority-2", IF(P274="High", "Priority-1", "")))</f>
      </c>
      <c r="V274" s="133">
        <f>IF(OR(ISBLANK(T274), ISBLANK(U274)), "", D274 * E274 * F274 * T274 * U274)</f>
      </c>
      <c r="W274" s="133">
        <f>IF(OR(ISBLANK(T274), ISBLANK(U274)), "", IF(D274 * E274 * F274 * T274 * U274 &lt;= 36, "Low", IF(D274 * E274 * F274 * T274 * U274 &lt;= 108, "Medium", "High")))</f>
      </c>
      <c r="Z274" s="133">
        <f>IF(ISBLANK(U274), "", IF(U274&lt;=2, "Inactive", "Active"))</f>
      </c>
      <c r="AA274" s="133">
        <f>IF(Z274="Inactive", "No", IF(Z274="Active", "Yes", ""))</f>
      </c>
    </row>
    <row r="275" ht="57.2" customHeight="1" spans="7:27" x14ac:dyDescent="0.25">
      <c r="G275" s="134">
        <f>IF(D275&amp;E275&amp;F275="","",IF(D275*E275*F275&lt;=9,"Low",(IF(D275*E275*F275&lt;=18,"Medium",(IF(D275*E275*F275&gt;18,"High",""))))))</f>
      </c>
      <c r="O275" s="135">
        <f>IF(OR(ISBLANK(M275), ISBLANK(N275)), "", D275*E275*F275 * M275 * N275)</f>
      </c>
      <c r="P275" s="135">
        <f>IF(OR(ISBLANK(N275), ISBLANK(M275)), "", IF(D275 * E275 * F275 * N275 * M275 &lt;= 36, "Low", IF(D275 * E275 * F275 * N275 * M275 &lt;= 108, "Medium", "High")))</f>
      </c>
      <c r="Q275" s="135">
        <f>IF(P275="Low", "Priority-3", IF(P275="Medium", "Priority-2", IF(P275="High", "Priority-1", "")))</f>
      </c>
      <c r="V275" s="133">
        <f>IF(OR(ISBLANK(T275), ISBLANK(U275)), "", D275 * E275 * F275 * T275 * U275)</f>
      </c>
      <c r="W275" s="133">
        <f>IF(OR(ISBLANK(T275), ISBLANK(U275)), "", IF(D275 * E275 * F275 * T275 * U275 &lt;= 36, "Low", IF(D275 * E275 * F275 * T275 * U275 &lt;= 108, "Medium", "High")))</f>
      </c>
      <c r="Z275" s="133">
        <f>IF(ISBLANK(U275), "", IF(U275&lt;=2, "Inactive", "Active"))</f>
      </c>
      <c r="AA275" s="133">
        <f>IF(Z275="Inactive", "No", IF(Z275="Active", "Yes", ""))</f>
      </c>
    </row>
    <row r="276" ht="57.2" customHeight="1" spans="7:27" x14ac:dyDescent="0.25">
      <c r="G276" s="134">
        <f>IF(D276&amp;E276&amp;F276="","",IF(D276*E276*F276&lt;=9,"Low",(IF(D276*E276*F276&lt;=18,"Medium",(IF(D276*E276*F276&gt;18,"High",""))))))</f>
      </c>
      <c r="O276" s="135">
        <f>IF(OR(ISBLANK(M276), ISBLANK(N276)), "", D276*E276*F276 * M276 * N276)</f>
      </c>
      <c r="P276" s="135">
        <f>IF(OR(ISBLANK(N276), ISBLANK(M276)), "", IF(D276 * E276 * F276 * N276 * M276 &lt;= 36, "Low", IF(D276 * E276 * F276 * N276 * M276 &lt;= 108, "Medium", "High")))</f>
      </c>
      <c r="Q276" s="135">
        <f>IF(P276="Low", "Priority-3", IF(P276="Medium", "Priority-2", IF(P276="High", "Priority-1", "")))</f>
      </c>
      <c r="V276" s="133">
        <f>IF(OR(ISBLANK(T276), ISBLANK(U276)), "", D276 * E276 * F276 * T276 * U276)</f>
      </c>
      <c r="W276" s="133">
        <f>IF(OR(ISBLANK(T276), ISBLANK(U276)), "", IF(D276 * E276 * F276 * T276 * U276 &lt;= 36, "Low", IF(D276 * E276 * F276 * T276 * U276 &lt;= 108, "Medium", "High")))</f>
      </c>
      <c r="Z276" s="133">
        <f>IF(ISBLANK(U276), "", IF(U276&lt;=2, "Inactive", "Active"))</f>
      </c>
      <c r="AA276" s="133">
        <f>IF(Z276="Inactive", "No", IF(Z276="Active", "Yes", ""))</f>
      </c>
    </row>
    <row r="277" ht="57.2" customHeight="1" spans="7:27" x14ac:dyDescent="0.25">
      <c r="G277" s="134">
        <f>IF(D277&amp;E277&amp;F277="","",IF(D277*E277*F277&lt;=9,"Low",(IF(D277*E277*F277&lt;=18,"Medium",(IF(D277*E277*F277&gt;18,"High",""))))))</f>
      </c>
      <c r="O277" s="135">
        <f>IF(OR(ISBLANK(M277), ISBLANK(N277)), "", D277*E277*F277 * M277 * N277)</f>
      </c>
      <c r="P277" s="135">
        <f>IF(OR(ISBLANK(N277), ISBLANK(M277)), "", IF(D277 * E277 * F277 * N277 * M277 &lt;= 36, "Low", IF(D277 * E277 * F277 * N277 * M277 &lt;= 108, "Medium", "High")))</f>
      </c>
      <c r="Q277" s="135">
        <f>IF(P277="Low", "Priority-3", IF(P277="Medium", "Priority-2", IF(P277="High", "Priority-1", "")))</f>
      </c>
      <c r="V277" s="133">
        <f>IF(OR(ISBLANK(T277), ISBLANK(U277)), "", D277 * E277 * F277 * T277 * U277)</f>
      </c>
      <c r="W277" s="133">
        <f>IF(OR(ISBLANK(T277), ISBLANK(U277)), "", IF(D277 * E277 * F277 * T277 * U277 &lt;= 36, "Low", IF(D277 * E277 * F277 * T277 * U277 &lt;= 108, "Medium", "High")))</f>
      </c>
      <c r="Z277" s="133">
        <f>IF(ISBLANK(U277), "", IF(U277&lt;=2, "Inactive", "Active"))</f>
      </c>
      <c r="AA277" s="133">
        <f>IF(Z277="Inactive", "No", IF(Z277="Active", "Yes", ""))</f>
      </c>
    </row>
    <row r="278" ht="57.2" customHeight="1" spans="7:27" x14ac:dyDescent="0.25">
      <c r="G278" s="134">
        <f>IF(D278&amp;E278&amp;F278="","",IF(D278*E278*F278&lt;=9,"Low",(IF(D278*E278*F278&lt;=18,"Medium",(IF(D278*E278*F278&gt;18,"High",""))))))</f>
      </c>
      <c r="O278" s="135">
        <f>IF(OR(ISBLANK(M278), ISBLANK(N278)), "", D278*E278*F278 * M278 * N278)</f>
      </c>
      <c r="P278" s="135">
        <f>IF(OR(ISBLANK(N278), ISBLANK(M278)), "", IF(D278 * E278 * F278 * N278 * M278 &lt;= 36, "Low", IF(D278 * E278 * F278 * N278 * M278 &lt;= 108, "Medium", "High")))</f>
      </c>
      <c r="Q278" s="135">
        <f>IF(P278="Low", "Priority-3", IF(P278="Medium", "Priority-2", IF(P278="High", "Priority-1", "")))</f>
      </c>
      <c r="V278" s="133">
        <f>IF(OR(ISBLANK(T278), ISBLANK(U278)), "", D278 * E278 * F278 * T278 * U278)</f>
      </c>
      <c r="W278" s="133">
        <f>IF(OR(ISBLANK(T278), ISBLANK(U278)), "", IF(D278 * E278 * F278 * T278 * U278 &lt;= 36, "Low", IF(D278 * E278 * F278 * T278 * U278 &lt;= 108, "Medium", "High")))</f>
      </c>
      <c r="Z278" s="133">
        <f>IF(ISBLANK(U278), "", IF(U278&lt;=2, "Inactive", "Active"))</f>
      </c>
      <c r="AA278" s="133">
        <f>IF(Z278="Inactive", "No", IF(Z278="Active", "Yes", ""))</f>
      </c>
    </row>
    <row r="279" ht="57.2" customHeight="1" spans="7:27" x14ac:dyDescent="0.25">
      <c r="G279" s="134">
        <f>IF(D279&amp;E279&amp;F279="","",IF(D279*E279*F279&lt;=9,"Low",(IF(D279*E279*F279&lt;=18,"Medium",(IF(D279*E279*F279&gt;18,"High",""))))))</f>
      </c>
      <c r="O279" s="135">
        <f>IF(OR(ISBLANK(M279), ISBLANK(N279)), "", D279*E279*F279 * M279 * N279)</f>
      </c>
      <c r="P279" s="135">
        <f>IF(OR(ISBLANK(N279), ISBLANK(M279)), "", IF(D279 * E279 * F279 * N279 * M279 &lt;= 36, "Low", IF(D279 * E279 * F279 * N279 * M279 &lt;= 108, "Medium", "High")))</f>
      </c>
      <c r="Q279" s="135">
        <f>IF(P279="Low", "Priority-3", IF(P279="Medium", "Priority-2", IF(P279="High", "Priority-1", "")))</f>
      </c>
      <c r="V279" s="133">
        <f>IF(OR(ISBLANK(T279), ISBLANK(U279)), "", D279 * E279 * F279 * T279 * U279)</f>
      </c>
      <c r="W279" s="133">
        <f>IF(OR(ISBLANK(T279), ISBLANK(U279)), "", IF(D279 * E279 * F279 * T279 * U279 &lt;= 36, "Low", IF(D279 * E279 * F279 * T279 * U279 &lt;= 108, "Medium", "High")))</f>
      </c>
      <c r="Z279" s="133">
        <f>IF(ISBLANK(U279), "", IF(U279&lt;=2, "Inactive", "Active"))</f>
      </c>
      <c r="AA279" s="133">
        <f>IF(Z279="Inactive", "No", IF(Z279="Active", "Yes", ""))</f>
      </c>
    </row>
    <row r="280" ht="57.2" customHeight="1" spans="7:27" x14ac:dyDescent="0.25">
      <c r="G280" s="134">
        <f>IF(D280&amp;E280&amp;F280="","",IF(D280*E280*F280&lt;=9,"Low",(IF(D280*E280*F280&lt;=18,"Medium",(IF(D280*E280*F280&gt;18,"High",""))))))</f>
      </c>
      <c r="O280" s="135">
        <f>IF(OR(ISBLANK(M280), ISBLANK(N280)), "", D280*E280*F280 * M280 * N280)</f>
      </c>
      <c r="P280" s="135">
        <f>IF(OR(ISBLANK(N280), ISBLANK(M280)), "", IF(D280 * E280 * F280 * N280 * M280 &lt;= 36, "Low", IF(D280 * E280 * F280 * N280 * M280 &lt;= 108, "Medium", "High")))</f>
      </c>
      <c r="Q280" s="135">
        <f>IF(P280="Low", "Priority-3", IF(P280="Medium", "Priority-2", IF(P280="High", "Priority-1", "")))</f>
      </c>
      <c r="V280" s="133">
        <f>IF(OR(ISBLANK(T280), ISBLANK(U280)), "", D280 * E280 * F280 * T280 * U280)</f>
      </c>
      <c r="W280" s="133">
        <f>IF(OR(ISBLANK(T280), ISBLANK(U280)), "", IF(D280 * E280 * F280 * T280 * U280 &lt;= 36, "Low", IF(D280 * E280 * F280 * T280 * U280 &lt;= 108, "Medium", "High")))</f>
      </c>
      <c r="Z280" s="133">
        <f>IF(ISBLANK(U280), "", IF(U280&lt;=2, "Inactive", "Active"))</f>
      </c>
      <c r="AA280" s="133">
        <f>IF(Z280="Inactive", "No", IF(Z280="Active", "Yes", ""))</f>
      </c>
    </row>
    <row r="281" ht="57.2" customHeight="1" spans="7:27" x14ac:dyDescent="0.25">
      <c r="G281" s="134">
        <f>IF(D281&amp;E281&amp;F281="","",IF(D281*E281*F281&lt;=9,"Low",(IF(D281*E281*F281&lt;=18,"Medium",(IF(D281*E281*F281&gt;18,"High",""))))))</f>
      </c>
      <c r="O281" s="135">
        <f>IF(OR(ISBLANK(M281), ISBLANK(N281)), "", D281*E281*F281 * M281 * N281)</f>
      </c>
      <c r="P281" s="135">
        <f>IF(OR(ISBLANK(N281), ISBLANK(M281)), "", IF(D281 * E281 * F281 * N281 * M281 &lt;= 36, "Low", IF(D281 * E281 * F281 * N281 * M281 &lt;= 108, "Medium", "High")))</f>
      </c>
      <c r="Q281" s="135">
        <f>IF(P281="Low", "Priority-3", IF(P281="Medium", "Priority-2", IF(P281="High", "Priority-1", "")))</f>
      </c>
      <c r="V281" s="133">
        <f>IF(OR(ISBLANK(T281), ISBLANK(U281)), "", D281 * E281 * F281 * T281 * U281)</f>
      </c>
      <c r="W281" s="133">
        <f>IF(OR(ISBLANK(T281), ISBLANK(U281)), "", IF(D281 * E281 * F281 * T281 * U281 &lt;= 36, "Low", IF(D281 * E281 * F281 * T281 * U281 &lt;= 108, "Medium", "High")))</f>
      </c>
      <c r="Z281" s="133">
        <f>IF(ISBLANK(U281), "", IF(U281&lt;=2, "Inactive", "Active"))</f>
      </c>
      <c r="AA281" s="133">
        <f>IF(Z281="Inactive", "No", IF(Z281="Active", "Yes", ""))</f>
      </c>
    </row>
    <row r="282" ht="57.2" customHeight="1" spans="7:27" x14ac:dyDescent="0.25">
      <c r="G282" s="134">
        <f>IF(D282&amp;E282&amp;F282="","",IF(D282*E282*F282&lt;=9,"Low",(IF(D282*E282*F282&lt;=18,"Medium",(IF(D282*E282*F282&gt;18,"High",""))))))</f>
      </c>
      <c r="O282" s="135">
        <f>IF(OR(ISBLANK(M282), ISBLANK(N282)), "", D282*E282*F282 * M282 * N282)</f>
      </c>
      <c r="P282" s="135">
        <f>IF(OR(ISBLANK(N282), ISBLANK(M282)), "", IF(D282 * E282 * F282 * N282 * M282 &lt;= 36, "Low", IF(D282 * E282 * F282 * N282 * M282 &lt;= 108, "Medium", "High")))</f>
      </c>
      <c r="Q282" s="135">
        <f>IF(P282="Low", "Priority-3", IF(P282="Medium", "Priority-2", IF(P282="High", "Priority-1", "")))</f>
      </c>
      <c r="V282" s="133">
        <f>IF(OR(ISBLANK(T282), ISBLANK(U282)), "", D282 * E282 * F282 * T282 * U282)</f>
      </c>
      <c r="W282" s="133">
        <f>IF(OR(ISBLANK(T282), ISBLANK(U282)), "", IF(D282 * E282 * F282 * T282 * U282 &lt;= 36, "Low", IF(D282 * E282 * F282 * T282 * U282 &lt;= 108, "Medium", "High")))</f>
      </c>
      <c r="Z282" s="133">
        <f>IF(ISBLANK(U282), "", IF(U282&lt;=2, "Inactive", "Active"))</f>
      </c>
      <c r="AA282" s="133">
        <f>IF(Z282="Inactive", "No", IF(Z282="Active", "Yes", ""))</f>
      </c>
    </row>
    <row r="283" ht="57.2" customHeight="1" spans="7:27" x14ac:dyDescent="0.25">
      <c r="G283" s="134">
        <f>IF(D283&amp;E283&amp;F283="","",IF(D283*E283*F283&lt;=9,"Low",(IF(D283*E283*F283&lt;=18,"Medium",(IF(D283*E283*F283&gt;18,"High",""))))))</f>
      </c>
      <c r="O283" s="135">
        <f>IF(OR(ISBLANK(M283), ISBLANK(N283)), "", D283*E283*F283 * M283 * N283)</f>
      </c>
      <c r="P283" s="135">
        <f>IF(OR(ISBLANK(N283), ISBLANK(M283)), "", IF(D283 * E283 * F283 * N283 * M283 &lt;= 36, "Low", IF(D283 * E283 * F283 * N283 * M283 &lt;= 108, "Medium", "High")))</f>
      </c>
      <c r="Q283" s="135">
        <f>IF(P283="Low", "Priority-3", IF(P283="Medium", "Priority-2", IF(P283="High", "Priority-1", "")))</f>
      </c>
      <c r="V283" s="133">
        <f>IF(OR(ISBLANK(T283), ISBLANK(U283)), "", D283 * E283 * F283 * T283 * U283)</f>
      </c>
      <c r="W283" s="133">
        <f>IF(OR(ISBLANK(T283), ISBLANK(U283)), "", IF(D283 * E283 * F283 * T283 * U283 &lt;= 36, "Low", IF(D283 * E283 * F283 * T283 * U283 &lt;= 108, "Medium", "High")))</f>
      </c>
      <c r="Z283" s="133">
        <f>IF(ISBLANK(U283), "", IF(U283&lt;=2, "Inactive", "Active"))</f>
      </c>
      <c r="AA283" s="133">
        <f>IF(Z283="Inactive", "No", IF(Z283="Active", "Yes", ""))</f>
      </c>
    </row>
    <row r="284" ht="57.2" customHeight="1" spans="7:27" x14ac:dyDescent="0.25">
      <c r="G284" s="134">
        <f>IF(D284&amp;E284&amp;F284="","",IF(D284*E284*F284&lt;=9,"Low",(IF(D284*E284*F284&lt;=18,"Medium",(IF(D284*E284*F284&gt;18,"High",""))))))</f>
      </c>
      <c r="O284" s="135">
        <f>IF(OR(ISBLANK(M284), ISBLANK(N284)), "", D284*E284*F284 * M284 * N284)</f>
      </c>
      <c r="P284" s="135">
        <f>IF(OR(ISBLANK(N284), ISBLANK(M284)), "", IF(D284 * E284 * F284 * N284 * M284 &lt;= 36, "Low", IF(D284 * E284 * F284 * N284 * M284 &lt;= 108, "Medium", "High")))</f>
      </c>
      <c r="Q284" s="135">
        <f>IF(P284="Low", "Priority-3", IF(P284="Medium", "Priority-2", IF(P284="High", "Priority-1", "")))</f>
      </c>
      <c r="V284" s="133">
        <f>IF(OR(ISBLANK(T284), ISBLANK(U284)), "", D284 * E284 * F284 * T284 * U284)</f>
      </c>
      <c r="W284" s="133">
        <f>IF(OR(ISBLANK(T284), ISBLANK(U284)), "", IF(D284 * E284 * F284 * T284 * U284 &lt;= 36, "Low", IF(D284 * E284 * F284 * T284 * U284 &lt;= 108, "Medium", "High")))</f>
      </c>
      <c r="Z284" s="133">
        <f>IF(ISBLANK(U284), "", IF(U284&lt;=2, "Inactive", "Active"))</f>
      </c>
      <c r="AA284" s="133">
        <f>IF(Z284="Inactive", "No", IF(Z284="Active", "Yes", ""))</f>
      </c>
    </row>
    <row r="285" ht="57.2" customHeight="1" spans="7:27" x14ac:dyDescent="0.25">
      <c r="G285" s="134">
        <f>IF(D285&amp;E285&amp;F285="","",IF(D285*E285*F285&lt;=9,"Low",(IF(D285*E285*F285&lt;=18,"Medium",(IF(D285*E285*F285&gt;18,"High",""))))))</f>
      </c>
      <c r="O285" s="135">
        <f>IF(OR(ISBLANK(M285), ISBLANK(N285)), "", D285*E285*F285 * M285 * N285)</f>
      </c>
      <c r="P285" s="135">
        <f>IF(OR(ISBLANK(N285), ISBLANK(M285)), "", IF(D285 * E285 * F285 * N285 * M285 &lt;= 36, "Low", IF(D285 * E285 * F285 * N285 * M285 &lt;= 108, "Medium", "High")))</f>
      </c>
      <c r="Q285" s="135">
        <f>IF(P285="Low", "Priority-3", IF(P285="Medium", "Priority-2", IF(P285="High", "Priority-1", "")))</f>
      </c>
      <c r="V285" s="133">
        <f>IF(OR(ISBLANK(T285), ISBLANK(U285)), "", D285 * E285 * F285 * T285 * U285)</f>
      </c>
      <c r="W285" s="133">
        <f>IF(OR(ISBLANK(T285), ISBLANK(U285)), "", IF(D285 * E285 * F285 * T285 * U285 &lt;= 36, "Low", IF(D285 * E285 * F285 * T285 * U285 &lt;= 108, "Medium", "High")))</f>
      </c>
      <c r="Z285" s="133">
        <f>IF(ISBLANK(U285), "", IF(U285&lt;=2, "Inactive", "Active"))</f>
      </c>
      <c r="AA285" s="133">
        <f>IF(Z285="Inactive", "No", IF(Z285="Active", "Yes", ""))</f>
      </c>
    </row>
    <row r="286" ht="57.2" customHeight="1" spans="7:27" x14ac:dyDescent="0.25">
      <c r="G286" s="134">
        <f>IF(D286&amp;E286&amp;F286="","",IF(D286*E286*F286&lt;=9,"Low",(IF(D286*E286*F286&lt;=18,"Medium",(IF(D286*E286*F286&gt;18,"High",""))))))</f>
      </c>
      <c r="O286" s="135">
        <f>IF(OR(ISBLANK(M286), ISBLANK(N286)), "", D286*E286*F286 * M286 * N286)</f>
      </c>
      <c r="P286" s="135">
        <f>IF(OR(ISBLANK(N286), ISBLANK(M286)), "", IF(D286 * E286 * F286 * N286 * M286 &lt;= 36, "Low", IF(D286 * E286 * F286 * N286 * M286 &lt;= 108, "Medium", "High")))</f>
      </c>
      <c r="Q286" s="135">
        <f>IF(P286="Low", "Priority-3", IF(P286="Medium", "Priority-2", IF(P286="High", "Priority-1", "")))</f>
      </c>
      <c r="V286" s="133">
        <f>IF(OR(ISBLANK(T286), ISBLANK(U286)), "", D286 * E286 * F286 * T286 * U286)</f>
      </c>
      <c r="W286" s="133">
        <f>IF(OR(ISBLANK(T286), ISBLANK(U286)), "", IF(D286 * E286 * F286 * T286 * U286 &lt;= 36, "Low", IF(D286 * E286 * F286 * T286 * U286 &lt;= 108, "Medium", "High")))</f>
      </c>
      <c r="Z286" s="133">
        <f>IF(ISBLANK(U286), "", IF(U286&lt;=2, "Inactive", "Active"))</f>
      </c>
      <c r="AA286" s="133">
        <f>IF(Z286="Inactive", "No", IF(Z286="Active", "Yes", ""))</f>
      </c>
    </row>
    <row r="287" ht="57.2" customHeight="1" spans="7:27" x14ac:dyDescent="0.25">
      <c r="G287" s="134">
        <f>IF(D287&amp;E287&amp;F287="","",IF(D287*E287*F287&lt;=9,"Low",(IF(D287*E287*F287&lt;=18,"Medium",(IF(D287*E287*F287&gt;18,"High",""))))))</f>
      </c>
      <c r="O287" s="135">
        <f>IF(OR(ISBLANK(M287), ISBLANK(N287)), "", D287*E287*F287 * M287 * N287)</f>
      </c>
      <c r="P287" s="135">
        <f>IF(OR(ISBLANK(N287), ISBLANK(M287)), "", IF(D287 * E287 * F287 * N287 * M287 &lt;= 36, "Low", IF(D287 * E287 * F287 * N287 * M287 &lt;= 108, "Medium", "High")))</f>
      </c>
      <c r="Q287" s="135">
        <f>IF(P287="Low", "Priority-3", IF(P287="Medium", "Priority-2", IF(P287="High", "Priority-1", "")))</f>
      </c>
      <c r="V287" s="133">
        <f>IF(OR(ISBLANK(T287), ISBLANK(U287)), "", D287 * E287 * F287 * T287 * U287)</f>
      </c>
      <c r="W287" s="133">
        <f>IF(OR(ISBLANK(T287), ISBLANK(U287)), "", IF(D287 * E287 * F287 * T287 * U287 &lt;= 36, "Low", IF(D287 * E287 * F287 * T287 * U287 &lt;= 108, "Medium", "High")))</f>
      </c>
      <c r="Z287" s="133">
        <f>IF(ISBLANK(U287), "", IF(U287&lt;=2, "Inactive", "Active"))</f>
      </c>
      <c r="AA287" s="133">
        <f>IF(Z287="Inactive", "No", IF(Z287="Active", "Yes", ""))</f>
      </c>
    </row>
    <row r="288" ht="57.2" customHeight="1" spans="7:27" x14ac:dyDescent="0.25">
      <c r="G288" s="134">
        <f>IF(D288&amp;E288&amp;F288="","",IF(D288*E288*F288&lt;=9,"Low",(IF(D288*E288*F288&lt;=18,"Medium",(IF(D288*E288*F288&gt;18,"High",""))))))</f>
      </c>
      <c r="O288" s="135">
        <f>IF(OR(ISBLANK(M288), ISBLANK(N288)), "", D288*E288*F288 * M288 * N288)</f>
      </c>
      <c r="P288" s="135">
        <f>IF(OR(ISBLANK(N288), ISBLANK(M288)), "", IF(D288 * E288 * F288 * N288 * M288 &lt;= 36, "Low", IF(D288 * E288 * F288 * N288 * M288 &lt;= 108, "Medium", "High")))</f>
      </c>
      <c r="Q288" s="135">
        <f>IF(P288="Low", "Priority-3", IF(P288="Medium", "Priority-2", IF(P288="High", "Priority-1", "")))</f>
      </c>
      <c r="V288" s="133">
        <f>IF(OR(ISBLANK(T288), ISBLANK(U288)), "", D288 * E288 * F288 * T288 * U288)</f>
      </c>
      <c r="W288" s="133">
        <f>IF(OR(ISBLANK(T288), ISBLANK(U288)), "", IF(D288 * E288 * F288 * T288 * U288 &lt;= 36, "Low", IF(D288 * E288 * F288 * T288 * U288 &lt;= 108, "Medium", "High")))</f>
      </c>
      <c r="Z288" s="133">
        <f>IF(ISBLANK(U288), "", IF(U288&lt;=2, "Inactive", "Active"))</f>
      </c>
      <c r="AA288" s="133">
        <f>IF(Z288="Inactive", "No", IF(Z288="Active", "Yes", ""))</f>
      </c>
    </row>
    <row r="289" ht="57.2" customHeight="1" spans="7:27" x14ac:dyDescent="0.25">
      <c r="G289" s="134">
        <f>IF(D289&amp;E289&amp;F289="","",IF(D289*E289*F289&lt;=9,"Low",(IF(D289*E289*F289&lt;=18,"Medium",(IF(D289*E289*F289&gt;18,"High",""))))))</f>
      </c>
      <c r="O289" s="135">
        <f>IF(OR(ISBLANK(M289), ISBLANK(N289)), "", D289*E289*F289 * M289 * N289)</f>
      </c>
      <c r="P289" s="135">
        <f>IF(OR(ISBLANK(N289), ISBLANK(M289)), "", IF(D289 * E289 * F289 * N289 * M289 &lt;= 36, "Low", IF(D289 * E289 * F289 * N289 * M289 &lt;= 108, "Medium", "High")))</f>
      </c>
      <c r="Q289" s="135">
        <f>IF(P289="Low", "Priority-3", IF(P289="Medium", "Priority-2", IF(P289="High", "Priority-1", "")))</f>
      </c>
      <c r="V289" s="133">
        <f>IF(OR(ISBLANK(T289), ISBLANK(U289)), "", D289 * E289 * F289 * T289 * U289)</f>
      </c>
      <c r="W289" s="133">
        <f>IF(OR(ISBLANK(T289), ISBLANK(U289)), "", IF(D289 * E289 * F289 * T289 * U289 &lt;= 36, "Low", IF(D289 * E289 * F289 * T289 * U289 &lt;= 108, "Medium", "High")))</f>
      </c>
      <c r="Z289" s="133">
        <f>IF(ISBLANK(U289), "", IF(U289&lt;=2, "Inactive", "Active"))</f>
      </c>
      <c r="AA289" s="133">
        <f>IF(Z289="Inactive", "No", IF(Z289="Active", "Yes", ""))</f>
      </c>
    </row>
    <row r="290" ht="57.2" customHeight="1" spans="7:27" x14ac:dyDescent="0.25">
      <c r="G290" s="134">
        <f>IF(D290&amp;E290&amp;F290="","",IF(D290*E290*F290&lt;=9,"Low",(IF(D290*E290*F290&lt;=18,"Medium",(IF(D290*E290*F290&gt;18,"High",""))))))</f>
      </c>
      <c r="O290" s="135">
        <f>IF(OR(ISBLANK(M290), ISBLANK(N290)), "", D290*E290*F290 * M290 * N290)</f>
      </c>
      <c r="P290" s="135">
        <f>IF(OR(ISBLANK(N290), ISBLANK(M290)), "", IF(D290 * E290 * F290 * N290 * M290 &lt;= 36, "Low", IF(D290 * E290 * F290 * N290 * M290 &lt;= 108, "Medium", "High")))</f>
      </c>
      <c r="Q290" s="135">
        <f>IF(P290="Low", "Priority-3", IF(P290="Medium", "Priority-2", IF(P290="High", "Priority-1", "")))</f>
      </c>
      <c r="V290" s="133">
        <f>IF(OR(ISBLANK(T290), ISBLANK(U290)), "", D290 * E290 * F290 * T290 * U290)</f>
      </c>
      <c r="W290" s="133">
        <f>IF(OR(ISBLANK(T290), ISBLANK(U290)), "", IF(D290 * E290 * F290 * T290 * U290 &lt;= 36, "Low", IF(D290 * E290 * F290 * T290 * U290 &lt;= 108, "Medium", "High")))</f>
      </c>
      <c r="Z290" s="133">
        <f>IF(ISBLANK(U290), "", IF(U290&lt;=2, "Inactive", "Active"))</f>
      </c>
      <c r="AA290" s="133">
        <f>IF(Z290="Inactive", "No", IF(Z290="Active", "Yes", ""))</f>
      </c>
    </row>
    <row r="291" ht="57.2" customHeight="1" spans="7:27" x14ac:dyDescent="0.25">
      <c r="G291" s="134">
        <f>IF(D291&amp;E291&amp;F291="","",IF(D291*E291*F291&lt;=9,"Low",(IF(D291*E291*F291&lt;=18,"Medium",(IF(D291*E291*F291&gt;18,"High",""))))))</f>
      </c>
      <c r="O291" s="135">
        <f>IF(OR(ISBLANK(M291), ISBLANK(N291)), "", D291*E291*F291 * M291 * N291)</f>
      </c>
      <c r="P291" s="135">
        <f>IF(OR(ISBLANK(N291), ISBLANK(M291)), "", IF(D291 * E291 * F291 * N291 * M291 &lt;= 36, "Low", IF(D291 * E291 * F291 * N291 * M291 &lt;= 108, "Medium", "High")))</f>
      </c>
      <c r="Q291" s="135">
        <f>IF(P291="Low", "Priority-3", IF(P291="Medium", "Priority-2", IF(P291="High", "Priority-1", "")))</f>
      </c>
      <c r="V291" s="133">
        <f>IF(OR(ISBLANK(T291), ISBLANK(U291)), "", D291 * E291 * F291 * T291 * U291)</f>
      </c>
      <c r="W291" s="133">
        <f>IF(OR(ISBLANK(T291), ISBLANK(U291)), "", IF(D291 * E291 * F291 * T291 * U291 &lt;= 36, "Low", IF(D291 * E291 * F291 * T291 * U291 &lt;= 108, "Medium", "High")))</f>
      </c>
      <c r="Z291" s="133">
        <f>IF(ISBLANK(U291), "", IF(U291&lt;=2, "Inactive", "Active"))</f>
      </c>
      <c r="AA291" s="133">
        <f>IF(Z291="Inactive", "No", IF(Z291="Active", "Yes", ""))</f>
      </c>
    </row>
    <row r="292" ht="57.2" customHeight="1" spans="7:27" x14ac:dyDescent="0.25">
      <c r="G292" s="134">
        <f>IF(D292&amp;E292&amp;F292="","",IF(D292*E292*F292&lt;=9,"Low",(IF(D292*E292*F292&lt;=18,"Medium",(IF(D292*E292*F292&gt;18,"High",""))))))</f>
      </c>
      <c r="O292" s="135">
        <f>IF(OR(ISBLANK(M292), ISBLANK(N292)), "", D292*E292*F292 * M292 * N292)</f>
      </c>
      <c r="P292" s="135">
        <f>IF(OR(ISBLANK(N292), ISBLANK(M292)), "", IF(D292 * E292 * F292 * N292 * M292 &lt;= 36, "Low", IF(D292 * E292 * F292 * N292 * M292 &lt;= 108, "Medium", "High")))</f>
      </c>
      <c r="Q292" s="135">
        <f>IF(P292="Low", "Priority-3", IF(P292="Medium", "Priority-2", IF(P292="High", "Priority-1", "")))</f>
      </c>
      <c r="V292" s="133">
        <f>IF(OR(ISBLANK(T292), ISBLANK(U292)), "", D292 * E292 * F292 * T292 * U292)</f>
      </c>
      <c r="W292" s="133">
        <f>IF(OR(ISBLANK(T292), ISBLANK(U292)), "", IF(D292 * E292 * F292 * T292 * U292 &lt;= 36, "Low", IF(D292 * E292 * F292 * T292 * U292 &lt;= 108, "Medium", "High")))</f>
      </c>
      <c r="Z292" s="133">
        <f>IF(ISBLANK(U292), "", IF(U292&lt;=2, "Inactive", "Active"))</f>
      </c>
      <c r="AA292" s="133">
        <f>IF(Z292="Inactive", "No", IF(Z292="Active", "Yes", ""))</f>
      </c>
    </row>
    <row r="293" ht="57.2" customHeight="1" spans="7:27" x14ac:dyDescent="0.25">
      <c r="G293" s="134">
        <f>IF(D293&amp;E293&amp;F293="","",IF(D293*E293*F293&lt;=9,"Low",(IF(D293*E293*F293&lt;=18,"Medium",(IF(D293*E293*F293&gt;18,"High",""))))))</f>
      </c>
      <c r="O293" s="135">
        <f>IF(OR(ISBLANK(M293), ISBLANK(N293)), "", D293*E293*F293 * M293 * N293)</f>
      </c>
      <c r="P293" s="135">
        <f>IF(OR(ISBLANK(N293), ISBLANK(M293)), "", IF(D293 * E293 * F293 * N293 * M293 &lt;= 36, "Low", IF(D293 * E293 * F293 * N293 * M293 &lt;= 108, "Medium", "High")))</f>
      </c>
      <c r="Q293" s="135">
        <f>IF(P293="Low", "Priority-3", IF(P293="Medium", "Priority-2", IF(P293="High", "Priority-1", "")))</f>
      </c>
      <c r="V293" s="133">
        <f>IF(OR(ISBLANK(T293), ISBLANK(U293)), "", D293 * E293 * F293 * T293 * U293)</f>
      </c>
      <c r="W293" s="133">
        <f>IF(OR(ISBLANK(T293), ISBLANK(U293)), "", IF(D293 * E293 * F293 * T293 * U293 &lt;= 36, "Low", IF(D293 * E293 * F293 * T293 * U293 &lt;= 108, "Medium", "High")))</f>
      </c>
      <c r="Z293" s="133">
        <f>IF(ISBLANK(U293), "", IF(U293&lt;=2, "Inactive", "Active"))</f>
      </c>
      <c r="AA293" s="133">
        <f>IF(Z293="Inactive", "No", IF(Z293="Active", "Yes", ""))</f>
      </c>
    </row>
    <row r="294" ht="57.2" customHeight="1" spans="7:27" x14ac:dyDescent="0.25">
      <c r="G294" s="134">
        <f>IF(D294&amp;E294&amp;F294="","",IF(D294*E294*F294&lt;=9,"Low",(IF(D294*E294*F294&lt;=18,"Medium",(IF(D294*E294*F294&gt;18,"High",""))))))</f>
      </c>
      <c r="O294" s="135">
        <f>IF(OR(ISBLANK(M294), ISBLANK(N294)), "", D294*E294*F294 * M294 * N294)</f>
      </c>
      <c r="P294" s="135">
        <f>IF(OR(ISBLANK(N294), ISBLANK(M294)), "", IF(D294 * E294 * F294 * N294 * M294 &lt;= 36, "Low", IF(D294 * E294 * F294 * N294 * M294 &lt;= 108, "Medium", "High")))</f>
      </c>
      <c r="Q294" s="135">
        <f>IF(P294="Low", "Priority-3", IF(P294="Medium", "Priority-2", IF(P294="High", "Priority-1", "")))</f>
      </c>
      <c r="V294" s="133">
        <f>IF(OR(ISBLANK(T294), ISBLANK(U294)), "", D294 * E294 * F294 * T294 * U294)</f>
      </c>
      <c r="W294" s="133">
        <f>IF(OR(ISBLANK(T294), ISBLANK(U294)), "", IF(D294 * E294 * F294 * T294 * U294 &lt;= 36, "Low", IF(D294 * E294 * F294 * T294 * U294 &lt;= 108, "Medium", "High")))</f>
      </c>
      <c r="Z294" s="133">
        <f>IF(ISBLANK(U294), "", IF(U294&lt;=2, "Inactive", "Active"))</f>
      </c>
      <c r="AA294" s="133">
        <f>IF(Z294="Inactive", "No", IF(Z294="Active", "Yes", ""))</f>
      </c>
    </row>
    <row r="295" ht="57.2" customHeight="1" spans="7:27" x14ac:dyDescent="0.25">
      <c r="G295" s="134">
        <f>IF(D295&amp;E295&amp;F295="","",IF(D295*E295*F295&lt;=9,"Low",(IF(D295*E295*F295&lt;=18,"Medium",(IF(D295*E295*F295&gt;18,"High",""))))))</f>
      </c>
      <c r="O295" s="135">
        <f>IF(OR(ISBLANK(M295), ISBLANK(N295)), "", D295*E295*F295 * M295 * N295)</f>
      </c>
      <c r="P295" s="135">
        <f>IF(OR(ISBLANK(N295), ISBLANK(M295)), "", IF(D295 * E295 * F295 * N295 * M295 &lt;= 36, "Low", IF(D295 * E295 * F295 * N295 * M295 &lt;= 108, "Medium", "High")))</f>
      </c>
      <c r="Q295" s="135">
        <f>IF(P295="Low", "Priority-3", IF(P295="Medium", "Priority-2", IF(P295="High", "Priority-1", "")))</f>
      </c>
      <c r="V295" s="133">
        <f>IF(OR(ISBLANK(T295), ISBLANK(U295)), "", D295 * E295 * F295 * T295 * U295)</f>
      </c>
      <c r="W295" s="133">
        <f>IF(OR(ISBLANK(T295), ISBLANK(U295)), "", IF(D295 * E295 * F295 * T295 * U295 &lt;= 36, "Low", IF(D295 * E295 * F295 * T295 * U295 &lt;= 108, "Medium", "High")))</f>
      </c>
      <c r="Z295" s="133">
        <f>IF(ISBLANK(U295), "", IF(U295&lt;=2, "Inactive", "Active"))</f>
      </c>
      <c r="AA295" s="133">
        <f>IF(Z295="Inactive", "No", IF(Z295="Active", "Yes", ""))</f>
      </c>
    </row>
    <row r="296" ht="57.2" customHeight="1" spans="7:27" x14ac:dyDescent="0.25">
      <c r="G296" s="134">
        <f>IF(D296&amp;E296&amp;F296="","",IF(D296*E296*F296&lt;=9,"Low",(IF(D296*E296*F296&lt;=18,"Medium",(IF(D296*E296*F296&gt;18,"High",""))))))</f>
      </c>
      <c r="O296" s="135">
        <f>IF(OR(ISBLANK(M296), ISBLANK(N296)), "", D296*E296*F296 * M296 * N296)</f>
      </c>
      <c r="P296" s="135">
        <f>IF(OR(ISBLANK(N296), ISBLANK(M296)), "", IF(D296 * E296 * F296 * N296 * M296 &lt;= 36, "Low", IF(D296 * E296 * F296 * N296 * M296 &lt;= 108, "Medium", "High")))</f>
      </c>
      <c r="Q296" s="135">
        <f>IF(P296="Low", "Priority-3", IF(P296="Medium", "Priority-2", IF(P296="High", "Priority-1", "")))</f>
      </c>
      <c r="V296" s="133">
        <f>IF(OR(ISBLANK(T296), ISBLANK(U296)), "", D296 * E296 * F296 * T296 * U296)</f>
      </c>
      <c r="W296" s="133">
        <f>IF(OR(ISBLANK(T296), ISBLANK(U296)), "", IF(D296 * E296 * F296 * T296 * U296 &lt;= 36, "Low", IF(D296 * E296 * F296 * T296 * U296 &lt;= 108, "Medium", "High")))</f>
      </c>
      <c r="Z296" s="133">
        <f>IF(ISBLANK(U296), "", IF(U296&lt;=2, "Inactive", "Active"))</f>
      </c>
      <c r="AA296" s="133">
        <f>IF(Z296="Inactive", "No", IF(Z296="Active", "Yes", ""))</f>
      </c>
    </row>
    <row r="297" ht="57.2" customHeight="1" spans="7:27" x14ac:dyDescent="0.25">
      <c r="G297" s="134">
        <f>IF(D297&amp;E297&amp;F297="","",IF(D297*E297*F297&lt;=9,"Low",(IF(D297*E297*F297&lt;=18,"Medium",(IF(D297*E297*F297&gt;18,"High",""))))))</f>
      </c>
      <c r="O297" s="135">
        <f>IF(OR(ISBLANK(M297), ISBLANK(N297)), "", D297*E297*F297 * M297 * N297)</f>
      </c>
      <c r="P297" s="135">
        <f>IF(OR(ISBLANK(N297), ISBLANK(M297)), "", IF(D297 * E297 * F297 * N297 * M297 &lt;= 36, "Low", IF(D297 * E297 * F297 * N297 * M297 &lt;= 108, "Medium", "High")))</f>
      </c>
      <c r="Q297" s="135">
        <f>IF(P297="Low", "Priority-3", IF(P297="Medium", "Priority-2", IF(P297="High", "Priority-1", "")))</f>
      </c>
      <c r="V297" s="133">
        <f>IF(OR(ISBLANK(T297), ISBLANK(U297)), "", D297 * E297 * F297 * T297 * U297)</f>
      </c>
      <c r="W297" s="133">
        <f>IF(OR(ISBLANK(T297), ISBLANK(U297)), "", IF(D297 * E297 * F297 * T297 * U297 &lt;= 36, "Low", IF(D297 * E297 * F297 * T297 * U297 &lt;= 108, "Medium", "High")))</f>
      </c>
      <c r="Z297" s="133">
        <f>IF(ISBLANK(U297), "", IF(U297&lt;=2, "Inactive", "Active"))</f>
      </c>
      <c r="AA297" s="133">
        <f>IF(Z297="Inactive", "No", IF(Z297="Active", "Yes", ""))</f>
      </c>
    </row>
    <row r="298" ht="57.2" customHeight="1" spans="7:27" x14ac:dyDescent="0.25">
      <c r="G298" s="134">
        <f>IF(D298&amp;E298&amp;F298="","",IF(D298*E298*F298&lt;=9,"Low",(IF(D298*E298*F298&lt;=18,"Medium",(IF(D298*E298*F298&gt;18,"High",""))))))</f>
      </c>
      <c r="O298" s="135">
        <f>IF(OR(ISBLANK(M298), ISBLANK(N298)), "", D298*E298*F298 * M298 * N298)</f>
      </c>
      <c r="P298" s="135">
        <f>IF(OR(ISBLANK(N298), ISBLANK(M298)), "", IF(D298 * E298 * F298 * N298 * M298 &lt;= 36, "Low", IF(D298 * E298 * F298 * N298 * M298 &lt;= 108, "Medium", "High")))</f>
      </c>
      <c r="Q298" s="135">
        <f>IF(P298="Low", "Priority-3", IF(P298="Medium", "Priority-2", IF(P298="High", "Priority-1", "")))</f>
      </c>
      <c r="V298" s="133">
        <f>IF(OR(ISBLANK(T298), ISBLANK(U298)), "", D298 * E298 * F298 * T298 * U298)</f>
      </c>
      <c r="W298" s="133">
        <f>IF(OR(ISBLANK(T298), ISBLANK(U298)), "", IF(D298 * E298 * F298 * T298 * U298 &lt;= 36, "Low", IF(D298 * E298 * F298 * T298 * U298 &lt;= 108, "Medium", "High")))</f>
      </c>
      <c r="Z298" s="133">
        <f>IF(ISBLANK(U298), "", IF(U298&lt;=2, "Inactive", "Active"))</f>
      </c>
      <c r="AA298" s="133">
        <f>IF(Z298="Inactive", "No", IF(Z298="Active", "Yes", ""))</f>
      </c>
    </row>
    <row r="299" ht="57.2" customHeight="1" spans="7:27" x14ac:dyDescent="0.25">
      <c r="G299" s="134">
        <f>IF(D299&amp;E299&amp;F299="","",IF(D299*E299*F299&lt;=9,"Low",(IF(D299*E299*F299&lt;=18,"Medium",(IF(D299*E299*F299&gt;18,"High",""))))))</f>
      </c>
      <c r="O299" s="135">
        <f>IF(OR(ISBLANK(M299), ISBLANK(N299)), "", D299*E299*F299 * M299 * N299)</f>
      </c>
      <c r="P299" s="135">
        <f>IF(OR(ISBLANK(N299), ISBLANK(M299)), "", IF(D299 * E299 * F299 * N299 * M299 &lt;= 36, "Low", IF(D299 * E299 * F299 * N299 * M299 &lt;= 108, "Medium", "High")))</f>
      </c>
      <c r="Q299" s="135">
        <f>IF(P299="Low", "Priority-3", IF(P299="Medium", "Priority-2", IF(P299="High", "Priority-1", "")))</f>
      </c>
      <c r="V299" s="133">
        <f>IF(OR(ISBLANK(T299), ISBLANK(U299)), "", D299 * E299 * F299 * T299 * U299)</f>
      </c>
      <c r="W299" s="133">
        <f>IF(OR(ISBLANK(T299), ISBLANK(U299)), "", IF(D299 * E299 * F299 * T299 * U299 &lt;= 36, "Low", IF(D299 * E299 * F299 * T299 * U299 &lt;= 108, "Medium", "High")))</f>
      </c>
      <c r="Z299" s="133">
        <f>IF(ISBLANK(U299), "", IF(U299&lt;=2, "Inactive", "Active"))</f>
      </c>
      <c r="AA299" s="133">
        <f>IF(Z299="Inactive", "No", IF(Z299="Active", "Yes", ""))</f>
      </c>
    </row>
    <row r="300" ht="57.2" customHeight="1" spans="7:27" x14ac:dyDescent="0.25">
      <c r="G300" s="134">
        <f>IF(D300&amp;E300&amp;F300="","",IF(D300*E300*F300&lt;=9,"Low",(IF(D300*E300*F300&lt;=18,"Medium",(IF(D300*E300*F300&gt;18,"High",""))))))</f>
      </c>
      <c r="O300" s="135">
        <f>IF(OR(ISBLANK(M300), ISBLANK(N300)), "", D300*E300*F300 * M300 * N300)</f>
      </c>
      <c r="P300" s="135">
        <f>IF(OR(ISBLANK(N300), ISBLANK(M300)), "", IF(D300 * E300 * F300 * N300 * M300 &lt;= 36, "Low", IF(D300 * E300 * F300 * N300 * M300 &lt;= 108, "Medium", "High")))</f>
      </c>
      <c r="Q300" s="135">
        <f>IF(P300="Low", "Priority-3", IF(P300="Medium", "Priority-2", IF(P300="High", "Priority-1", "")))</f>
      </c>
      <c r="V300" s="133">
        <f>IF(OR(ISBLANK(T300), ISBLANK(U300)), "", D300 * E300 * F300 * T300 * U300)</f>
      </c>
      <c r="W300" s="133">
        <f>IF(OR(ISBLANK(T300), ISBLANK(U300)), "", IF(D300 * E300 * F300 * T300 * U300 &lt;= 36, "Low", IF(D300 * E300 * F300 * T300 * U300 &lt;= 108, "Medium", "High")))</f>
      </c>
      <c r="Z300" s="133">
        <f>IF(ISBLANK(U300), "", IF(U300&lt;=2, "Inactive", "Active"))</f>
      </c>
      <c r="AA300" s="133">
        <f>IF(Z300="Inactive", "No", IF(Z300="Active", "Yes", ""))</f>
      </c>
    </row>
    <row r="301" ht="57.2" customHeight="1" spans="7:27" x14ac:dyDescent="0.25">
      <c r="G301" s="134">
        <f>IF(D301&amp;E301&amp;F301="","",IF(D301*E301*F301&lt;=9,"Low",(IF(D301*E301*F301&lt;=18,"Medium",(IF(D301*E301*F301&gt;18,"High",""))))))</f>
      </c>
      <c r="O301" s="135">
        <f>IF(OR(ISBLANK(M301), ISBLANK(N301)), "", D301*E301*F301 * M301 * N301)</f>
      </c>
      <c r="P301" s="135">
        <f>IF(OR(ISBLANK(N301), ISBLANK(M301)), "", IF(D301 * E301 * F301 * N301 * M301 &lt;= 36, "Low", IF(D301 * E301 * F301 * N301 * M301 &lt;= 108, "Medium", "High")))</f>
      </c>
      <c r="Q301" s="135">
        <f>IF(P301="Low", "Priority-3", IF(P301="Medium", "Priority-2", IF(P301="High", "Priority-1", "")))</f>
      </c>
      <c r="V301" s="133">
        <f>IF(OR(ISBLANK(T301), ISBLANK(U301)), "", D301 * E301 * F301 * T301 * U301)</f>
      </c>
      <c r="W301" s="133">
        <f>IF(OR(ISBLANK(T301), ISBLANK(U301)), "", IF(D301 * E301 * F301 * T301 * U301 &lt;= 36, "Low", IF(D301 * E301 * F301 * T301 * U301 &lt;= 108, "Medium", "High")))</f>
      </c>
      <c r="Z301" s="133">
        <f>IF(ISBLANK(U301), "", IF(U301&lt;=2, "Inactive", "Active"))</f>
      </c>
      <c r="AA301" s="133">
        <f>IF(Z301="Inactive", "No", IF(Z301="Active", "Yes", ""))</f>
      </c>
    </row>
    <row r="302" ht="57.2" customHeight="1" spans="7:27" x14ac:dyDescent="0.25">
      <c r="G302" s="134">
        <f>IF(D302&amp;E302&amp;F302="","",IF(D302*E302*F302&lt;=9,"Low",(IF(D302*E302*F302&lt;=18,"Medium",(IF(D302*E302*F302&gt;18,"High",""))))))</f>
      </c>
      <c r="O302" s="135">
        <f>IF(OR(ISBLANK(M302), ISBLANK(N302)), "", D302*E302*F302 * M302 * N302)</f>
      </c>
      <c r="P302" s="135">
        <f>IF(OR(ISBLANK(N302), ISBLANK(M302)), "", IF(D302 * E302 * F302 * N302 * M302 &lt;= 36, "Low", IF(D302 * E302 * F302 * N302 * M302 &lt;= 108, "Medium", "High")))</f>
      </c>
      <c r="Q302" s="135">
        <f>IF(P302="Low", "Priority-3", IF(P302="Medium", "Priority-2", IF(P302="High", "Priority-1", "")))</f>
      </c>
      <c r="V302" s="133">
        <f>IF(OR(ISBLANK(T302), ISBLANK(U302)), "", D302 * E302 * F302 * T302 * U302)</f>
      </c>
      <c r="W302" s="133">
        <f>IF(OR(ISBLANK(T302), ISBLANK(U302)), "", IF(D302 * E302 * F302 * T302 * U302 &lt;= 36, "Low", IF(D302 * E302 * F302 * T302 * U302 &lt;= 108, "Medium", "High")))</f>
      </c>
      <c r="Z302" s="133">
        <f>IF(ISBLANK(U302), "", IF(U302&lt;=2, "Inactive", "Active"))</f>
      </c>
      <c r="AA302" s="133">
        <f>IF(Z302="Inactive", "No", IF(Z302="Active", "Yes", ""))</f>
      </c>
    </row>
    <row r="303" ht="57.2" customHeight="1" spans="7:27" x14ac:dyDescent="0.25">
      <c r="G303" s="134">
        <f>IF(D303&amp;E303&amp;F303="","",IF(D303*E303*F303&lt;=9,"Low",(IF(D303*E303*F303&lt;=18,"Medium",(IF(D303*E303*F303&gt;18,"High",""))))))</f>
      </c>
      <c r="O303" s="135">
        <f>IF(OR(ISBLANK(M303), ISBLANK(N303)), "", D303*E303*F303 * M303 * N303)</f>
      </c>
      <c r="P303" s="135">
        <f>IF(OR(ISBLANK(N303), ISBLANK(M303)), "", IF(D303 * E303 * F303 * N303 * M303 &lt;= 36, "Low", IF(D303 * E303 * F303 * N303 * M303 &lt;= 108, "Medium", "High")))</f>
      </c>
      <c r="Q303" s="135">
        <f>IF(P303="Low", "Priority-3", IF(P303="Medium", "Priority-2", IF(P303="High", "Priority-1", "")))</f>
      </c>
      <c r="V303" s="133">
        <f>IF(OR(ISBLANK(T303), ISBLANK(U303)), "", D303 * E303 * F303 * T303 * U303)</f>
      </c>
      <c r="W303" s="133">
        <f>IF(OR(ISBLANK(T303), ISBLANK(U303)), "", IF(D303 * E303 * F303 * T303 * U303 &lt;= 36, "Low", IF(D303 * E303 * F303 * T303 * U303 &lt;= 108, "Medium", "High")))</f>
      </c>
      <c r="Z303" s="133">
        <f>IF(ISBLANK(U303), "", IF(U303&lt;=2, "Inactive", "Active"))</f>
      </c>
      <c r="AA303" s="133">
        <f>IF(Z303="Inactive", "No", IF(Z303="Active", "Yes", ""))</f>
      </c>
    </row>
    <row r="304" ht="57.2" customHeight="1" spans="7:27" x14ac:dyDescent="0.25">
      <c r="G304" s="134">
        <f>IF(D304&amp;E304&amp;F304="","",IF(D304*E304*F304&lt;=9,"Low",(IF(D304*E304*F304&lt;=18,"Medium",(IF(D304*E304*F304&gt;18,"High",""))))))</f>
      </c>
      <c r="O304" s="135">
        <f>IF(OR(ISBLANK(M304), ISBLANK(N304)), "", D304*E304*F304 * M304 * N304)</f>
      </c>
      <c r="P304" s="135">
        <f>IF(OR(ISBLANK(N304), ISBLANK(M304)), "", IF(D304 * E304 * F304 * N304 * M304 &lt;= 36, "Low", IF(D304 * E304 * F304 * N304 * M304 &lt;= 108, "Medium", "High")))</f>
      </c>
      <c r="Q304" s="135">
        <f>IF(P304="Low", "Priority-3", IF(P304="Medium", "Priority-2", IF(P304="High", "Priority-1", "")))</f>
      </c>
      <c r="V304" s="133">
        <f>IF(OR(ISBLANK(T304), ISBLANK(U304)), "", D304 * E304 * F304 * T304 * U304)</f>
      </c>
      <c r="W304" s="133">
        <f>IF(OR(ISBLANK(T304), ISBLANK(U304)), "", IF(D304 * E304 * F304 * T304 * U304 &lt;= 36, "Low", IF(D304 * E304 * F304 * T304 * U304 &lt;= 108, "Medium", "High")))</f>
      </c>
      <c r="Z304" s="133">
        <f>IF(ISBLANK(U304), "", IF(U304&lt;=2, "Inactive", "Active"))</f>
      </c>
      <c r="AA304" s="133">
        <f>IF(Z304="Inactive", "No", IF(Z304="Active", "Yes", ""))</f>
      </c>
    </row>
    <row r="305" ht="57.2" customHeight="1" spans="7:27" x14ac:dyDescent="0.25">
      <c r="G305" s="134">
        <f>IF(D305&amp;E305&amp;F305="","",IF(D305*E305*F305&lt;=9,"Low",(IF(D305*E305*F305&lt;=18,"Medium",(IF(D305*E305*F305&gt;18,"High",""))))))</f>
      </c>
      <c r="O305" s="135">
        <f>IF(OR(ISBLANK(M305), ISBLANK(N305)), "", D305*E305*F305 * M305 * N305)</f>
      </c>
      <c r="P305" s="135">
        <f>IF(OR(ISBLANK(N305), ISBLANK(M305)), "", IF(D305 * E305 * F305 * N305 * M305 &lt;= 36, "Low", IF(D305 * E305 * F305 * N305 * M305 &lt;= 108, "Medium", "High")))</f>
      </c>
      <c r="Q305" s="135">
        <f>IF(P305="Low", "Priority-3", IF(P305="Medium", "Priority-2", IF(P305="High", "Priority-1", "")))</f>
      </c>
      <c r="V305" s="133">
        <f>IF(OR(ISBLANK(T305), ISBLANK(U305)), "", D305 * E305 * F305 * T305 * U305)</f>
      </c>
      <c r="W305" s="133">
        <f>IF(OR(ISBLANK(T305), ISBLANK(U305)), "", IF(D305 * E305 * F305 * T305 * U305 &lt;= 36, "Low", IF(D305 * E305 * F305 * T305 * U305 &lt;= 108, "Medium", "High")))</f>
      </c>
      <c r="Z305" s="133">
        <f>IF(ISBLANK(U305), "", IF(U305&lt;=2, "Inactive", "Active"))</f>
      </c>
      <c r="AA305" s="133">
        <f>IF(Z305="Inactive", "No", IF(Z305="Active", "Yes", ""))</f>
      </c>
    </row>
    <row r="306" ht="57.2" customHeight="1" spans="7:27" x14ac:dyDescent="0.25">
      <c r="G306" s="134">
        <f>IF(D306&amp;E306&amp;F306="","",IF(D306*E306*F306&lt;=9,"Low",(IF(D306*E306*F306&lt;=18,"Medium",(IF(D306*E306*F306&gt;18,"High",""))))))</f>
      </c>
      <c r="O306" s="135">
        <f>IF(OR(ISBLANK(M306), ISBLANK(N306)), "", D306*E306*F306 * M306 * N306)</f>
      </c>
      <c r="P306" s="135">
        <f>IF(OR(ISBLANK(N306), ISBLANK(M306)), "", IF(D306 * E306 * F306 * N306 * M306 &lt;= 36, "Low", IF(D306 * E306 * F306 * N306 * M306 &lt;= 108, "Medium", "High")))</f>
      </c>
      <c r="Q306" s="135">
        <f>IF(P306="Low", "Priority-3", IF(P306="Medium", "Priority-2", IF(P306="High", "Priority-1", "")))</f>
      </c>
      <c r="V306" s="133">
        <f>IF(OR(ISBLANK(T306), ISBLANK(U306)), "", D306 * E306 * F306 * T306 * U306)</f>
      </c>
      <c r="W306" s="133">
        <f>IF(OR(ISBLANK(T306), ISBLANK(U306)), "", IF(D306 * E306 * F306 * T306 * U306 &lt;= 36, "Low", IF(D306 * E306 * F306 * T306 * U306 &lt;= 108, "Medium", "High")))</f>
      </c>
      <c r="Z306" s="133">
        <f>IF(ISBLANK(U306), "", IF(U306&lt;=2, "Inactive", "Active"))</f>
      </c>
      <c r="AA306" s="133">
        <f>IF(Z306="Inactive", "No", IF(Z306="Active", "Yes", ""))</f>
      </c>
    </row>
    <row r="307" ht="57.2" customHeight="1" spans="7:27" x14ac:dyDescent="0.25">
      <c r="G307" s="134">
        <f>IF(D307&amp;E307&amp;F307="","",IF(D307*E307*F307&lt;=9,"Low",(IF(D307*E307*F307&lt;=18,"Medium",(IF(D307*E307*F307&gt;18,"High",""))))))</f>
      </c>
      <c r="O307" s="135">
        <f>IF(OR(ISBLANK(M307), ISBLANK(N307)), "", D307*E307*F307 * M307 * N307)</f>
      </c>
      <c r="P307" s="135">
        <f>IF(OR(ISBLANK(N307), ISBLANK(M307)), "", IF(D307 * E307 * F307 * N307 * M307 &lt;= 36, "Low", IF(D307 * E307 * F307 * N307 * M307 &lt;= 108, "Medium", "High")))</f>
      </c>
      <c r="Q307" s="135">
        <f>IF(P307="Low", "Priority-3", IF(P307="Medium", "Priority-2", IF(P307="High", "Priority-1", "")))</f>
      </c>
      <c r="V307" s="133">
        <f>IF(OR(ISBLANK(T307), ISBLANK(U307)), "", D307 * E307 * F307 * T307 * U307)</f>
      </c>
      <c r="W307" s="133">
        <f>IF(OR(ISBLANK(T307), ISBLANK(U307)), "", IF(D307 * E307 * F307 * T307 * U307 &lt;= 36, "Low", IF(D307 * E307 * F307 * T307 * U307 &lt;= 108, "Medium", "High")))</f>
      </c>
      <c r="Z307" s="133">
        <f>IF(ISBLANK(U307), "", IF(U307&lt;=2, "Inactive", "Active"))</f>
      </c>
      <c r="AA307" s="133">
        <f>IF(Z307="Inactive", "No", IF(Z307="Active", "Yes", ""))</f>
      </c>
    </row>
    <row r="308" ht="57.2" customHeight="1" spans="7:27" x14ac:dyDescent="0.25">
      <c r="G308" s="134">
        <f>IF(D308&amp;E308&amp;F308="","",IF(D308*E308*F308&lt;=9,"Low",(IF(D308*E308*F308&lt;=18,"Medium",(IF(D308*E308*F308&gt;18,"High",""))))))</f>
      </c>
      <c r="O308" s="135">
        <f>IF(OR(ISBLANK(M308), ISBLANK(N308)), "", D308*E308*F308 * M308 * N308)</f>
      </c>
      <c r="P308" s="135">
        <f>IF(OR(ISBLANK(N308), ISBLANK(M308)), "", IF(D308 * E308 * F308 * N308 * M308 &lt;= 36, "Low", IF(D308 * E308 * F308 * N308 * M308 &lt;= 108, "Medium", "High")))</f>
      </c>
      <c r="Q308" s="135">
        <f>IF(P308="Low", "Priority-3", IF(P308="Medium", "Priority-2", IF(P308="High", "Priority-1", "")))</f>
      </c>
      <c r="V308" s="133">
        <f>IF(OR(ISBLANK(T308), ISBLANK(U308)), "", D308 * E308 * F308 * T308 * U308)</f>
      </c>
      <c r="W308" s="133">
        <f>IF(OR(ISBLANK(T308), ISBLANK(U308)), "", IF(D308 * E308 * F308 * T308 * U308 &lt;= 36, "Low", IF(D308 * E308 * F308 * T308 * U308 &lt;= 108, "Medium", "High")))</f>
      </c>
      <c r="Z308" s="133">
        <f>IF(ISBLANK(U308), "", IF(U308&lt;=2, "Inactive", "Active"))</f>
      </c>
      <c r="AA308" s="133">
        <f>IF(Z308="Inactive", "No", IF(Z308="Active", "Yes", ""))</f>
      </c>
    </row>
    <row r="309" ht="57.2" customHeight="1" spans="7:27" x14ac:dyDescent="0.25">
      <c r="G309" s="134">
        <f>IF(D309&amp;E309&amp;F309="","",IF(D309*E309*F309&lt;=9,"Low",(IF(D309*E309*F309&lt;=18,"Medium",(IF(D309*E309*F309&gt;18,"High",""))))))</f>
      </c>
      <c r="O309" s="135">
        <f>IF(OR(ISBLANK(M309), ISBLANK(N309)), "", D309*E309*F309 * M309 * N309)</f>
      </c>
      <c r="P309" s="135">
        <f>IF(OR(ISBLANK(N309), ISBLANK(M309)), "", IF(D309 * E309 * F309 * N309 * M309 &lt;= 36, "Low", IF(D309 * E309 * F309 * N309 * M309 &lt;= 108, "Medium", "High")))</f>
      </c>
      <c r="Q309" s="135">
        <f>IF(P309="Low", "Priority-3", IF(P309="Medium", "Priority-2", IF(P309="High", "Priority-1", "")))</f>
      </c>
      <c r="V309" s="133">
        <f>IF(OR(ISBLANK(T309), ISBLANK(U309)), "", D309 * E309 * F309 * T309 * U309)</f>
      </c>
      <c r="W309" s="133">
        <f>IF(OR(ISBLANK(T309), ISBLANK(U309)), "", IF(D309 * E309 * F309 * T309 * U309 &lt;= 36, "Low", IF(D309 * E309 * F309 * T309 * U309 &lt;= 108, "Medium", "High")))</f>
      </c>
      <c r="Z309" s="133">
        <f>IF(ISBLANK(U309), "", IF(U309&lt;=2, "Inactive", "Active"))</f>
      </c>
      <c r="AA309" s="133">
        <f>IF(Z309="Inactive", "No", IF(Z309="Active", "Yes", ""))</f>
      </c>
    </row>
    <row r="310" ht="57.2" customHeight="1" spans="7:27" x14ac:dyDescent="0.25">
      <c r="G310" s="134">
        <f>IF(D310&amp;E310&amp;F310="","",IF(D310*E310*F310&lt;=9,"Low",(IF(D310*E310*F310&lt;=18,"Medium",(IF(D310*E310*F310&gt;18,"High",""))))))</f>
      </c>
      <c r="O310" s="135">
        <f>IF(OR(ISBLANK(M310), ISBLANK(N310)), "", D310*E310*F310 * M310 * N310)</f>
      </c>
      <c r="P310" s="135">
        <f>IF(OR(ISBLANK(N310), ISBLANK(M310)), "", IF(D310 * E310 * F310 * N310 * M310 &lt;= 36, "Low", IF(D310 * E310 * F310 * N310 * M310 &lt;= 108, "Medium", "High")))</f>
      </c>
      <c r="Q310" s="135">
        <f>IF(P310="Low", "Priority-3", IF(P310="Medium", "Priority-2", IF(P310="High", "Priority-1", "")))</f>
      </c>
      <c r="V310" s="133">
        <f>IF(OR(ISBLANK(T310), ISBLANK(U310)), "", D310 * E310 * F310 * T310 * U310)</f>
      </c>
      <c r="W310" s="133">
        <f>IF(OR(ISBLANK(T310), ISBLANK(U310)), "", IF(D310 * E310 * F310 * T310 * U310 &lt;= 36, "Low", IF(D310 * E310 * F310 * T310 * U310 &lt;= 108, "Medium", "High")))</f>
      </c>
      <c r="Z310" s="133">
        <f>IF(ISBLANK(U310), "", IF(U310&lt;=2, "Inactive", "Active"))</f>
      </c>
      <c r="AA310" s="133">
        <f>IF(Z310="Inactive", "No", IF(Z310="Active", "Yes", ""))</f>
      </c>
    </row>
    <row r="311" ht="57.2" customHeight="1" spans="7:27" x14ac:dyDescent="0.25">
      <c r="G311" s="134">
        <f>IF(D311&amp;E311&amp;F311="","",IF(D311*E311*F311&lt;=9,"Low",(IF(D311*E311*F311&lt;=18,"Medium",(IF(D311*E311*F311&gt;18,"High",""))))))</f>
      </c>
      <c r="O311" s="135">
        <f>IF(OR(ISBLANK(M311), ISBLANK(N311)), "", D311*E311*F311 * M311 * N311)</f>
      </c>
      <c r="P311" s="135">
        <f>IF(OR(ISBLANK(N311), ISBLANK(M311)), "", IF(D311 * E311 * F311 * N311 * M311 &lt;= 36, "Low", IF(D311 * E311 * F311 * N311 * M311 &lt;= 108, "Medium", "High")))</f>
      </c>
      <c r="Q311" s="135">
        <f>IF(P311="Low", "Priority-3", IF(P311="Medium", "Priority-2", IF(P311="High", "Priority-1", "")))</f>
      </c>
      <c r="V311" s="133">
        <f>IF(OR(ISBLANK(T311), ISBLANK(U311)), "", D311 * E311 * F311 * T311 * U311)</f>
      </c>
      <c r="W311" s="133">
        <f>IF(OR(ISBLANK(T311), ISBLANK(U311)), "", IF(D311 * E311 * F311 * T311 * U311 &lt;= 36, "Low", IF(D311 * E311 * F311 * T311 * U311 &lt;= 108, "Medium", "High")))</f>
      </c>
      <c r="Z311" s="133">
        <f>IF(ISBLANK(U311), "", IF(U311&lt;=2, "Inactive", "Active"))</f>
      </c>
      <c r="AA311" s="133">
        <f>IF(Z311="Inactive", "No", IF(Z311="Active", "Yes", ""))</f>
      </c>
    </row>
    <row r="312" ht="57.2" customHeight="1" spans="7:27" x14ac:dyDescent="0.25">
      <c r="G312" s="134">
        <f>IF(D312&amp;E312&amp;F312="","",IF(D312*E312*F312&lt;=9,"Low",(IF(D312*E312*F312&lt;=18,"Medium",(IF(D312*E312*F312&gt;18,"High",""))))))</f>
      </c>
      <c r="O312" s="135">
        <f>IF(OR(ISBLANK(M312), ISBLANK(N312)), "", D312*E312*F312 * M312 * N312)</f>
      </c>
      <c r="P312" s="135">
        <f>IF(OR(ISBLANK(N312), ISBLANK(M312)), "", IF(D312 * E312 * F312 * N312 * M312 &lt;= 36, "Low", IF(D312 * E312 * F312 * N312 * M312 &lt;= 108, "Medium", "High")))</f>
      </c>
      <c r="Q312" s="135">
        <f>IF(P312="Low", "Priority-3", IF(P312="Medium", "Priority-2", IF(P312="High", "Priority-1", "")))</f>
      </c>
      <c r="V312" s="133">
        <f>IF(OR(ISBLANK(T312), ISBLANK(U312)), "", D312 * E312 * F312 * T312 * U312)</f>
      </c>
      <c r="W312" s="133">
        <f>IF(OR(ISBLANK(T312), ISBLANK(U312)), "", IF(D312 * E312 * F312 * T312 * U312 &lt;= 36, "Low", IF(D312 * E312 * F312 * T312 * U312 &lt;= 108, "Medium", "High")))</f>
      </c>
      <c r="Z312" s="133">
        <f>IF(ISBLANK(U312), "", IF(U312&lt;=2, "Inactive", "Active"))</f>
      </c>
      <c r="AA312" s="133">
        <f>IF(Z312="Inactive", "No", IF(Z312="Active", "Yes", ""))</f>
      </c>
    </row>
    <row r="313" ht="57.2" customHeight="1" spans="7:27" x14ac:dyDescent="0.25">
      <c r="G313" s="134">
        <f>IF(D313&amp;E313&amp;F313="","",IF(D313*E313*F313&lt;=9,"Low",(IF(D313*E313*F313&lt;=18,"Medium",(IF(D313*E313*F313&gt;18,"High",""))))))</f>
      </c>
      <c r="O313" s="135">
        <f>IF(OR(ISBLANK(M313), ISBLANK(N313)), "", D313*E313*F313 * M313 * N313)</f>
      </c>
      <c r="P313" s="135">
        <f>IF(OR(ISBLANK(N313), ISBLANK(M313)), "", IF(D313 * E313 * F313 * N313 * M313 &lt;= 36, "Low", IF(D313 * E313 * F313 * N313 * M313 &lt;= 108, "Medium", "High")))</f>
      </c>
      <c r="Q313" s="135">
        <f>IF(P313="Low", "Priority-3", IF(P313="Medium", "Priority-2", IF(P313="High", "Priority-1", "")))</f>
      </c>
      <c r="V313" s="133">
        <f>IF(OR(ISBLANK(T313), ISBLANK(U313)), "", D313 * E313 * F313 * T313 * U313)</f>
      </c>
      <c r="W313" s="133">
        <f>IF(OR(ISBLANK(T313), ISBLANK(U313)), "", IF(D313 * E313 * F313 * T313 * U313 &lt;= 36, "Low", IF(D313 * E313 * F313 * T313 * U313 &lt;= 108, "Medium", "High")))</f>
      </c>
      <c r="Z313" s="133">
        <f>IF(ISBLANK(U313), "", IF(U313&lt;=2, "Inactive", "Active"))</f>
      </c>
      <c r="AA313" s="133">
        <f>IF(Z313="Inactive", "No", IF(Z313="Active", "Yes", ""))</f>
      </c>
    </row>
    <row r="314" ht="57.2" customHeight="1" spans="7:27" x14ac:dyDescent="0.25">
      <c r="G314" s="134">
        <f>IF(D314&amp;E314&amp;F314="","",IF(D314*E314*F314&lt;=9,"Low",(IF(D314*E314*F314&lt;=18,"Medium",(IF(D314*E314*F314&gt;18,"High",""))))))</f>
      </c>
      <c r="O314" s="135">
        <f>IF(OR(ISBLANK(M314), ISBLANK(N314)), "", D314*E314*F314 * M314 * N314)</f>
      </c>
      <c r="P314" s="135">
        <f>IF(OR(ISBLANK(N314), ISBLANK(M314)), "", IF(D314 * E314 * F314 * N314 * M314 &lt;= 36, "Low", IF(D314 * E314 * F314 * N314 * M314 &lt;= 108, "Medium", "High")))</f>
      </c>
      <c r="Q314" s="135">
        <f>IF(P314="Low", "Priority-3", IF(P314="Medium", "Priority-2", IF(P314="High", "Priority-1", "")))</f>
      </c>
      <c r="V314" s="133">
        <f>IF(OR(ISBLANK(T314), ISBLANK(U314)), "", D314 * E314 * F314 * T314 * U314)</f>
      </c>
      <c r="W314" s="133">
        <f>IF(OR(ISBLANK(T314), ISBLANK(U314)), "", IF(D314 * E314 * F314 * T314 * U314 &lt;= 36, "Low", IF(D314 * E314 * F314 * T314 * U314 &lt;= 108, "Medium", "High")))</f>
      </c>
      <c r="Z314" s="133">
        <f>IF(ISBLANK(U314), "", IF(U314&lt;=2, "Inactive", "Active"))</f>
      </c>
      <c r="AA314" s="133">
        <f>IF(Z314="Inactive", "No", IF(Z314="Active", "Yes", ""))</f>
      </c>
    </row>
    <row r="315" ht="57.2" customHeight="1" spans="7:27" x14ac:dyDescent="0.25">
      <c r="G315" s="134">
        <f>IF(D315&amp;E315&amp;F315="","",IF(D315*E315*F315&lt;=9,"Low",(IF(D315*E315*F315&lt;=18,"Medium",(IF(D315*E315*F315&gt;18,"High",""))))))</f>
      </c>
      <c r="O315" s="135">
        <f>IF(OR(ISBLANK(M315), ISBLANK(N315)), "", D315*E315*F315 * M315 * N315)</f>
      </c>
      <c r="P315" s="135">
        <f>IF(OR(ISBLANK(N315), ISBLANK(M315)), "", IF(D315 * E315 * F315 * N315 * M315 &lt;= 36, "Low", IF(D315 * E315 * F315 * N315 * M315 &lt;= 108, "Medium", "High")))</f>
      </c>
      <c r="Q315" s="135">
        <f>IF(P315="Low", "Priority-3", IF(P315="Medium", "Priority-2", IF(P315="High", "Priority-1", "")))</f>
      </c>
      <c r="V315" s="133">
        <f>IF(OR(ISBLANK(T315), ISBLANK(U315)), "", D315 * E315 * F315 * T315 * U315)</f>
      </c>
      <c r="W315" s="133">
        <f>IF(OR(ISBLANK(T315), ISBLANK(U315)), "", IF(D315 * E315 * F315 * T315 * U315 &lt;= 36, "Low", IF(D315 * E315 * F315 * T315 * U315 &lt;= 108, "Medium", "High")))</f>
      </c>
      <c r="Z315" s="133">
        <f>IF(ISBLANK(U315), "", IF(U315&lt;=2, "Inactive", "Active"))</f>
      </c>
      <c r="AA315" s="133">
        <f>IF(Z315="Inactive", "No", IF(Z315="Active", "Yes", ""))</f>
      </c>
    </row>
    <row r="316" ht="57.2" customHeight="1" spans="7:27" x14ac:dyDescent="0.25">
      <c r="G316" s="134">
        <f>IF(D316&amp;E316&amp;F316="","",IF(D316*E316*F316&lt;=9,"Low",(IF(D316*E316*F316&lt;=18,"Medium",(IF(D316*E316*F316&gt;18,"High",""))))))</f>
      </c>
      <c r="O316" s="135">
        <f>IF(OR(ISBLANK(M316), ISBLANK(N316)), "", D316*E316*F316 * M316 * N316)</f>
      </c>
      <c r="P316" s="135">
        <f>IF(OR(ISBLANK(N316), ISBLANK(M316)), "", IF(D316 * E316 * F316 * N316 * M316 &lt;= 36, "Low", IF(D316 * E316 * F316 * N316 * M316 &lt;= 108, "Medium", "High")))</f>
      </c>
      <c r="Q316" s="135">
        <f>IF(P316="Low", "Priority-3", IF(P316="Medium", "Priority-2", IF(P316="High", "Priority-1", "")))</f>
      </c>
      <c r="V316" s="133">
        <f>IF(OR(ISBLANK(T316), ISBLANK(U316)), "", D316 * E316 * F316 * T316 * U316)</f>
      </c>
      <c r="W316" s="133">
        <f>IF(OR(ISBLANK(T316), ISBLANK(U316)), "", IF(D316 * E316 * F316 * T316 * U316 &lt;= 36, "Low", IF(D316 * E316 * F316 * T316 * U316 &lt;= 108, "Medium", "High")))</f>
      </c>
      <c r="Z316" s="133">
        <f>IF(ISBLANK(U316), "", IF(U316&lt;=2, "Inactive", "Active"))</f>
      </c>
      <c r="AA316" s="133">
        <f>IF(Z316="Inactive", "No", IF(Z316="Active", "Yes", ""))</f>
      </c>
    </row>
    <row r="317" ht="57.2" customHeight="1" spans="7:27" x14ac:dyDescent="0.25">
      <c r="G317" s="134">
        <f>IF(D317&amp;E317&amp;F317="","",IF(D317*E317*F317&lt;=9,"Low",(IF(D317*E317*F317&lt;=18,"Medium",(IF(D317*E317*F317&gt;18,"High",""))))))</f>
      </c>
      <c r="O317" s="135">
        <f>IF(OR(ISBLANK(M317), ISBLANK(N317)), "", D317*E317*F317 * M317 * N317)</f>
      </c>
      <c r="P317" s="135">
        <f>IF(OR(ISBLANK(N317), ISBLANK(M317)), "", IF(D317 * E317 * F317 * N317 * M317 &lt;= 36, "Low", IF(D317 * E317 * F317 * N317 * M317 &lt;= 108, "Medium", "High")))</f>
      </c>
      <c r="Q317" s="135">
        <f>IF(P317="Low", "Priority-3", IF(P317="Medium", "Priority-2", IF(P317="High", "Priority-1", "")))</f>
      </c>
      <c r="V317" s="133">
        <f>IF(OR(ISBLANK(T317), ISBLANK(U317)), "", D317 * E317 * F317 * T317 * U317)</f>
      </c>
      <c r="W317" s="133">
        <f>IF(OR(ISBLANK(T317), ISBLANK(U317)), "", IF(D317 * E317 * F317 * T317 * U317 &lt;= 36, "Low", IF(D317 * E317 * F317 * T317 * U317 &lt;= 108, "Medium", "High")))</f>
      </c>
      <c r="Z317" s="133">
        <f>IF(ISBLANK(U317), "", IF(U317&lt;=2, "Inactive", "Active"))</f>
      </c>
      <c r="AA317" s="133">
        <f>IF(Z317="Inactive", "No", IF(Z317="Active", "Yes", ""))</f>
      </c>
    </row>
    <row r="318" ht="57.2" customHeight="1" spans="7:27" x14ac:dyDescent="0.25">
      <c r="G318" s="134">
        <f>IF(D318&amp;E318&amp;F318="","",IF(D318*E318*F318&lt;=9,"Low",(IF(D318*E318*F318&lt;=18,"Medium",(IF(D318*E318*F318&gt;18,"High",""))))))</f>
      </c>
      <c r="O318" s="135">
        <f>IF(OR(ISBLANK(M318), ISBLANK(N318)), "", D318*E318*F318 * M318 * N318)</f>
      </c>
      <c r="P318" s="135">
        <f>IF(OR(ISBLANK(N318), ISBLANK(M318)), "", IF(D318 * E318 * F318 * N318 * M318 &lt;= 36, "Low", IF(D318 * E318 * F318 * N318 * M318 &lt;= 108, "Medium", "High")))</f>
      </c>
      <c r="Q318" s="135">
        <f>IF(P318="Low", "Priority-3", IF(P318="Medium", "Priority-2", IF(P318="High", "Priority-1", "")))</f>
      </c>
      <c r="V318" s="133">
        <f>IF(OR(ISBLANK(T318), ISBLANK(U318)), "", D318 * E318 * F318 * T318 * U318)</f>
      </c>
      <c r="W318" s="133">
        <f>IF(OR(ISBLANK(T318), ISBLANK(U318)), "", IF(D318 * E318 * F318 * T318 * U318 &lt;= 36, "Low", IF(D318 * E318 * F318 * T318 * U318 &lt;= 108, "Medium", "High")))</f>
      </c>
      <c r="Z318" s="133">
        <f>IF(ISBLANK(U318), "", IF(U318&lt;=2, "Inactive", "Active"))</f>
      </c>
      <c r="AA318" s="133">
        <f>IF(Z318="Inactive", "No", IF(Z318="Active", "Yes", ""))</f>
      </c>
    </row>
    <row r="319" ht="57.2" customHeight="1" spans="7:27" x14ac:dyDescent="0.25">
      <c r="G319" s="134">
        <f>IF(D319&amp;E319&amp;F319="","",IF(D319*E319*F319&lt;=9,"Low",(IF(D319*E319*F319&lt;=18,"Medium",(IF(D319*E319*F319&gt;18,"High",""))))))</f>
      </c>
      <c r="O319" s="135">
        <f>IF(OR(ISBLANK(M319), ISBLANK(N319)), "", D319*E319*F319 * M319 * N319)</f>
      </c>
      <c r="P319" s="135">
        <f>IF(OR(ISBLANK(N319), ISBLANK(M319)), "", IF(D319 * E319 * F319 * N319 * M319 &lt;= 36, "Low", IF(D319 * E319 * F319 * N319 * M319 &lt;= 108, "Medium", "High")))</f>
      </c>
      <c r="Q319" s="135">
        <f>IF(P319="Low", "Priority-3", IF(P319="Medium", "Priority-2", IF(P319="High", "Priority-1", "")))</f>
      </c>
      <c r="V319" s="133">
        <f>IF(OR(ISBLANK(T319), ISBLANK(U319)), "", D319 * E319 * F319 * T319 * U319)</f>
      </c>
      <c r="W319" s="133">
        <f>IF(OR(ISBLANK(T319), ISBLANK(U319)), "", IF(D319 * E319 * F319 * T319 * U319 &lt;= 36, "Low", IF(D319 * E319 * F319 * T319 * U319 &lt;= 108, "Medium", "High")))</f>
      </c>
      <c r="Z319" s="133">
        <f>IF(ISBLANK(U319), "", IF(U319&lt;=2, "Inactive", "Active"))</f>
      </c>
      <c r="AA319" s="133">
        <f>IF(Z319="Inactive", "No", IF(Z319="Active", "Yes", ""))</f>
      </c>
    </row>
    <row r="320" ht="57.2" customHeight="1" spans="7:27" x14ac:dyDescent="0.25">
      <c r="G320" s="134">
        <f>IF(D320&amp;E320&amp;F320="","",IF(D320*E320*F320&lt;=9,"Low",(IF(D320*E320*F320&lt;=18,"Medium",(IF(D320*E320*F320&gt;18,"High",""))))))</f>
      </c>
      <c r="O320" s="135">
        <f>IF(OR(ISBLANK(M320), ISBLANK(N320)), "", D320*E320*F320 * M320 * N320)</f>
      </c>
      <c r="P320" s="135">
        <f>IF(OR(ISBLANK(N320), ISBLANK(M320)), "", IF(D320 * E320 * F320 * N320 * M320 &lt;= 36, "Low", IF(D320 * E320 * F320 * N320 * M320 &lt;= 108, "Medium", "High")))</f>
      </c>
      <c r="Q320" s="135">
        <f>IF(P320="Low", "Priority-3", IF(P320="Medium", "Priority-2", IF(P320="High", "Priority-1", "")))</f>
      </c>
      <c r="V320" s="133">
        <f>IF(OR(ISBLANK(T320), ISBLANK(U320)), "", D320 * E320 * F320 * T320 * U320)</f>
      </c>
      <c r="W320" s="133">
        <f>IF(OR(ISBLANK(T320), ISBLANK(U320)), "", IF(D320 * E320 * F320 * T320 * U320 &lt;= 36, "Low", IF(D320 * E320 * F320 * T320 * U320 &lt;= 108, "Medium", "High")))</f>
      </c>
      <c r="Z320" s="133">
        <f>IF(ISBLANK(U320), "", IF(U320&lt;=2, "Inactive", "Active"))</f>
      </c>
      <c r="AA320" s="133">
        <f>IF(Z320="Inactive", "No", IF(Z320="Active", "Yes", ""))</f>
      </c>
    </row>
    <row r="321" ht="57.2" customHeight="1" spans="7:27" x14ac:dyDescent="0.25">
      <c r="G321" s="134">
        <f>IF(D321&amp;E321&amp;F321="","",IF(D321*E321*F321&lt;=9,"Low",(IF(D321*E321*F321&lt;=18,"Medium",(IF(D321*E321*F321&gt;18,"High",""))))))</f>
      </c>
      <c r="O321" s="135">
        <f>IF(OR(ISBLANK(M321), ISBLANK(N321)), "", D321*E321*F321 * M321 * N321)</f>
      </c>
      <c r="P321" s="135">
        <f>IF(OR(ISBLANK(N321), ISBLANK(M321)), "", IF(D321 * E321 * F321 * N321 * M321 &lt;= 36, "Low", IF(D321 * E321 * F321 * N321 * M321 &lt;= 108, "Medium", "High")))</f>
      </c>
      <c r="Q321" s="135">
        <f>IF(P321="Low", "Priority-3", IF(P321="Medium", "Priority-2", IF(P321="High", "Priority-1", "")))</f>
      </c>
      <c r="V321" s="133">
        <f>IF(OR(ISBLANK(T321), ISBLANK(U321)), "", D321 * E321 * F321 * T321 * U321)</f>
      </c>
      <c r="W321" s="133">
        <f>IF(OR(ISBLANK(T321), ISBLANK(U321)), "", IF(D321 * E321 * F321 * T321 * U321 &lt;= 36, "Low", IF(D321 * E321 * F321 * T321 * U321 &lt;= 108, "Medium", "High")))</f>
      </c>
      <c r="Z321" s="133">
        <f>IF(ISBLANK(U321), "", IF(U321&lt;=2, "Inactive", "Active"))</f>
      </c>
      <c r="AA321" s="133">
        <f>IF(Z321="Inactive", "No", IF(Z321="Active", "Yes", ""))</f>
      </c>
    </row>
    <row r="322" ht="57.2" customHeight="1" spans="7:27" x14ac:dyDescent="0.25">
      <c r="G322" s="134">
        <f>IF(D322&amp;E322&amp;F322="","",IF(D322*E322*F322&lt;=9,"Low",(IF(D322*E322*F322&lt;=18,"Medium",(IF(D322*E322*F322&gt;18,"High",""))))))</f>
      </c>
      <c r="O322" s="135">
        <f>IF(OR(ISBLANK(M322), ISBLANK(N322)), "", D322*E322*F322 * M322 * N322)</f>
      </c>
      <c r="P322" s="135">
        <f>IF(OR(ISBLANK(N322), ISBLANK(M322)), "", IF(D322 * E322 * F322 * N322 * M322 &lt;= 36, "Low", IF(D322 * E322 * F322 * N322 * M322 &lt;= 108, "Medium", "High")))</f>
      </c>
      <c r="Q322" s="135">
        <f>IF(P322="Low", "Priority-3", IF(P322="Medium", "Priority-2", IF(P322="High", "Priority-1", "")))</f>
      </c>
      <c r="V322" s="133">
        <f>IF(OR(ISBLANK(T322), ISBLANK(U322)), "", D322 * E322 * F322 * T322 * U322)</f>
      </c>
      <c r="W322" s="133">
        <f>IF(OR(ISBLANK(T322), ISBLANK(U322)), "", IF(D322 * E322 * F322 * T322 * U322 &lt;= 36, "Low", IF(D322 * E322 * F322 * T322 * U322 &lt;= 108, "Medium", "High")))</f>
      </c>
      <c r="Z322" s="133">
        <f>IF(ISBLANK(U322), "", IF(U322&lt;=2, "Inactive", "Active"))</f>
      </c>
      <c r="AA322" s="133">
        <f>IF(Z322="Inactive", "No", IF(Z322="Active", "Yes", ""))</f>
      </c>
    </row>
    <row r="323" ht="57.2" customHeight="1" spans="7:27" x14ac:dyDescent="0.25">
      <c r="G323" s="134">
        <f>IF(D323&amp;E323&amp;F323="","",IF(D323*E323*F323&lt;=9,"Low",(IF(D323*E323*F323&lt;=18,"Medium",(IF(D323*E323*F323&gt;18,"High",""))))))</f>
      </c>
      <c r="O323" s="135">
        <f>IF(OR(ISBLANK(M323), ISBLANK(N323)), "", D323*E323*F323 * M323 * N323)</f>
      </c>
      <c r="P323" s="135">
        <f>IF(OR(ISBLANK(N323), ISBLANK(M323)), "", IF(D323 * E323 * F323 * N323 * M323 &lt;= 36, "Low", IF(D323 * E323 * F323 * N323 * M323 &lt;= 108, "Medium", "High")))</f>
      </c>
      <c r="Q323" s="135">
        <f>IF(P323="Low", "Priority-3", IF(P323="Medium", "Priority-2", IF(P323="High", "Priority-1", "")))</f>
      </c>
      <c r="V323" s="133">
        <f>IF(OR(ISBLANK(T323), ISBLANK(U323)), "", D323 * E323 * F323 * T323 * U323)</f>
      </c>
      <c r="W323" s="133">
        <f>IF(OR(ISBLANK(T323), ISBLANK(U323)), "", IF(D323 * E323 * F323 * T323 * U323 &lt;= 36, "Low", IF(D323 * E323 * F323 * T323 * U323 &lt;= 108, "Medium", "High")))</f>
      </c>
      <c r="Z323" s="133">
        <f>IF(ISBLANK(U323), "", IF(U323&lt;=2, "Inactive", "Active"))</f>
      </c>
      <c r="AA323" s="133">
        <f>IF(Z323="Inactive", "No", IF(Z323="Active", "Yes", ""))</f>
      </c>
    </row>
    <row r="324" ht="57.2" customHeight="1" spans="7:27" x14ac:dyDescent="0.25">
      <c r="G324" s="134">
        <f>IF(D324&amp;E324&amp;F324="","",IF(D324*E324*F324&lt;=9,"Low",(IF(D324*E324*F324&lt;=18,"Medium",(IF(D324*E324*F324&gt;18,"High",""))))))</f>
      </c>
      <c r="O324" s="135">
        <f>IF(OR(ISBLANK(M324), ISBLANK(N324)), "", D324*E324*F324 * M324 * N324)</f>
      </c>
      <c r="P324" s="135">
        <f>IF(OR(ISBLANK(N324), ISBLANK(M324)), "", IF(D324 * E324 * F324 * N324 * M324 &lt;= 36, "Low", IF(D324 * E324 * F324 * N324 * M324 &lt;= 108, "Medium", "High")))</f>
      </c>
      <c r="Q324" s="135">
        <f>IF(P324="Low", "Priority-3", IF(P324="Medium", "Priority-2", IF(P324="High", "Priority-1", "")))</f>
      </c>
      <c r="V324" s="133">
        <f>IF(OR(ISBLANK(T324), ISBLANK(U324)), "", D324 * E324 * F324 * T324 * U324)</f>
      </c>
      <c r="W324" s="133">
        <f>IF(OR(ISBLANK(T324), ISBLANK(U324)), "", IF(D324 * E324 * F324 * T324 * U324 &lt;= 36, "Low", IF(D324 * E324 * F324 * T324 * U324 &lt;= 108, "Medium", "High")))</f>
      </c>
      <c r="Z324" s="133">
        <f>IF(ISBLANK(U324), "", IF(U324&lt;=2, "Inactive", "Active"))</f>
      </c>
      <c r="AA324" s="133">
        <f>IF(Z324="Inactive", "No", IF(Z324="Active", "Yes", ""))</f>
      </c>
    </row>
    <row r="325" ht="57.2" customHeight="1" spans="7:27" x14ac:dyDescent="0.25">
      <c r="G325" s="134">
        <f>IF(D325&amp;E325&amp;F325="","",IF(D325*E325*F325&lt;=9,"Low",(IF(D325*E325*F325&lt;=18,"Medium",(IF(D325*E325*F325&gt;18,"High",""))))))</f>
      </c>
      <c r="O325" s="135">
        <f>IF(OR(ISBLANK(M325), ISBLANK(N325)), "", D325*E325*F325 * M325 * N325)</f>
      </c>
      <c r="P325" s="135">
        <f>IF(OR(ISBLANK(N325), ISBLANK(M325)), "", IF(D325 * E325 * F325 * N325 * M325 &lt;= 36, "Low", IF(D325 * E325 * F325 * N325 * M325 &lt;= 108, "Medium", "High")))</f>
      </c>
      <c r="Q325" s="135">
        <f>IF(P325="Low", "Priority-3", IF(P325="Medium", "Priority-2", IF(P325="High", "Priority-1", "")))</f>
      </c>
      <c r="V325" s="133">
        <f>IF(OR(ISBLANK(T325), ISBLANK(U325)), "", D325 * E325 * F325 * T325 * U325)</f>
      </c>
      <c r="W325" s="133">
        <f>IF(OR(ISBLANK(T325), ISBLANK(U325)), "", IF(D325 * E325 * F325 * T325 * U325 &lt;= 36, "Low", IF(D325 * E325 * F325 * T325 * U325 &lt;= 108, "Medium", "High")))</f>
      </c>
      <c r="Z325" s="133">
        <f>IF(ISBLANK(U325), "", IF(U325&lt;=2, "Inactive", "Active"))</f>
      </c>
      <c r="AA325" s="133">
        <f>IF(Z325="Inactive", "No", IF(Z325="Active", "Yes", ""))</f>
      </c>
    </row>
    <row r="326" ht="57.2" customHeight="1" spans="7:27" x14ac:dyDescent="0.25">
      <c r="G326" s="134">
        <f>IF(D326&amp;E326&amp;F326="","",IF(D326*E326*F326&lt;=9,"Low",(IF(D326*E326*F326&lt;=18,"Medium",(IF(D326*E326*F326&gt;18,"High",""))))))</f>
      </c>
      <c r="O326" s="135">
        <f>IF(OR(ISBLANK(M326), ISBLANK(N326)), "", D326*E326*F326 * M326 * N326)</f>
      </c>
      <c r="P326" s="135">
        <f>IF(OR(ISBLANK(N326), ISBLANK(M326)), "", IF(D326 * E326 * F326 * N326 * M326 &lt;= 36, "Low", IF(D326 * E326 * F326 * N326 * M326 &lt;= 108, "Medium", "High")))</f>
      </c>
      <c r="Q326" s="135">
        <f>IF(P326="Low", "Priority-3", IF(P326="Medium", "Priority-2", IF(P326="High", "Priority-1", "")))</f>
      </c>
      <c r="V326" s="133">
        <f>IF(OR(ISBLANK(T326), ISBLANK(U326)), "", D326 * E326 * F326 * T326 * U326)</f>
      </c>
      <c r="W326" s="133">
        <f>IF(OR(ISBLANK(T326), ISBLANK(U326)), "", IF(D326 * E326 * F326 * T326 * U326 &lt;= 36, "Low", IF(D326 * E326 * F326 * T326 * U326 &lt;= 108, "Medium", "High")))</f>
      </c>
      <c r="Z326" s="133">
        <f>IF(ISBLANK(U326), "", IF(U326&lt;=2, "Inactive", "Active"))</f>
      </c>
      <c r="AA326" s="133">
        <f>IF(Z326="Inactive", "No", IF(Z326="Active", "Yes", ""))</f>
      </c>
    </row>
    <row r="327" ht="57.2" customHeight="1" spans="7:27" x14ac:dyDescent="0.25">
      <c r="G327" s="134">
        <f>IF(D327&amp;E327&amp;F327="","",IF(D327*E327*F327&lt;=9,"Low",(IF(D327*E327*F327&lt;=18,"Medium",(IF(D327*E327*F327&gt;18,"High",""))))))</f>
      </c>
      <c r="O327" s="135">
        <f>IF(OR(ISBLANK(M327), ISBLANK(N327)), "", D327*E327*F327 * M327 * N327)</f>
      </c>
      <c r="P327" s="135">
        <f>IF(OR(ISBLANK(N327), ISBLANK(M327)), "", IF(D327 * E327 * F327 * N327 * M327 &lt;= 36, "Low", IF(D327 * E327 * F327 * N327 * M327 &lt;= 108, "Medium", "High")))</f>
      </c>
      <c r="Q327" s="135">
        <f>IF(P327="Low", "Priority-3", IF(P327="Medium", "Priority-2", IF(P327="High", "Priority-1", "")))</f>
      </c>
      <c r="V327" s="133">
        <f>IF(OR(ISBLANK(T327), ISBLANK(U327)), "", D327 * E327 * F327 * T327 * U327)</f>
      </c>
      <c r="W327" s="133">
        <f>IF(OR(ISBLANK(T327), ISBLANK(U327)), "", IF(D327 * E327 * F327 * T327 * U327 &lt;= 36, "Low", IF(D327 * E327 * F327 * T327 * U327 &lt;= 108, "Medium", "High")))</f>
      </c>
      <c r="Z327" s="133">
        <f>IF(ISBLANK(U327), "", IF(U327&lt;=2, "Inactive", "Active"))</f>
      </c>
      <c r="AA327" s="133">
        <f>IF(Z327="Inactive", "No", IF(Z327="Active", "Yes", ""))</f>
      </c>
    </row>
    <row r="328" ht="57.2" customHeight="1" spans="7:27" x14ac:dyDescent="0.25">
      <c r="G328" s="134">
        <f>IF(D328&amp;E328&amp;F328="","",IF(D328*E328*F328&lt;=9,"Low",(IF(D328*E328*F328&lt;=18,"Medium",(IF(D328*E328*F328&gt;18,"High",""))))))</f>
      </c>
      <c r="O328" s="135">
        <f>IF(OR(ISBLANK(M328), ISBLANK(N328)), "", D328*E328*F328 * M328 * N328)</f>
      </c>
      <c r="P328" s="135">
        <f>IF(OR(ISBLANK(N328), ISBLANK(M328)), "", IF(D328 * E328 * F328 * N328 * M328 &lt;= 36, "Low", IF(D328 * E328 * F328 * N328 * M328 &lt;= 108, "Medium", "High")))</f>
      </c>
      <c r="Q328" s="135">
        <f>IF(P328="Low", "Priority-3", IF(P328="Medium", "Priority-2", IF(P328="High", "Priority-1", "")))</f>
      </c>
      <c r="V328" s="133">
        <f>IF(OR(ISBLANK(T328), ISBLANK(U328)), "", D328 * E328 * F328 * T328 * U328)</f>
      </c>
      <c r="W328" s="133">
        <f>IF(OR(ISBLANK(T328), ISBLANK(U328)), "", IF(D328 * E328 * F328 * T328 * U328 &lt;= 36, "Low", IF(D328 * E328 * F328 * T328 * U328 &lt;= 108, "Medium", "High")))</f>
      </c>
      <c r="Z328" s="133">
        <f>IF(ISBLANK(U328), "", IF(U328&lt;=2, "Inactive", "Active"))</f>
      </c>
      <c r="AA328" s="133">
        <f>IF(Z328="Inactive", "No", IF(Z328="Active", "Yes", ""))</f>
      </c>
    </row>
    <row r="329" ht="57.2" customHeight="1" spans="7:27" x14ac:dyDescent="0.25">
      <c r="G329" s="134">
        <f>IF(D329&amp;E329&amp;F329="","",IF(D329*E329*F329&lt;=9,"Low",(IF(D329*E329*F329&lt;=18,"Medium",(IF(D329*E329*F329&gt;18,"High",""))))))</f>
      </c>
      <c r="O329" s="135">
        <f>IF(OR(ISBLANK(M329), ISBLANK(N329)), "", D329*E329*F329 * M329 * N329)</f>
      </c>
      <c r="P329" s="135">
        <f>IF(OR(ISBLANK(N329), ISBLANK(M329)), "", IF(D329 * E329 * F329 * N329 * M329 &lt;= 36, "Low", IF(D329 * E329 * F329 * N329 * M329 &lt;= 108, "Medium", "High")))</f>
      </c>
      <c r="Q329" s="135">
        <f>IF(P329="Low", "Priority-3", IF(P329="Medium", "Priority-2", IF(P329="High", "Priority-1", "")))</f>
      </c>
      <c r="V329" s="133">
        <f>IF(OR(ISBLANK(T329), ISBLANK(U329)), "", D329 * E329 * F329 * T329 * U329)</f>
      </c>
      <c r="W329" s="133">
        <f>IF(OR(ISBLANK(T329), ISBLANK(U329)), "", IF(D329 * E329 * F329 * T329 * U329 &lt;= 36, "Low", IF(D329 * E329 * F329 * T329 * U329 &lt;= 108, "Medium", "High")))</f>
      </c>
      <c r="Z329" s="133">
        <f>IF(ISBLANK(U329), "", IF(U329&lt;=2, "Inactive", "Active"))</f>
      </c>
      <c r="AA329" s="133">
        <f>IF(Z329="Inactive", "No", IF(Z329="Active", "Yes", ""))</f>
      </c>
    </row>
    <row r="330" ht="57.2" customHeight="1" spans="7:27" x14ac:dyDescent="0.25">
      <c r="G330" s="134">
        <f>IF(D330&amp;E330&amp;F330="","",IF(D330*E330*F330&lt;=9,"Low",(IF(D330*E330*F330&lt;=18,"Medium",(IF(D330*E330*F330&gt;18,"High",""))))))</f>
      </c>
      <c r="O330" s="135">
        <f>IF(OR(ISBLANK(M330), ISBLANK(N330)), "", D330*E330*F330 * M330 * N330)</f>
      </c>
      <c r="P330" s="135">
        <f>IF(OR(ISBLANK(N330), ISBLANK(M330)), "", IF(D330 * E330 * F330 * N330 * M330 &lt;= 36, "Low", IF(D330 * E330 * F330 * N330 * M330 &lt;= 108, "Medium", "High")))</f>
      </c>
      <c r="Q330" s="135">
        <f>IF(P330="Low", "Priority-3", IF(P330="Medium", "Priority-2", IF(P330="High", "Priority-1", "")))</f>
      </c>
      <c r="V330" s="133">
        <f>IF(OR(ISBLANK(T330), ISBLANK(U330)), "", D330 * E330 * F330 * T330 * U330)</f>
      </c>
      <c r="W330" s="133">
        <f>IF(OR(ISBLANK(T330), ISBLANK(U330)), "", IF(D330 * E330 * F330 * T330 * U330 &lt;= 36, "Low", IF(D330 * E330 * F330 * T330 * U330 &lt;= 108, "Medium", "High")))</f>
      </c>
      <c r="Z330" s="133">
        <f>IF(ISBLANK(U330), "", IF(U330&lt;=2, "Inactive", "Active"))</f>
      </c>
      <c r="AA330" s="133">
        <f>IF(Z330="Inactive", "No", IF(Z330="Active", "Yes", ""))</f>
      </c>
    </row>
    <row r="331" ht="57.2" customHeight="1" spans="7:27" x14ac:dyDescent="0.25">
      <c r="G331" s="134">
        <f>IF(D331&amp;E331&amp;F331="","",IF(D331*E331*F331&lt;=9,"Low",(IF(D331*E331*F331&lt;=18,"Medium",(IF(D331*E331*F331&gt;18,"High",""))))))</f>
      </c>
      <c r="O331" s="135">
        <f>IF(OR(ISBLANK(M331), ISBLANK(N331)), "", D331*E331*F331 * M331 * N331)</f>
      </c>
      <c r="P331" s="135">
        <f>IF(OR(ISBLANK(N331), ISBLANK(M331)), "", IF(D331 * E331 * F331 * N331 * M331 &lt;= 36, "Low", IF(D331 * E331 * F331 * N331 * M331 &lt;= 108, "Medium", "High")))</f>
      </c>
      <c r="Q331" s="135">
        <f>IF(P331="Low", "Priority-3", IF(P331="Medium", "Priority-2", IF(P331="High", "Priority-1", "")))</f>
      </c>
      <c r="V331" s="133">
        <f>IF(OR(ISBLANK(T331), ISBLANK(U331)), "", D331 * E331 * F331 * T331 * U331)</f>
      </c>
      <c r="W331" s="133">
        <f>IF(OR(ISBLANK(T331), ISBLANK(U331)), "", IF(D331 * E331 * F331 * T331 * U331 &lt;= 36, "Low", IF(D331 * E331 * F331 * T331 * U331 &lt;= 108, "Medium", "High")))</f>
      </c>
      <c r="Z331" s="133">
        <f>IF(ISBLANK(U331), "", IF(U331&lt;=2, "Inactive", "Active"))</f>
      </c>
      <c r="AA331" s="133">
        <f>IF(Z331="Inactive", "No", IF(Z331="Active", "Yes", ""))</f>
      </c>
    </row>
    <row r="332" ht="57.2" customHeight="1" spans="7:27" x14ac:dyDescent="0.25">
      <c r="G332" s="134">
        <f>IF(D332&amp;E332&amp;F332="","",IF(D332*E332*F332&lt;=9,"Low",(IF(D332*E332*F332&lt;=18,"Medium",(IF(D332*E332*F332&gt;18,"High",""))))))</f>
      </c>
      <c r="O332" s="135">
        <f>IF(OR(ISBLANK(M332), ISBLANK(N332)), "", D332*E332*F332 * M332 * N332)</f>
      </c>
      <c r="P332" s="135">
        <f>IF(OR(ISBLANK(N332), ISBLANK(M332)), "", IF(D332 * E332 * F332 * N332 * M332 &lt;= 36, "Low", IF(D332 * E332 * F332 * N332 * M332 &lt;= 108, "Medium", "High")))</f>
      </c>
      <c r="Q332" s="135">
        <f>IF(P332="Low", "Priority-3", IF(P332="Medium", "Priority-2", IF(P332="High", "Priority-1", "")))</f>
      </c>
      <c r="V332" s="133">
        <f>IF(OR(ISBLANK(T332), ISBLANK(U332)), "", D332 * E332 * F332 * T332 * U332)</f>
      </c>
      <c r="W332" s="133">
        <f>IF(OR(ISBLANK(T332), ISBLANK(U332)), "", IF(D332 * E332 * F332 * T332 * U332 &lt;= 36, "Low", IF(D332 * E332 * F332 * T332 * U332 &lt;= 108, "Medium", "High")))</f>
      </c>
      <c r="Z332" s="133">
        <f>IF(ISBLANK(U332), "", IF(U332&lt;=2, "Inactive", "Active"))</f>
      </c>
      <c r="AA332" s="133">
        <f>IF(Z332="Inactive", "No", IF(Z332="Active", "Yes", ""))</f>
      </c>
    </row>
    <row r="333" ht="57.2" customHeight="1" spans="7:27" x14ac:dyDescent="0.25">
      <c r="G333" s="134">
        <f>IF(D333&amp;E333&amp;F333="","",IF(D333*E333*F333&lt;=9,"Low",(IF(D333*E333*F333&lt;=18,"Medium",(IF(D333*E333*F333&gt;18,"High",""))))))</f>
      </c>
      <c r="O333" s="135">
        <f>IF(OR(ISBLANK(M333), ISBLANK(N333)), "", D333*E333*F333 * M333 * N333)</f>
      </c>
      <c r="P333" s="135">
        <f>IF(OR(ISBLANK(N333), ISBLANK(M333)), "", IF(D333 * E333 * F333 * N333 * M333 &lt;= 36, "Low", IF(D333 * E333 * F333 * N333 * M333 &lt;= 108, "Medium", "High")))</f>
      </c>
      <c r="Q333" s="135">
        <f>IF(P333="Low", "Priority-3", IF(P333="Medium", "Priority-2", IF(P333="High", "Priority-1", "")))</f>
      </c>
      <c r="V333" s="133">
        <f>IF(OR(ISBLANK(T333), ISBLANK(U333)), "", D333 * E333 * F333 * T333 * U333)</f>
      </c>
      <c r="W333" s="133">
        <f>IF(OR(ISBLANK(T333), ISBLANK(U333)), "", IF(D333 * E333 * F333 * T333 * U333 &lt;= 36, "Low", IF(D333 * E333 * F333 * T333 * U333 &lt;= 108, "Medium", "High")))</f>
      </c>
      <c r="Z333" s="133">
        <f>IF(ISBLANK(U333), "", IF(U333&lt;=2, "Inactive", "Active"))</f>
      </c>
      <c r="AA333" s="133">
        <f>IF(Z333="Inactive", "No", IF(Z333="Active", "Yes", ""))</f>
      </c>
    </row>
    <row r="334" ht="57.2" customHeight="1" spans="7:27" x14ac:dyDescent="0.25">
      <c r="G334" s="134">
        <f>IF(D334&amp;E334&amp;F334="","",IF(D334*E334*F334&lt;=9,"Low",(IF(D334*E334*F334&lt;=18,"Medium",(IF(D334*E334*F334&gt;18,"High",""))))))</f>
      </c>
      <c r="O334" s="135">
        <f>IF(OR(ISBLANK(M334), ISBLANK(N334)), "", D334*E334*F334 * M334 * N334)</f>
      </c>
      <c r="P334" s="135">
        <f>IF(OR(ISBLANK(N334), ISBLANK(M334)), "", IF(D334 * E334 * F334 * N334 * M334 &lt;= 36, "Low", IF(D334 * E334 * F334 * N334 * M334 &lt;= 108, "Medium", "High")))</f>
      </c>
      <c r="Q334" s="135">
        <f>IF(P334="Low", "Priority-3", IF(P334="Medium", "Priority-2", IF(P334="High", "Priority-1", "")))</f>
      </c>
      <c r="V334" s="133">
        <f>IF(OR(ISBLANK(T334), ISBLANK(U334)), "", D334 * E334 * F334 * T334 * U334)</f>
      </c>
      <c r="W334" s="133">
        <f>IF(OR(ISBLANK(T334), ISBLANK(U334)), "", IF(D334 * E334 * F334 * T334 * U334 &lt;= 36, "Low", IF(D334 * E334 * F334 * T334 * U334 &lt;= 108, "Medium", "High")))</f>
      </c>
      <c r="Z334" s="133">
        <f>IF(ISBLANK(U334), "", IF(U334&lt;=2, "Inactive", "Active"))</f>
      </c>
      <c r="AA334" s="133">
        <f>IF(Z334="Inactive", "No", IF(Z334="Active", "Yes", ""))</f>
      </c>
    </row>
    <row r="335" ht="57.2" customHeight="1" spans="7:27" x14ac:dyDescent="0.25">
      <c r="G335" s="134">
        <f>IF(D335&amp;E335&amp;F335="","",IF(D335*E335*F335&lt;=9,"Low",(IF(D335*E335*F335&lt;=18,"Medium",(IF(D335*E335*F335&gt;18,"High",""))))))</f>
      </c>
      <c r="O335" s="135">
        <f>IF(OR(ISBLANK(M335), ISBLANK(N335)), "", D335*E335*F335 * M335 * N335)</f>
      </c>
      <c r="P335" s="135">
        <f>IF(OR(ISBLANK(N335), ISBLANK(M335)), "", IF(D335 * E335 * F335 * N335 * M335 &lt;= 36, "Low", IF(D335 * E335 * F335 * N335 * M335 &lt;= 108, "Medium", "High")))</f>
      </c>
      <c r="Q335" s="135">
        <f>IF(P335="Low", "Priority-3", IF(P335="Medium", "Priority-2", IF(P335="High", "Priority-1", "")))</f>
      </c>
      <c r="V335" s="133">
        <f>IF(OR(ISBLANK(T335), ISBLANK(U335)), "", D335 * E335 * F335 * T335 * U335)</f>
      </c>
      <c r="W335" s="133">
        <f>IF(OR(ISBLANK(T335), ISBLANK(U335)), "", IF(D335 * E335 * F335 * T335 * U335 &lt;= 36, "Low", IF(D335 * E335 * F335 * T335 * U335 &lt;= 108, "Medium", "High")))</f>
      </c>
      <c r="Z335" s="133">
        <f>IF(ISBLANK(U335), "", IF(U335&lt;=2, "Inactive", "Active"))</f>
      </c>
      <c r="AA335" s="133">
        <f>IF(Z335="Inactive", "No", IF(Z335="Active", "Yes", ""))</f>
      </c>
    </row>
    <row r="336" ht="57.2" customHeight="1" spans="7:27" x14ac:dyDescent="0.25">
      <c r="G336" s="134">
        <f>IF(D336&amp;E336&amp;F336="","",IF(D336*E336*F336&lt;=9,"Low",(IF(D336*E336*F336&lt;=18,"Medium",(IF(D336*E336*F336&gt;18,"High",""))))))</f>
      </c>
      <c r="O336" s="135">
        <f>IF(OR(ISBLANK(M336), ISBLANK(N336)), "", D336*E336*F336 * M336 * N336)</f>
      </c>
      <c r="P336" s="135">
        <f>IF(OR(ISBLANK(N336), ISBLANK(M336)), "", IF(D336 * E336 * F336 * N336 * M336 &lt;= 36, "Low", IF(D336 * E336 * F336 * N336 * M336 &lt;= 108, "Medium", "High")))</f>
      </c>
      <c r="Q336" s="135">
        <f>IF(P336="Low", "Priority-3", IF(P336="Medium", "Priority-2", IF(P336="High", "Priority-1", "")))</f>
      </c>
      <c r="V336" s="133">
        <f>IF(OR(ISBLANK(T336), ISBLANK(U336)), "", D336 * E336 * F336 * T336 * U336)</f>
      </c>
      <c r="W336" s="133">
        <f>IF(OR(ISBLANK(T336), ISBLANK(U336)), "", IF(D336 * E336 * F336 * T336 * U336 &lt;= 36, "Low", IF(D336 * E336 * F336 * T336 * U336 &lt;= 108, "Medium", "High")))</f>
      </c>
      <c r="Z336" s="133">
        <f>IF(ISBLANK(U336), "", IF(U336&lt;=2, "Inactive", "Active"))</f>
      </c>
      <c r="AA336" s="133">
        <f>IF(Z336="Inactive", "No", IF(Z336="Active", "Yes", ""))</f>
      </c>
    </row>
    <row r="337" ht="57.2" customHeight="1" spans="7:27" x14ac:dyDescent="0.25">
      <c r="G337" s="134">
        <f>IF(D337&amp;E337&amp;F337="","",IF(D337*E337*F337&lt;=9,"Low",(IF(D337*E337*F337&lt;=18,"Medium",(IF(D337*E337*F337&gt;18,"High",""))))))</f>
      </c>
      <c r="O337" s="135">
        <f>IF(OR(ISBLANK(M337), ISBLANK(N337)), "", D337*E337*F337 * M337 * N337)</f>
      </c>
      <c r="P337" s="135">
        <f>IF(OR(ISBLANK(N337), ISBLANK(M337)), "", IF(D337 * E337 * F337 * N337 * M337 &lt;= 36, "Low", IF(D337 * E337 * F337 * N337 * M337 &lt;= 108, "Medium", "High")))</f>
      </c>
      <c r="Q337" s="135">
        <f>IF(P337="Low", "Priority-3", IF(P337="Medium", "Priority-2", IF(P337="High", "Priority-1", "")))</f>
      </c>
      <c r="V337" s="133">
        <f>IF(OR(ISBLANK(T337), ISBLANK(U337)), "", D337 * E337 * F337 * T337 * U337)</f>
      </c>
      <c r="W337" s="133">
        <f>IF(OR(ISBLANK(T337), ISBLANK(U337)), "", IF(D337 * E337 * F337 * T337 * U337 &lt;= 36, "Low", IF(D337 * E337 * F337 * T337 * U337 &lt;= 108, "Medium", "High")))</f>
      </c>
      <c r="Z337" s="133">
        <f>IF(ISBLANK(U337), "", IF(U337&lt;=2, "Inactive", "Active"))</f>
      </c>
      <c r="AA337" s="133">
        <f>IF(Z337="Inactive", "No", IF(Z337="Active", "Yes", ""))</f>
      </c>
    </row>
    <row r="338" ht="57.2" customHeight="1" spans="7:27" x14ac:dyDescent="0.25">
      <c r="G338" s="134">
        <f>IF(D338&amp;E338&amp;F338="","",IF(D338*E338*F338&lt;=9,"Low",(IF(D338*E338*F338&lt;=18,"Medium",(IF(D338*E338*F338&gt;18,"High",""))))))</f>
      </c>
      <c r="O338" s="135">
        <f>IF(OR(ISBLANK(M338), ISBLANK(N338)), "", D338*E338*F338 * M338 * N338)</f>
      </c>
      <c r="P338" s="135">
        <f>IF(OR(ISBLANK(N338), ISBLANK(M338)), "", IF(D338 * E338 * F338 * N338 * M338 &lt;= 36, "Low", IF(D338 * E338 * F338 * N338 * M338 &lt;= 108, "Medium", "High")))</f>
      </c>
      <c r="Q338" s="135">
        <f>IF(P338="Low", "Priority-3", IF(P338="Medium", "Priority-2", IF(P338="High", "Priority-1", "")))</f>
      </c>
      <c r="V338" s="133">
        <f>IF(OR(ISBLANK(T338), ISBLANK(U338)), "", D338 * E338 * F338 * T338 * U338)</f>
      </c>
      <c r="W338" s="133">
        <f>IF(OR(ISBLANK(T338), ISBLANK(U338)), "", IF(D338 * E338 * F338 * T338 * U338 &lt;= 36, "Low", IF(D338 * E338 * F338 * T338 * U338 &lt;= 108, "Medium", "High")))</f>
      </c>
      <c r="Z338" s="133">
        <f>IF(ISBLANK(U338), "", IF(U338&lt;=2, "Inactive", "Active"))</f>
      </c>
      <c r="AA338" s="133">
        <f>IF(Z338="Inactive", "No", IF(Z338="Active", "Yes", ""))</f>
      </c>
    </row>
    <row r="339" ht="57.2" customHeight="1" spans="7:27" x14ac:dyDescent="0.25">
      <c r="G339" s="134">
        <f>IF(D339&amp;E339&amp;F339="","",IF(D339*E339*F339&lt;=9,"Low",(IF(D339*E339*F339&lt;=18,"Medium",(IF(D339*E339*F339&gt;18,"High",""))))))</f>
      </c>
      <c r="O339" s="135">
        <f>IF(OR(ISBLANK(M339), ISBLANK(N339)), "", D339*E339*F339 * M339 * N339)</f>
      </c>
      <c r="P339" s="135">
        <f>IF(OR(ISBLANK(N339), ISBLANK(M339)), "", IF(D339 * E339 * F339 * N339 * M339 &lt;= 36, "Low", IF(D339 * E339 * F339 * N339 * M339 &lt;= 108, "Medium", "High")))</f>
      </c>
      <c r="Q339" s="135">
        <f>IF(P339="Low", "Priority-3", IF(P339="Medium", "Priority-2", IF(P339="High", "Priority-1", "")))</f>
      </c>
      <c r="V339" s="133">
        <f>IF(OR(ISBLANK(T339), ISBLANK(U339)), "", D339 * E339 * F339 * T339 * U339)</f>
      </c>
      <c r="W339" s="133">
        <f>IF(OR(ISBLANK(T339), ISBLANK(U339)), "", IF(D339 * E339 * F339 * T339 * U339 &lt;= 36, "Low", IF(D339 * E339 * F339 * T339 * U339 &lt;= 108, "Medium", "High")))</f>
      </c>
      <c r="Z339" s="133">
        <f>IF(ISBLANK(U339), "", IF(U339&lt;=2, "Inactive", "Active"))</f>
      </c>
      <c r="AA339" s="133">
        <f>IF(Z339="Inactive", "No", IF(Z339="Active", "Yes", ""))</f>
      </c>
    </row>
    <row r="340" ht="57.2" customHeight="1" spans="7:27" x14ac:dyDescent="0.25">
      <c r="G340" s="134">
        <f>IF(D340&amp;E340&amp;F340="","",IF(D340*E340*F340&lt;=9,"Low",(IF(D340*E340*F340&lt;=18,"Medium",(IF(D340*E340*F340&gt;18,"High",""))))))</f>
      </c>
      <c r="O340" s="135">
        <f>IF(OR(ISBLANK(M340), ISBLANK(N340)), "", D340*E340*F340 * M340 * N340)</f>
      </c>
      <c r="P340" s="135">
        <f>IF(OR(ISBLANK(N340), ISBLANK(M340)), "", IF(D340 * E340 * F340 * N340 * M340 &lt;= 36, "Low", IF(D340 * E340 * F340 * N340 * M340 &lt;= 108, "Medium", "High")))</f>
      </c>
      <c r="Q340" s="135">
        <f>IF(P340="Low", "Priority-3", IF(P340="Medium", "Priority-2", IF(P340="High", "Priority-1", "")))</f>
      </c>
      <c r="V340" s="133">
        <f>IF(OR(ISBLANK(T340), ISBLANK(U340)), "", D340 * E340 * F340 * T340 * U340)</f>
      </c>
      <c r="W340" s="133">
        <f>IF(OR(ISBLANK(T340), ISBLANK(U340)), "", IF(D340 * E340 * F340 * T340 * U340 &lt;= 36, "Low", IF(D340 * E340 * F340 * T340 * U340 &lt;= 108, "Medium", "High")))</f>
      </c>
      <c r="Z340" s="133">
        <f>IF(ISBLANK(U340), "", IF(U340&lt;=2, "Inactive", "Active"))</f>
      </c>
      <c r="AA340" s="133">
        <f>IF(Z340="Inactive", "No", IF(Z340="Active", "Yes", ""))</f>
      </c>
    </row>
    <row r="341" ht="57.2" customHeight="1" spans="7:27" x14ac:dyDescent="0.25">
      <c r="G341" s="134">
        <f>IF(D341&amp;E341&amp;F341="","",IF(D341*E341*F341&lt;=9,"Low",(IF(D341*E341*F341&lt;=18,"Medium",(IF(D341*E341*F341&gt;18,"High",""))))))</f>
      </c>
      <c r="O341" s="135">
        <f>IF(OR(ISBLANK(M341), ISBLANK(N341)), "", D341*E341*F341 * M341 * N341)</f>
      </c>
      <c r="P341" s="135">
        <f>IF(OR(ISBLANK(N341), ISBLANK(M341)), "", IF(D341 * E341 * F341 * N341 * M341 &lt;= 36, "Low", IF(D341 * E341 * F341 * N341 * M341 &lt;= 108, "Medium", "High")))</f>
      </c>
      <c r="Q341" s="135">
        <f>IF(P341="Low", "Priority-3", IF(P341="Medium", "Priority-2", IF(P341="High", "Priority-1", "")))</f>
      </c>
      <c r="V341" s="133">
        <f>IF(OR(ISBLANK(T341), ISBLANK(U341)), "", D341 * E341 * F341 * T341 * U341)</f>
      </c>
      <c r="W341" s="133">
        <f>IF(OR(ISBLANK(T341), ISBLANK(U341)), "", IF(D341 * E341 * F341 * T341 * U341 &lt;= 36, "Low", IF(D341 * E341 * F341 * T341 * U341 &lt;= 108, "Medium", "High")))</f>
      </c>
      <c r="Z341" s="133">
        <f>IF(ISBLANK(U341), "", IF(U341&lt;=2, "Inactive", "Active"))</f>
      </c>
      <c r="AA341" s="133">
        <f>IF(Z341="Inactive", "No", IF(Z341="Active", "Yes", ""))</f>
      </c>
    </row>
    <row r="342" ht="57.2" customHeight="1" spans="7:27" x14ac:dyDescent="0.25">
      <c r="G342" s="134">
        <f>IF(D342&amp;E342&amp;F342="","",IF(D342*E342*F342&lt;=9,"Low",(IF(D342*E342*F342&lt;=18,"Medium",(IF(D342*E342*F342&gt;18,"High",""))))))</f>
      </c>
      <c r="O342" s="135">
        <f>IF(OR(ISBLANK(M342), ISBLANK(N342)), "", D342*E342*F342 * M342 * N342)</f>
      </c>
      <c r="P342" s="135">
        <f>IF(OR(ISBLANK(N342), ISBLANK(M342)), "", IF(D342 * E342 * F342 * N342 * M342 &lt;= 36, "Low", IF(D342 * E342 * F342 * N342 * M342 &lt;= 108, "Medium", "High")))</f>
      </c>
      <c r="Q342" s="135">
        <f>IF(P342="Low", "Priority-3", IF(P342="Medium", "Priority-2", IF(P342="High", "Priority-1", "")))</f>
      </c>
      <c r="V342" s="133">
        <f>IF(OR(ISBLANK(T342), ISBLANK(U342)), "", D342 * E342 * F342 * T342 * U342)</f>
      </c>
      <c r="W342" s="133">
        <f>IF(OR(ISBLANK(T342), ISBLANK(U342)), "", IF(D342 * E342 * F342 * T342 * U342 &lt;= 36, "Low", IF(D342 * E342 * F342 * T342 * U342 &lt;= 108, "Medium", "High")))</f>
      </c>
      <c r="Z342" s="133">
        <f>IF(ISBLANK(U342), "", IF(U342&lt;=2, "Inactive", "Active"))</f>
      </c>
      <c r="AA342" s="133">
        <f>IF(Z342="Inactive", "No", IF(Z342="Active", "Yes", ""))</f>
      </c>
    </row>
    <row r="343" ht="57.2" customHeight="1" spans="7:27" x14ac:dyDescent="0.25">
      <c r="G343" s="134">
        <f>IF(D343&amp;E343&amp;F343="","",IF(D343*E343*F343&lt;=9,"Low",(IF(D343*E343*F343&lt;=18,"Medium",(IF(D343*E343*F343&gt;18,"High",""))))))</f>
      </c>
      <c r="O343" s="135">
        <f>IF(OR(ISBLANK(M343), ISBLANK(N343)), "", D343*E343*F343 * M343 * N343)</f>
      </c>
      <c r="P343" s="135">
        <f>IF(OR(ISBLANK(N343), ISBLANK(M343)), "", IF(D343 * E343 * F343 * N343 * M343 &lt;= 36, "Low", IF(D343 * E343 * F343 * N343 * M343 &lt;= 108, "Medium", "High")))</f>
      </c>
      <c r="Q343" s="135">
        <f>IF(P343="Low", "Priority-3", IF(P343="Medium", "Priority-2", IF(P343="High", "Priority-1", "")))</f>
      </c>
      <c r="V343" s="133">
        <f>IF(OR(ISBLANK(T343), ISBLANK(U343)), "", D343 * E343 * F343 * T343 * U343)</f>
      </c>
      <c r="W343" s="133">
        <f>IF(OR(ISBLANK(T343), ISBLANK(U343)), "", IF(D343 * E343 * F343 * T343 * U343 &lt;= 36, "Low", IF(D343 * E343 * F343 * T343 * U343 &lt;= 108, "Medium", "High")))</f>
      </c>
      <c r="Z343" s="133">
        <f>IF(ISBLANK(U343), "", IF(U343&lt;=2, "Inactive", "Active"))</f>
      </c>
      <c r="AA343" s="133">
        <f>IF(Z343="Inactive", "No", IF(Z343="Active", "Yes", ""))</f>
      </c>
    </row>
    <row r="344" ht="57.2" customHeight="1" spans="7:27" x14ac:dyDescent="0.25">
      <c r="G344" s="134">
        <f>IF(D344&amp;E344&amp;F344="","",IF(D344*E344*F344&lt;=9,"Low",(IF(D344*E344*F344&lt;=18,"Medium",(IF(D344*E344*F344&gt;18,"High",""))))))</f>
      </c>
      <c r="O344" s="135">
        <f>IF(OR(ISBLANK(M344), ISBLANK(N344)), "", D344*E344*F344 * M344 * N344)</f>
      </c>
      <c r="P344" s="135">
        <f>IF(OR(ISBLANK(N344), ISBLANK(M344)), "", IF(D344 * E344 * F344 * N344 * M344 &lt;= 36, "Low", IF(D344 * E344 * F344 * N344 * M344 &lt;= 108, "Medium", "High")))</f>
      </c>
      <c r="Q344" s="135">
        <f>IF(P344="Low", "Priority-3", IF(P344="Medium", "Priority-2", IF(P344="High", "Priority-1", "")))</f>
      </c>
      <c r="V344" s="133">
        <f>IF(OR(ISBLANK(T344), ISBLANK(U344)), "", D344 * E344 * F344 * T344 * U344)</f>
      </c>
      <c r="W344" s="133">
        <f>IF(OR(ISBLANK(T344), ISBLANK(U344)), "", IF(D344 * E344 * F344 * T344 * U344 &lt;= 36, "Low", IF(D344 * E344 * F344 * T344 * U344 &lt;= 108, "Medium", "High")))</f>
      </c>
      <c r="Z344" s="133">
        <f>IF(ISBLANK(U344), "", IF(U344&lt;=2, "Inactive", "Active"))</f>
      </c>
      <c r="AA344" s="133">
        <f>IF(Z344="Inactive", "No", IF(Z344="Active", "Yes", ""))</f>
      </c>
    </row>
    <row r="345" ht="57.2" customHeight="1" spans="7:27" x14ac:dyDescent="0.25">
      <c r="G345" s="134">
        <f>IF(D345&amp;E345&amp;F345="","",IF(D345*E345*F345&lt;=9,"Low",(IF(D345*E345*F345&lt;=18,"Medium",(IF(D345*E345*F345&gt;18,"High",""))))))</f>
      </c>
      <c r="O345" s="135">
        <f>IF(OR(ISBLANK(M345), ISBLANK(N345)), "", D345*E345*F345 * M345 * N345)</f>
      </c>
      <c r="P345" s="135">
        <f>IF(OR(ISBLANK(N345), ISBLANK(M345)), "", IF(D345 * E345 * F345 * N345 * M345 &lt;= 36, "Low", IF(D345 * E345 * F345 * N345 * M345 &lt;= 108, "Medium", "High")))</f>
      </c>
      <c r="Q345" s="135">
        <f>IF(P345="Low", "Priority-3", IF(P345="Medium", "Priority-2", IF(P345="High", "Priority-1", "")))</f>
      </c>
      <c r="V345" s="133">
        <f>IF(OR(ISBLANK(T345), ISBLANK(U345)), "", D345 * E345 * F345 * T345 * U345)</f>
      </c>
      <c r="W345" s="133">
        <f>IF(OR(ISBLANK(T345), ISBLANK(U345)), "", IF(D345 * E345 * F345 * T345 * U345 &lt;= 36, "Low", IF(D345 * E345 * F345 * T345 * U345 &lt;= 108, "Medium", "High")))</f>
      </c>
      <c r="Z345" s="133">
        <f>IF(ISBLANK(U345), "", IF(U345&lt;=2, "Inactive", "Active"))</f>
      </c>
      <c r="AA345" s="133">
        <f>IF(Z345="Inactive", "No", IF(Z345="Active", "Yes", ""))</f>
      </c>
    </row>
    <row r="346" ht="57.2" customHeight="1" spans="7:27" x14ac:dyDescent="0.25">
      <c r="G346" s="134">
        <f>IF(D346&amp;E346&amp;F346="","",IF(D346*E346*F346&lt;=9,"Low",(IF(D346*E346*F346&lt;=18,"Medium",(IF(D346*E346*F346&gt;18,"High",""))))))</f>
      </c>
      <c r="O346" s="135">
        <f>IF(OR(ISBLANK(M346), ISBLANK(N346)), "", D346*E346*F346 * M346 * N346)</f>
      </c>
      <c r="P346" s="135">
        <f>IF(OR(ISBLANK(N346), ISBLANK(M346)), "", IF(D346 * E346 * F346 * N346 * M346 &lt;= 36, "Low", IF(D346 * E346 * F346 * N346 * M346 &lt;= 108, "Medium", "High")))</f>
      </c>
      <c r="Q346" s="135">
        <f>IF(P346="Low", "Priority-3", IF(P346="Medium", "Priority-2", IF(P346="High", "Priority-1", "")))</f>
      </c>
      <c r="V346" s="133">
        <f>IF(OR(ISBLANK(T346), ISBLANK(U346)), "", D346 * E346 * F346 * T346 * U346)</f>
      </c>
      <c r="W346" s="133">
        <f>IF(OR(ISBLANK(T346), ISBLANK(U346)), "", IF(D346 * E346 * F346 * T346 * U346 &lt;= 36, "Low", IF(D346 * E346 * F346 * T346 * U346 &lt;= 108, "Medium", "High")))</f>
      </c>
      <c r="Z346" s="133">
        <f>IF(ISBLANK(U346), "", IF(U346&lt;=2, "Inactive", "Active"))</f>
      </c>
      <c r="AA346" s="133">
        <f>IF(Z346="Inactive", "No", IF(Z346="Active", "Yes", ""))</f>
      </c>
    </row>
    <row r="347" ht="57.2" customHeight="1" spans="7:27" x14ac:dyDescent="0.25">
      <c r="G347" s="134">
        <f>IF(D347&amp;E347&amp;F347="","",IF(D347*E347*F347&lt;=9,"Low",(IF(D347*E347*F347&lt;=18,"Medium",(IF(D347*E347*F347&gt;18,"High",""))))))</f>
      </c>
      <c r="O347" s="135">
        <f>IF(OR(ISBLANK(M347), ISBLANK(N347)), "", D347*E347*F347 * M347 * N347)</f>
      </c>
      <c r="P347" s="135">
        <f>IF(OR(ISBLANK(N347), ISBLANK(M347)), "", IF(D347 * E347 * F347 * N347 * M347 &lt;= 36, "Low", IF(D347 * E347 * F347 * N347 * M347 &lt;= 108, "Medium", "High")))</f>
      </c>
      <c r="Q347" s="135">
        <f>IF(P347="Low", "Priority-3", IF(P347="Medium", "Priority-2", IF(P347="High", "Priority-1", "")))</f>
      </c>
      <c r="V347" s="133">
        <f>IF(OR(ISBLANK(T347), ISBLANK(U347)), "", D347 * E347 * F347 * T347 * U347)</f>
      </c>
      <c r="W347" s="133">
        <f>IF(OR(ISBLANK(T347), ISBLANK(U347)), "", IF(D347 * E347 * F347 * T347 * U347 &lt;= 36, "Low", IF(D347 * E347 * F347 * T347 * U347 &lt;= 108, "Medium", "High")))</f>
      </c>
      <c r="Z347" s="133">
        <f>IF(ISBLANK(U347), "", IF(U347&lt;=2, "Inactive", "Active"))</f>
      </c>
      <c r="AA347" s="133">
        <f>IF(Z347="Inactive", "No", IF(Z347="Active", "Yes", ""))</f>
      </c>
    </row>
    <row r="348" ht="57.2" customHeight="1" spans="7:27" x14ac:dyDescent="0.25">
      <c r="G348" s="134">
        <f>IF(D348&amp;E348&amp;F348="","",IF(D348*E348*F348&lt;=9,"Low",(IF(D348*E348*F348&lt;=18,"Medium",(IF(D348*E348*F348&gt;18,"High",""))))))</f>
      </c>
      <c r="O348" s="135">
        <f>IF(OR(ISBLANK(M348), ISBLANK(N348)), "", D348*E348*F348 * M348 * N348)</f>
      </c>
      <c r="P348" s="135">
        <f>IF(OR(ISBLANK(N348), ISBLANK(M348)), "", IF(D348 * E348 * F348 * N348 * M348 &lt;= 36, "Low", IF(D348 * E348 * F348 * N348 * M348 &lt;= 108, "Medium", "High")))</f>
      </c>
      <c r="Q348" s="135">
        <f>IF(P348="Low", "Priority-3", IF(P348="Medium", "Priority-2", IF(P348="High", "Priority-1", "")))</f>
      </c>
      <c r="V348" s="133">
        <f>IF(OR(ISBLANK(T348), ISBLANK(U348)), "", D348 * E348 * F348 * T348 * U348)</f>
      </c>
      <c r="W348" s="133">
        <f>IF(OR(ISBLANK(T348), ISBLANK(U348)), "", IF(D348 * E348 * F348 * T348 * U348 &lt;= 36, "Low", IF(D348 * E348 * F348 * T348 * U348 &lt;= 108, "Medium", "High")))</f>
      </c>
      <c r="Z348" s="133">
        <f>IF(ISBLANK(U348), "", IF(U348&lt;=2, "Inactive", "Active"))</f>
      </c>
      <c r="AA348" s="133">
        <f>IF(Z348="Inactive", "No", IF(Z348="Active", "Yes", ""))</f>
      </c>
    </row>
    <row r="349" ht="57.2" customHeight="1" spans="7:27" x14ac:dyDescent="0.25">
      <c r="G349" s="134">
        <f>IF(D349&amp;E349&amp;F349="","",IF(D349*E349*F349&lt;=9,"Low",(IF(D349*E349*F349&lt;=18,"Medium",(IF(D349*E349*F349&gt;18,"High",""))))))</f>
      </c>
      <c r="O349" s="135">
        <f>IF(OR(ISBLANK(M349), ISBLANK(N349)), "", D349*E349*F349 * M349 * N349)</f>
      </c>
      <c r="P349" s="135">
        <f>IF(OR(ISBLANK(N349), ISBLANK(M349)), "", IF(D349 * E349 * F349 * N349 * M349 &lt;= 36, "Low", IF(D349 * E349 * F349 * N349 * M349 &lt;= 108, "Medium", "High")))</f>
      </c>
      <c r="Q349" s="135">
        <f>IF(P349="Low", "Priority-3", IF(P349="Medium", "Priority-2", IF(P349="High", "Priority-1", "")))</f>
      </c>
      <c r="V349" s="133">
        <f>IF(OR(ISBLANK(T349), ISBLANK(U349)), "", D349 * E349 * F349 * T349 * U349)</f>
      </c>
      <c r="W349" s="133">
        <f>IF(OR(ISBLANK(T349), ISBLANK(U349)), "", IF(D349 * E349 * F349 * T349 * U349 &lt;= 36, "Low", IF(D349 * E349 * F349 * T349 * U349 &lt;= 108, "Medium", "High")))</f>
      </c>
      <c r="Z349" s="133">
        <f>IF(ISBLANK(U349), "", IF(U349&lt;=2, "Inactive", "Active"))</f>
      </c>
      <c r="AA349" s="133">
        <f>IF(Z349="Inactive", "No", IF(Z349="Active", "Yes", ""))</f>
      </c>
    </row>
    <row r="350" ht="57.2" customHeight="1" spans="7:27" x14ac:dyDescent="0.25">
      <c r="G350" s="134">
        <f>IF(D350&amp;E350&amp;F350="","",IF(D350*E350*F350&lt;=9,"Low",(IF(D350*E350*F350&lt;=18,"Medium",(IF(D350*E350*F350&gt;18,"High",""))))))</f>
      </c>
      <c r="O350" s="135">
        <f>IF(OR(ISBLANK(M350), ISBLANK(N350)), "", D350*E350*F350 * M350 * N350)</f>
      </c>
      <c r="P350" s="135">
        <f>IF(OR(ISBLANK(N350), ISBLANK(M350)), "", IF(D350 * E350 * F350 * N350 * M350 &lt;= 36, "Low", IF(D350 * E350 * F350 * N350 * M350 &lt;= 108, "Medium", "High")))</f>
      </c>
      <c r="Q350" s="135">
        <f>IF(P350="Low", "Priority-3", IF(P350="Medium", "Priority-2", IF(P350="High", "Priority-1", "")))</f>
      </c>
      <c r="V350" s="133">
        <f>IF(OR(ISBLANK(T350), ISBLANK(U350)), "", D350 * E350 * F350 * T350 * U350)</f>
      </c>
      <c r="W350" s="133">
        <f>IF(OR(ISBLANK(T350), ISBLANK(U350)), "", IF(D350 * E350 * F350 * T350 * U350 &lt;= 36, "Low", IF(D350 * E350 * F350 * T350 * U350 &lt;= 108, "Medium", "High")))</f>
      </c>
      <c r="Z350" s="133">
        <f>IF(ISBLANK(U350), "", IF(U350&lt;=2, "Inactive", "Active"))</f>
      </c>
      <c r="AA350" s="133">
        <f>IF(Z350="Inactive", "No", IF(Z350="Active", "Yes", ""))</f>
      </c>
    </row>
    <row r="351" ht="57.2" customHeight="1" spans="7:27" x14ac:dyDescent="0.25">
      <c r="G351" s="134">
        <f>IF(D351&amp;E351&amp;F351="","",IF(D351*E351*F351&lt;=9,"Low",(IF(D351*E351*F351&lt;=18,"Medium",(IF(D351*E351*F351&gt;18,"High",""))))))</f>
      </c>
      <c r="O351" s="135">
        <f>IF(OR(ISBLANK(M351), ISBLANK(N351)), "", D351*E351*F351 * M351 * N351)</f>
      </c>
      <c r="P351" s="135">
        <f>IF(OR(ISBLANK(N351), ISBLANK(M351)), "", IF(D351 * E351 * F351 * N351 * M351 &lt;= 36, "Low", IF(D351 * E351 * F351 * N351 * M351 &lt;= 108, "Medium", "High")))</f>
      </c>
      <c r="Q351" s="135">
        <f>IF(P351="Low", "Priority-3", IF(P351="Medium", "Priority-2", IF(P351="High", "Priority-1", "")))</f>
      </c>
      <c r="V351" s="133">
        <f>IF(OR(ISBLANK(T351), ISBLANK(U351)), "", D351 * E351 * F351 * T351 * U351)</f>
      </c>
      <c r="W351" s="133">
        <f>IF(OR(ISBLANK(T351), ISBLANK(U351)), "", IF(D351 * E351 * F351 * T351 * U351 &lt;= 36, "Low", IF(D351 * E351 * F351 * T351 * U351 &lt;= 108, "Medium", "High")))</f>
      </c>
      <c r="Z351" s="133">
        <f>IF(ISBLANK(U351), "", IF(U351&lt;=2, "Inactive", "Active"))</f>
      </c>
      <c r="AA351" s="133">
        <f>IF(Z351="Inactive", "No", IF(Z351="Active", "Yes", ""))</f>
      </c>
    </row>
    <row r="352" ht="57.2" customHeight="1" spans="7:27" x14ac:dyDescent="0.25">
      <c r="G352" s="134">
        <f>IF(D352&amp;E352&amp;F352="","",IF(D352*E352*F352&lt;=9,"Low",(IF(D352*E352*F352&lt;=18,"Medium",(IF(D352*E352*F352&gt;18,"High",""))))))</f>
      </c>
      <c r="O352" s="135">
        <f>IF(OR(ISBLANK(M352), ISBLANK(N352)), "", D352*E352*F352 * M352 * N352)</f>
      </c>
      <c r="P352" s="135">
        <f>IF(OR(ISBLANK(N352), ISBLANK(M352)), "", IF(D352 * E352 * F352 * N352 * M352 &lt;= 36, "Low", IF(D352 * E352 * F352 * N352 * M352 &lt;= 108, "Medium", "High")))</f>
      </c>
      <c r="Q352" s="135">
        <f>IF(P352="Low", "Priority-3", IF(P352="Medium", "Priority-2", IF(P352="High", "Priority-1", "")))</f>
      </c>
      <c r="V352" s="133">
        <f>IF(OR(ISBLANK(T352), ISBLANK(U352)), "", D352 * E352 * F352 * T352 * U352)</f>
      </c>
      <c r="W352" s="133">
        <f>IF(OR(ISBLANK(T352), ISBLANK(U352)), "", IF(D352 * E352 * F352 * T352 * U352 &lt;= 36, "Low", IF(D352 * E352 * F352 * T352 * U352 &lt;= 108, "Medium", "High")))</f>
      </c>
      <c r="Z352" s="133">
        <f>IF(ISBLANK(U352), "", IF(U352&lt;=2, "Inactive", "Active"))</f>
      </c>
      <c r="AA352" s="133">
        <f>IF(Z352="Inactive", "No", IF(Z352="Active", "Yes", ""))</f>
      </c>
    </row>
    <row r="353" ht="57.2" customHeight="1" spans="7:27" x14ac:dyDescent="0.25">
      <c r="G353" s="134">
        <f>IF(D353&amp;E353&amp;F353="","",IF(D353*E353*F353&lt;=9,"Low",(IF(D353*E353*F353&lt;=18,"Medium",(IF(D353*E353*F353&gt;18,"High",""))))))</f>
      </c>
      <c r="O353" s="135">
        <f>IF(OR(ISBLANK(M353), ISBLANK(N353)), "", D353*E353*F353 * M353 * N353)</f>
      </c>
      <c r="P353" s="135">
        <f>IF(OR(ISBLANK(N353), ISBLANK(M353)), "", IF(D353 * E353 * F353 * N353 * M353 &lt;= 36, "Low", IF(D353 * E353 * F353 * N353 * M353 &lt;= 108, "Medium", "High")))</f>
      </c>
      <c r="Q353" s="135">
        <f>IF(P353="Low", "Priority-3", IF(P353="Medium", "Priority-2", IF(P353="High", "Priority-1", "")))</f>
      </c>
      <c r="V353" s="133">
        <f>IF(OR(ISBLANK(T353), ISBLANK(U353)), "", D353 * E353 * F353 * T353 * U353)</f>
      </c>
      <c r="W353" s="133">
        <f>IF(OR(ISBLANK(T353), ISBLANK(U353)), "", IF(D353 * E353 * F353 * T353 * U353 &lt;= 36, "Low", IF(D353 * E353 * F353 * T353 * U353 &lt;= 108, "Medium", "High")))</f>
      </c>
      <c r="Z353" s="133">
        <f>IF(ISBLANK(U353), "", IF(U353&lt;=2, "Inactive", "Active"))</f>
      </c>
      <c r="AA353" s="133">
        <f>IF(Z353="Inactive", "No", IF(Z353="Active", "Yes", ""))</f>
      </c>
    </row>
    <row r="354" ht="57.2" customHeight="1" spans="7:27" x14ac:dyDescent="0.25">
      <c r="G354" s="134">
        <f>IF(D354&amp;E354&amp;F354="","",IF(D354*E354*F354&lt;=9,"Low",(IF(D354*E354*F354&lt;=18,"Medium",(IF(D354*E354*F354&gt;18,"High",""))))))</f>
      </c>
      <c r="O354" s="135">
        <f>IF(OR(ISBLANK(M354), ISBLANK(N354)), "", D354*E354*F354 * M354 * N354)</f>
      </c>
      <c r="P354" s="135">
        <f>IF(OR(ISBLANK(N354), ISBLANK(M354)), "", IF(D354 * E354 * F354 * N354 * M354 &lt;= 36, "Low", IF(D354 * E354 * F354 * N354 * M354 &lt;= 108, "Medium", "High")))</f>
      </c>
      <c r="Q354" s="135">
        <f>IF(P354="Low", "Priority-3", IF(P354="Medium", "Priority-2", IF(P354="High", "Priority-1", "")))</f>
      </c>
      <c r="V354" s="133">
        <f>IF(OR(ISBLANK(T354), ISBLANK(U354)), "", D354 * E354 * F354 * T354 * U354)</f>
      </c>
      <c r="W354" s="133">
        <f>IF(OR(ISBLANK(T354), ISBLANK(U354)), "", IF(D354 * E354 * F354 * T354 * U354 &lt;= 36, "Low", IF(D354 * E354 * F354 * T354 * U354 &lt;= 108, "Medium", "High")))</f>
      </c>
      <c r="Z354" s="133">
        <f>IF(ISBLANK(U354), "", IF(U354&lt;=2, "Inactive", "Active"))</f>
      </c>
      <c r="AA354" s="133">
        <f>IF(Z354="Inactive", "No", IF(Z354="Active", "Yes", ""))</f>
      </c>
    </row>
    <row r="355" ht="57.2" customHeight="1" spans="7:27" x14ac:dyDescent="0.25">
      <c r="G355" s="134">
        <f>IF(D355&amp;E355&amp;F355="","",IF(D355*E355*F355&lt;=9,"Low",(IF(D355*E355*F355&lt;=18,"Medium",(IF(D355*E355*F355&gt;18,"High",""))))))</f>
      </c>
      <c r="O355" s="135">
        <f>IF(OR(ISBLANK(M355), ISBLANK(N355)), "", D355*E355*F355 * M355 * N355)</f>
      </c>
      <c r="P355" s="135">
        <f>IF(OR(ISBLANK(N355), ISBLANK(M355)), "", IF(D355 * E355 * F355 * N355 * M355 &lt;= 36, "Low", IF(D355 * E355 * F355 * N355 * M355 &lt;= 108, "Medium", "High")))</f>
      </c>
      <c r="Q355" s="135">
        <f>IF(P355="Low", "Priority-3", IF(P355="Medium", "Priority-2", IF(P355="High", "Priority-1", "")))</f>
      </c>
      <c r="V355" s="133">
        <f>IF(OR(ISBLANK(T355), ISBLANK(U355)), "", D355 * E355 * F355 * T355 * U355)</f>
      </c>
      <c r="W355" s="133">
        <f>IF(OR(ISBLANK(T355), ISBLANK(U355)), "", IF(D355 * E355 * F355 * T355 * U355 &lt;= 36, "Low", IF(D355 * E355 * F355 * T355 * U355 &lt;= 108, "Medium", "High")))</f>
      </c>
      <c r="Z355" s="133">
        <f>IF(ISBLANK(U355), "", IF(U355&lt;=2, "Inactive", "Active"))</f>
      </c>
      <c r="AA355" s="133">
        <f>IF(Z355="Inactive", "No", IF(Z355="Active", "Yes", ""))</f>
      </c>
    </row>
    <row r="356" ht="57.2" customHeight="1" spans="7:27" x14ac:dyDescent="0.25">
      <c r="G356" s="134">
        <f>IF(D356&amp;E356&amp;F356="","",IF(D356*E356*F356&lt;=9,"Low",(IF(D356*E356*F356&lt;=18,"Medium",(IF(D356*E356*F356&gt;18,"High",""))))))</f>
      </c>
      <c r="O356" s="135">
        <f>IF(OR(ISBLANK(M356), ISBLANK(N356)), "", D356*E356*F356 * M356 * N356)</f>
      </c>
      <c r="P356" s="135">
        <f>IF(OR(ISBLANK(N356), ISBLANK(M356)), "", IF(D356 * E356 * F356 * N356 * M356 &lt;= 36, "Low", IF(D356 * E356 * F356 * N356 * M356 &lt;= 108, "Medium", "High")))</f>
      </c>
      <c r="Q356" s="135">
        <f>IF(P356="Low", "Priority-3", IF(P356="Medium", "Priority-2", IF(P356="High", "Priority-1", "")))</f>
      </c>
      <c r="V356" s="133">
        <f>IF(OR(ISBLANK(T356), ISBLANK(U356)), "", D356 * E356 * F356 * T356 * U356)</f>
      </c>
      <c r="W356" s="133">
        <f>IF(OR(ISBLANK(T356), ISBLANK(U356)), "", IF(D356 * E356 * F356 * T356 * U356 &lt;= 36, "Low", IF(D356 * E356 * F356 * T356 * U356 &lt;= 108, "Medium", "High")))</f>
      </c>
      <c r="Z356" s="133">
        <f>IF(ISBLANK(U356), "", IF(U356&lt;=2, "Inactive", "Active"))</f>
      </c>
      <c r="AA356" s="133">
        <f>IF(Z356="Inactive", "No", IF(Z356="Active", "Yes", ""))</f>
      </c>
    </row>
    <row r="357" ht="57.2" customHeight="1" spans="7:27" x14ac:dyDescent="0.25">
      <c r="G357" s="134">
        <f>IF(D357&amp;E357&amp;F357="","",IF(D357*E357*F357&lt;=9,"Low",(IF(D357*E357*F357&lt;=18,"Medium",(IF(D357*E357*F357&gt;18,"High",""))))))</f>
      </c>
      <c r="O357" s="135">
        <f>IF(OR(ISBLANK(M357), ISBLANK(N357)), "", D357*E357*F357 * M357 * N357)</f>
      </c>
      <c r="P357" s="135">
        <f>IF(OR(ISBLANK(N357), ISBLANK(M357)), "", IF(D357 * E357 * F357 * N357 * M357 &lt;= 36, "Low", IF(D357 * E357 * F357 * N357 * M357 &lt;= 108, "Medium", "High")))</f>
      </c>
      <c r="Q357" s="135">
        <f>IF(P357="Low", "Priority-3", IF(P357="Medium", "Priority-2", IF(P357="High", "Priority-1", "")))</f>
      </c>
      <c r="V357" s="133">
        <f>IF(OR(ISBLANK(T357), ISBLANK(U357)), "", D357 * E357 * F357 * T357 * U357)</f>
      </c>
      <c r="W357" s="133">
        <f>IF(OR(ISBLANK(T357), ISBLANK(U357)), "", IF(D357 * E357 * F357 * T357 * U357 &lt;= 36, "Low", IF(D357 * E357 * F357 * T357 * U357 &lt;= 108, "Medium", "High")))</f>
      </c>
      <c r="Z357" s="133">
        <f>IF(ISBLANK(U357), "", IF(U357&lt;=2, "Inactive", "Active"))</f>
      </c>
      <c r="AA357" s="133">
        <f>IF(Z357="Inactive", "No", IF(Z357="Active", "Yes", ""))</f>
      </c>
    </row>
    <row r="358" ht="57.2" customHeight="1" spans="7:27" x14ac:dyDescent="0.25">
      <c r="G358" s="134">
        <f>IF(D358&amp;E358&amp;F358="","",IF(D358*E358*F358&lt;=9,"Low",(IF(D358*E358*F358&lt;=18,"Medium",(IF(D358*E358*F358&gt;18,"High",""))))))</f>
      </c>
      <c r="O358" s="135">
        <f>IF(OR(ISBLANK(M358), ISBLANK(N358)), "", D358*E358*F358 * M358 * N358)</f>
      </c>
      <c r="P358" s="135">
        <f>IF(OR(ISBLANK(N358), ISBLANK(M358)), "", IF(D358 * E358 * F358 * N358 * M358 &lt;= 36, "Low", IF(D358 * E358 * F358 * N358 * M358 &lt;= 108, "Medium", "High")))</f>
      </c>
      <c r="Q358" s="135">
        <f>IF(P358="Low", "Priority-3", IF(P358="Medium", "Priority-2", IF(P358="High", "Priority-1", "")))</f>
      </c>
      <c r="V358" s="133">
        <f>IF(OR(ISBLANK(T358), ISBLANK(U358)), "", D358 * E358 * F358 * T358 * U358)</f>
      </c>
      <c r="W358" s="133">
        <f>IF(OR(ISBLANK(T358), ISBLANK(U358)), "", IF(D358 * E358 * F358 * T358 * U358 &lt;= 36, "Low", IF(D358 * E358 * F358 * T358 * U358 &lt;= 108, "Medium", "High")))</f>
      </c>
      <c r="Z358" s="133">
        <f>IF(ISBLANK(U358), "", IF(U358&lt;=2, "Inactive", "Active"))</f>
      </c>
      <c r="AA358" s="133">
        <f>IF(Z358="Inactive", "No", IF(Z358="Active", "Yes", ""))</f>
      </c>
    </row>
    <row r="359" ht="57.2" customHeight="1" spans="7:27" x14ac:dyDescent="0.25">
      <c r="G359" s="134">
        <f>IF(D359&amp;E359&amp;F359="","",IF(D359*E359*F359&lt;=9,"Low",(IF(D359*E359*F359&lt;=18,"Medium",(IF(D359*E359*F359&gt;18,"High",""))))))</f>
      </c>
      <c r="O359" s="135">
        <f>IF(OR(ISBLANK(M359), ISBLANK(N359)), "", D359*E359*F359 * M359 * N359)</f>
      </c>
      <c r="P359" s="135">
        <f>IF(OR(ISBLANK(N359), ISBLANK(M359)), "", IF(D359 * E359 * F359 * N359 * M359 &lt;= 36, "Low", IF(D359 * E359 * F359 * N359 * M359 &lt;= 108, "Medium", "High")))</f>
      </c>
      <c r="Q359" s="135">
        <f>IF(P359="Low", "Priority-3", IF(P359="Medium", "Priority-2", IF(P359="High", "Priority-1", "")))</f>
      </c>
      <c r="V359" s="133">
        <f>IF(OR(ISBLANK(T359), ISBLANK(U359)), "", D359 * E359 * F359 * T359 * U359)</f>
      </c>
      <c r="W359" s="133">
        <f>IF(OR(ISBLANK(T359), ISBLANK(U359)), "", IF(D359 * E359 * F359 * T359 * U359 &lt;= 36, "Low", IF(D359 * E359 * F359 * T359 * U359 &lt;= 108, "Medium", "High")))</f>
      </c>
      <c r="Z359" s="133">
        <f>IF(ISBLANK(U359), "", IF(U359&lt;=2, "Inactive", "Active"))</f>
      </c>
      <c r="AA359" s="133">
        <f>IF(Z359="Inactive", "No", IF(Z359="Active", "Yes", ""))</f>
      </c>
    </row>
    <row r="360" ht="57.2" customHeight="1" spans="7:27" x14ac:dyDescent="0.25">
      <c r="G360" s="134">
        <f>IF(D360&amp;E360&amp;F360="","",IF(D360*E360*F360&lt;=9,"Low",(IF(D360*E360*F360&lt;=18,"Medium",(IF(D360*E360*F360&gt;18,"High",""))))))</f>
      </c>
      <c r="O360" s="135">
        <f>IF(OR(ISBLANK(M360), ISBLANK(N360)), "", D360*E360*F360 * M360 * N360)</f>
      </c>
      <c r="P360" s="135">
        <f>IF(OR(ISBLANK(N360), ISBLANK(M360)), "", IF(D360 * E360 * F360 * N360 * M360 &lt;= 36, "Low", IF(D360 * E360 * F360 * N360 * M360 &lt;= 108, "Medium", "High")))</f>
      </c>
      <c r="Q360" s="135">
        <f>IF(P360="Low", "Priority-3", IF(P360="Medium", "Priority-2", IF(P360="High", "Priority-1", "")))</f>
      </c>
      <c r="V360" s="133">
        <f>IF(OR(ISBLANK(T360), ISBLANK(U360)), "", D360 * E360 * F360 * T360 * U360)</f>
      </c>
      <c r="W360" s="133">
        <f>IF(OR(ISBLANK(T360), ISBLANK(U360)), "", IF(D360 * E360 * F360 * T360 * U360 &lt;= 36, "Low", IF(D360 * E360 * F360 * T360 * U360 &lt;= 108, "Medium", "High")))</f>
      </c>
      <c r="Z360" s="133">
        <f>IF(ISBLANK(U360), "", IF(U360&lt;=2, "Inactive", "Active"))</f>
      </c>
      <c r="AA360" s="133">
        <f>IF(Z360="Inactive", "No", IF(Z360="Active", "Yes", ""))</f>
      </c>
    </row>
    <row r="361" ht="57.2" customHeight="1" spans="7:27" x14ac:dyDescent="0.25">
      <c r="G361" s="134">
        <f>IF(D361&amp;E361&amp;F361="","",IF(D361*E361*F361&lt;=9,"Low",(IF(D361*E361*F361&lt;=18,"Medium",(IF(D361*E361*F361&gt;18,"High",""))))))</f>
      </c>
      <c r="O361" s="135">
        <f>IF(OR(ISBLANK(M361), ISBLANK(N361)), "", D361*E361*F361 * M361 * N361)</f>
      </c>
      <c r="P361" s="135">
        <f>IF(OR(ISBLANK(N361), ISBLANK(M361)), "", IF(D361 * E361 * F361 * N361 * M361 &lt;= 36, "Low", IF(D361 * E361 * F361 * N361 * M361 &lt;= 108, "Medium", "High")))</f>
      </c>
      <c r="Q361" s="135">
        <f>IF(P361="Low", "Priority-3", IF(P361="Medium", "Priority-2", IF(P361="High", "Priority-1", "")))</f>
      </c>
      <c r="V361" s="133">
        <f>IF(OR(ISBLANK(T361), ISBLANK(U361)), "", D361 * E361 * F361 * T361 * U361)</f>
      </c>
      <c r="W361" s="133">
        <f>IF(OR(ISBLANK(T361), ISBLANK(U361)), "", IF(D361 * E361 * F361 * T361 * U361 &lt;= 36, "Low", IF(D361 * E361 * F361 * T361 * U361 &lt;= 108, "Medium", "High")))</f>
      </c>
      <c r="Z361" s="133">
        <f>IF(ISBLANK(U361), "", IF(U361&lt;=2, "Inactive", "Active"))</f>
      </c>
      <c r="AA361" s="133">
        <f>IF(Z361="Inactive", "No", IF(Z361="Active", "Yes", ""))</f>
      </c>
    </row>
    <row r="362" ht="57.2" customHeight="1" spans="7:27" x14ac:dyDescent="0.25">
      <c r="G362" s="134">
        <f>IF(D362&amp;E362&amp;F362="","",IF(D362*E362*F362&lt;=9,"Low",(IF(D362*E362*F362&lt;=18,"Medium",(IF(D362*E362*F362&gt;18,"High",""))))))</f>
      </c>
      <c r="O362" s="135">
        <f>IF(OR(ISBLANK(M362), ISBLANK(N362)), "", D362*E362*F362 * M362 * N362)</f>
      </c>
      <c r="P362" s="135">
        <f>IF(OR(ISBLANK(N362), ISBLANK(M362)), "", IF(D362 * E362 * F362 * N362 * M362 &lt;= 36, "Low", IF(D362 * E362 * F362 * N362 * M362 &lt;= 108, "Medium", "High")))</f>
      </c>
      <c r="Q362" s="135">
        <f>IF(P362="Low", "Priority-3", IF(P362="Medium", "Priority-2", IF(P362="High", "Priority-1", "")))</f>
      </c>
      <c r="V362" s="133">
        <f>IF(OR(ISBLANK(T362), ISBLANK(U362)), "", D362 * E362 * F362 * T362 * U362)</f>
      </c>
      <c r="W362" s="133">
        <f>IF(OR(ISBLANK(T362), ISBLANK(U362)), "", IF(D362 * E362 * F362 * T362 * U362 &lt;= 36, "Low", IF(D362 * E362 * F362 * T362 * U362 &lt;= 108, "Medium", "High")))</f>
      </c>
      <c r="Z362" s="133">
        <f>IF(ISBLANK(U362), "", IF(U362&lt;=2, "Inactive", "Active"))</f>
      </c>
      <c r="AA362" s="133">
        <f>IF(Z362="Inactive", "No", IF(Z362="Active", "Yes", ""))</f>
      </c>
    </row>
    <row r="363" ht="57.2" customHeight="1" spans="7:27" x14ac:dyDescent="0.25">
      <c r="G363" s="134">
        <f>IF(D363&amp;E363&amp;F363="","",IF(D363*E363*F363&lt;=9,"Low",(IF(D363*E363*F363&lt;=18,"Medium",(IF(D363*E363*F363&gt;18,"High",""))))))</f>
      </c>
      <c r="O363" s="135">
        <f>IF(OR(ISBLANK(M363), ISBLANK(N363)), "", D363*E363*F363 * M363 * N363)</f>
      </c>
      <c r="P363" s="135">
        <f>IF(OR(ISBLANK(N363), ISBLANK(M363)), "", IF(D363 * E363 * F363 * N363 * M363 &lt;= 36, "Low", IF(D363 * E363 * F363 * N363 * M363 &lt;= 108, "Medium", "High")))</f>
      </c>
      <c r="Q363" s="135">
        <f>IF(P363="Low", "Priority-3", IF(P363="Medium", "Priority-2", IF(P363="High", "Priority-1", "")))</f>
      </c>
      <c r="V363" s="133">
        <f>IF(OR(ISBLANK(T363), ISBLANK(U363)), "", D363 * E363 * F363 * T363 * U363)</f>
      </c>
      <c r="W363" s="133">
        <f>IF(OR(ISBLANK(T363), ISBLANK(U363)), "", IF(D363 * E363 * F363 * T363 * U363 &lt;= 36, "Low", IF(D363 * E363 * F363 * T363 * U363 &lt;= 108, "Medium", "High")))</f>
      </c>
      <c r="Z363" s="133">
        <f>IF(ISBLANK(U363), "", IF(U363&lt;=2, "Inactive", "Active"))</f>
      </c>
      <c r="AA363" s="133">
        <f>IF(Z363="Inactive", "No", IF(Z363="Active", "Yes", ""))</f>
      </c>
    </row>
    <row r="364" ht="57.2" customHeight="1" spans="7:27" x14ac:dyDescent="0.25">
      <c r="G364" s="134">
        <f>IF(D364&amp;E364&amp;F364="","",IF(D364*E364*F364&lt;=9,"Low",(IF(D364*E364*F364&lt;=18,"Medium",(IF(D364*E364*F364&gt;18,"High",""))))))</f>
      </c>
      <c r="O364" s="135">
        <f>IF(OR(ISBLANK(M364), ISBLANK(N364)), "", D364*E364*F364 * M364 * N364)</f>
      </c>
      <c r="P364" s="135">
        <f>IF(OR(ISBLANK(N364), ISBLANK(M364)), "", IF(D364 * E364 * F364 * N364 * M364 &lt;= 36, "Low", IF(D364 * E364 * F364 * N364 * M364 &lt;= 108, "Medium", "High")))</f>
      </c>
      <c r="Q364" s="135">
        <f>IF(P364="Low", "Priority-3", IF(P364="Medium", "Priority-2", IF(P364="High", "Priority-1", "")))</f>
      </c>
      <c r="V364" s="133">
        <f>IF(OR(ISBLANK(T364), ISBLANK(U364)), "", D364 * E364 * F364 * T364 * U364)</f>
      </c>
      <c r="W364" s="133">
        <f>IF(OR(ISBLANK(T364), ISBLANK(U364)), "", IF(D364 * E364 * F364 * T364 * U364 &lt;= 36, "Low", IF(D364 * E364 * F364 * T364 * U364 &lt;= 108, "Medium", "High")))</f>
      </c>
      <c r="Z364" s="133">
        <f>IF(ISBLANK(U364), "", IF(U364&lt;=2, "Inactive", "Active"))</f>
      </c>
      <c r="AA364" s="133">
        <f>IF(Z364="Inactive", "No", IF(Z364="Active", "Yes", ""))</f>
      </c>
    </row>
    <row r="365" ht="57.2" customHeight="1" spans="7:27" x14ac:dyDescent="0.25">
      <c r="G365" s="134">
        <f>IF(D365&amp;E365&amp;F365="","",IF(D365*E365*F365&lt;=9,"Low",(IF(D365*E365*F365&lt;=18,"Medium",(IF(D365*E365*F365&gt;18,"High",""))))))</f>
      </c>
      <c r="O365" s="135">
        <f>IF(OR(ISBLANK(M365), ISBLANK(N365)), "", D365*E365*F365 * M365 * N365)</f>
      </c>
      <c r="P365" s="135">
        <f>IF(OR(ISBLANK(N365), ISBLANK(M365)), "", IF(D365 * E365 * F365 * N365 * M365 &lt;= 36, "Low", IF(D365 * E365 * F365 * N365 * M365 &lt;= 108, "Medium", "High")))</f>
      </c>
      <c r="Q365" s="135">
        <f>IF(P365="Low", "Priority-3", IF(P365="Medium", "Priority-2", IF(P365="High", "Priority-1", "")))</f>
      </c>
      <c r="V365" s="133">
        <f>IF(OR(ISBLANK(T365), ISBLANK(U365)), "", D365 * E365 * F365 * T365 * U365)</f>
      </c>
      <c r="W365" s="133">
        <f>IF(OR(ISBLANK(T365), ISBLANK(U365)), "", IF(D365 * E365 * F365 * T365 * U365 &lt;= 36, "Low", IF(D365 * E365 * F365 * T365 * U365 &lt;= 108, "Medium", "High")))</f>
      </c>
      <c r="Z365" s="133">
        <f>IF(ISBLANK(U365), "", IF(U365&lt;=2, "Inactive", "Active"))</f>
      </c>
      <c r="AA365" s="133">
        <f>IF(Z365="Inactive", "No", IF(Z365="Active", "Yes", ""))</f>
      </c>
    </row>
    <row r="366" ht="57.2" customHeight="1" spans="7:27" x14ac:dyDescent="0.25">
      <c r="G366" s="134">
        <f>IF(D366&amp;E366&amp;F366="","",IF(D366*E366*F366&lt;=9,"Low",(IF(D366*E366*F366&lt;=18,"Medium",(IF(D366*E366*F366&gt;18,"High",""))))))</f>
      </c>
      <c r="O366" s="135">
        <f>IF(OR(ISBLANK(M366), ISBLANK(N366)), "", D366*E366*F366 * M366 * N366)</f>
      </c>
      <c r="P366" s="135">
        <f>IF(OR(ISBLANK(N366), ISBLANK(M366)), "", IF(D366 * E366 * F366 * N366 * M366 &lt;= 36, "Low", IF(D366 * E366 * F366 * N366 * M366 &lt;= 108, "Medium", "High")))</f>
      </c>
      <c r="Q366" s="135">
        <f>IF(P366="Low", "Priority-3", IF(P366="Medium", "Priority-2", IF(P366="High", "Priority-1", "")))</f>
      </c>
      <c r="V366" s="133">
        <f>IF(OR(ISBLANK(T366), ISBLANK(U366)), "", D366 * E366 * F366 * T366 * U366)</f>
      </c>
      <c r="W366" s="133">
        <f>IF(OR(ISBLANK(T366), ISBLANK(U366)), "", IF(D366 * E366 * F366 * T366 * U366 &lt;= 36, "Low", IF(D366 * E366 * F366 * T366 * U366 &lt;= 108, "Medium", "High")))</f>
      </c>
      <c r="Z366" s="133">
        <f>IF(ISBLANK(U366), "", IF(U366&lt;=2, "Inactive", "Active"))</f>
      </c>
      <c r="AA366" s="133">
        <f>IF(Z366="Inactive", "No", IF(Z366="Active", "Yes", ""))</f>
      </c>
    </row>
    <row r="367" ht="57.2" customHeight="1" spans="7:27" x14ac:dyDescent="0.25">
      <c r="G367" s="134">
        <f>IF(D367&amp;E367&amp;F367="","",IF(D367*E367*F367&lt;=9,"Low",(IF(D367*E367*F367&lt;=18,"Medium",(IF(D367*E367*F367&gt;18,"High",""))))))</f>
      </c>
      <c r="O367" s="135">
        <f>IF(OR(ISBLANK(M367), ISBLANK(N367)), "", D367*E367*F367 * M367 * N367)</f>
      </c>
      <c r="P367" s="135">
        <f>IF(OR(ISBLANK(N367), ISBLANK(M367)), "", IF(D367 * E367 * F367 * N367 * M367 &lt;= 36, "Low", IF(D367 * E367 * F367 * N367 * M367 &lt;= 108, "Medium", "High")))</f>
      </c>
      <c r="Q367" s="135">
        <f>IF(P367="Low", "Priority-3", IF(P367="Medium", "Priority-2", IF(P367="High", "Priority-1", "")))</f>
      </c>
      <c r="V367" s="133">
        <f>IF(OR(ISBLANK(T367), ISBLANK(U367)), "", D367 * E367 * F367 * T367 * U367)</f>
      </c>
      <c r="W367" s="133">
        <f>IF(OR(ISBLANK(T367), ISBLANK(U367)), "", IF(D367 * E367 * F367 * T367 * U367 &lt;= 36, "Low", IF(D367 * E367 * F367 * T367 * U367 &lt;= 108, "Medium", "High")))</f>
      </c>
      <c r="Z367" s="133">
        <f>IF(ISBLANK(U367), "", IF(U367&lt;=2, "Inactive", "Active"))</f>
      </c>
      <c r="AA367" s="133">
        <f>IF(Z367="Inactive", "No", IF(Z367="Active", "Yes", ""))</f>
      </c>
    </row>
    <row r="368" ht="57.2" customHeight="1" spans="7:27" x14ac:dyDescent="0.25">
      <c r="G368" s="134">
        <f>IF(D368&amp;E368&amp;F368="","",IF(D368*E368*F368&lt;=9,"Low",(IF(D368*E368*F368&lt;=18,"Medium",(IF(D368*E368*F368&gt;18,"High",""))))))</f>
      </c>
      <c r="O368" s="135">
        <f>IF(OR(ISBLANK(M368), ISBLANK(N368)), "", D368*E368*F368 * M368 * N368)</f>
      </c>
      <c r="P368" s="135">
        <f>IF(OR(ISBLANK(N368), ISBLANK(M368)), "", IF(D368 * E368 * F368 * N368 * M368 &lt;= 36, "Low", IF(D368 * E368 * F368 * N368 * M368 &lt;= 108, "Medium", "High")))</f>
      </c>
      <c r="Q368" s="135">
        <f>IF(P368="Low", "Priority-3", IF(P368="Medium", "Priority-2", IF(P368="High", "Priority-1", "")))</f>
      </c>
      <c r="V368" s="133">
        <f>IF(OR(ISBLANK(T368), ISBLANK(U368)), "", D368 * E368 * F368 * T368 * U368)</f>
      </c>
      <c r="W368" s="133">
        <f>IF(OR(ISBLANK(T368), ISBLANK(U368)), "", IF(D368 * E368 * F368 * T368 * U368 &lt;= 36, "Low", IF(D368 * E368 * F368 * T368 * U368 &lt;= 108, "Medium", "High")))</f>
      </c>
      <c r="Z368" s="133">
        <f>IF(ISBLANK(U368), "", IF(U368&lt;=2, "Inactive", "Active"))</f>
      </c>
      <c r="AA368" s="133">
        <f>IF(Z368="Inactive", "No", IF(Z368="Active", "Yes", ""))</f>
      </c>
    </row>
    <row r="369" ht="57.2" customHeight="1" spans="7:27" x14ac:dyDescent="0.25">
      <c r="G369" s="134">
        <f>IF(D369&amp;E369&amp;F369="","",IF(D369*E369*F369&lt;=9,"Low",(IF(D369*E369*F369&lt;=18,"Medium",(IF(D369*E369*F369&gt;18,"High",""))))))</f>
      </c>
      <c r="O369" s="135">
        <f>IF(OR(ISBLANK(M369), ISBLANK(N369)), "", D369*E369*F369 * M369 * N369)</f>
      </c>
      <c r="P369" s="135">
        <f>IF(OR(ISBLANK(N369), ISBLANK(M369)), "", IF(D369 * E369 * F369 * N369 * M369 &lt;= 36, "Low", IF(D369 * E369 * F369 * N369 * M369 &lt;= 108, "Medium", "High")))</f>
      </c>
      <c r="Q369" s="135">
        <f>IF(P369="Low", "Priority-3", IF(P369="Medium", "Priority-2", IF(P369="High", "Priority-1", "")))</f>
      </c>
      <c r="V369" s="133">
        <f>IF(OR(ISBLANK(T369), ISBLANK(U369)), "", D369 * E369 * F369 * T369 * U369)</f>
      </c>
      <c r="W369" s="133">
        <f>IF(OR(ISBLANK(T369), ISBLANK(U369)), "", IF(D369 * E369 * F369 * T369 * U369 &lt;= 36, "Low", IF(D369 * E369 * F369 * T369 * U369 &lt;= 108, "Medium", "High")))</f>
      </c>
      <c r="Z369" s="133">
        <f>IF(ISBLANK(U369), "", IF(U369&lt;=2, "Inactive", "Active"))</f>
      </c>
      <c r="AA369" s="133">
        <f>IF(Z369="Inactive", "No", IF(Z369="Active", "Yes", ""))</f>
      </c>
    </row>
    <row r="370" ht="57.2" customHeight="1" spans="7:27" x14ac:dyDescent="0.25">
      <c r="G370" s="134">
        <f>IF(D370&amp;E370&amp;F370="","",IF(D370*E370*F370&lt;=9,"Low",(IF(D370*E370*F370&lt;=18,"Medium",(IF(D370*E370*F370&gt;18,"High",""))))))</f>
      </c>
      <c r="O370" s="135">
        <f>IF(OR(ISBLANK(M370), ISBLANK(N370)), "", D370*E370*F370 * M370 * N370)</f>
      </c>
      <c r="P370" s="135">
        <f>IF(OR(ISBLANK(N370), ISBLANK(M370)), "", IF(D370 * E370 * F370 * N370 * M370 &lt;= 36, "Low", IF(D370 * E370 * F370 * N370 * M370 &lt;= 108, "Medium", "High")))</f>
      </c>
      <c r="Q370" s="135">
        <f>IF(P370="Low", "Priority-3", IF(P370="Medium", "Priority-2", IF(P370="High", "Priority-1", "")))</f>
      </c>
      <c r="V370" s="133">
        <f>IF(OR(ISBLANK(T370), ISBLANK(U370)), "", D370 * E370 * F370 * T370 * U370)</f>
      </c>
      <c r="W370" s="133">
        <f>IF(OR(ISBLANK(T370), ISBLANK(U370)), "", IF(D370 * E370 * F370 * T370 * U370 &lt;= 36, "Low", IF(D370 * E370 * F370 * T370 * U370 &lt;= 108, "Medium", "High")))</f>
      </c>
      <c r="Z370" s="133">
        <f>IF(ISBLANK(U370), "", IF(U370&lt;=2, "Inactive", "Active"))</f>
      </c>
      <c r="AA370" s="133">
        <f>IF(Z370="Inactive", "No", IF(Z370="Active", "Yes", ""))</f>
      </c>
    </row>
    <row r="371" ht="57.2" customHeight="1" spans="7:27" x14ac:dyDescent="0.25">
      <c r="G371" s="134">
        <f>IF(D371&amp;E371&amp;F371="","",IF(D371*E371*F371&lt;=9,"Low",(IF(D371*E371*F371&lt;=18,"Medium",(IF(D371*E371*F371&gt;18,"High",""))))))</f>
      </c>
      <c r="O371" s="135">
        <f>IF(OR(ISBLANK(M371), ISBLANK(N371)), "", D371*E371*F371 * M371 * N371)</f>
      </c>
      <c r="P371" s="135">
        <f>IF(OR(ISBLANK(N371), ISBLANK(M371)), "", IF(D371 * E371 * F371 * N371 * M371 &lt;= 36, "Low", IF(D371 * E371 * F371 * N371 * M371 &lt;= 108, "Medium", "High")))</f>
      </c>
      <c r="Q371" s="135">
        <f>IF(P371="Low", "Priority-3", IF(P371="Medium", "Priority-2", IF(P371="High", "Priority-1", "")))</f>
      </c>
      <c r="V371" s="133">
        <f>IF(OR(ISBLANK(T371), ISBLANK(U371)), "", D371 * E371 * F371 * T371 * U371)</f>
      </c>
      <c r="W371" s="133">
        <f>IF(OR(ISBLANK(T371), ISBLANK(U371)), "", IF(D371 * E371 * F371 * T371 * U371 &lt;= 36, "Low", IF(D371 * E371 * F371 * T371 * U371 &lt;= 108, "Medium", "High")))</f>
      </c>
      <c r="Z371" s="133">
        <f>IF(ISBLANK(U371), "", IF(U371&lt;=2, "Inactive", "Active"))</f>
      </c>
      <c r="AA371" s="133">
        <f>IF(Z371="Inactive", "No", IF(Z371="Active", "Yes", ""))</f>
      </c>
    </row>
    <row r="372" ht="57.2" customHeight="1" spans="7:27" x14ac:dyDescent="0.25">
      <c r="G372" s="134">
        <f>IF(D372&amp;E372&amp;F372="","",IF(D372*E372*F372&lt;=9,"Low",(IF(D372*E372*F372&lt;=18,"Medium",(IF(D372*E372*F372&gt;18,"High",""))))))</f>
      </c>
      <c r="O372" s="135">
        <f>IF(OR(ISBLANK(M372), ISBLANK(N372)), "", D372*E372*F372 * M372 * N372)</f>
      </c>
      <c r="P372" s="135">
        <f>IF(OR(ISBLANK(N372), ISBLANK(M372)), "", IF(D372 * E372 * F372 * N372 * M372 &lt;= 36, "Low", IF(D372 * E372 * F372 * N372 * M372 &lt;= 108, "Medium", "High")))</f>
      </c>
      <c r="Q372" s="135">
        <f>IF(P372="Low", "Priority-3", IF(P372="Medium", "Priority-2", IF(P372="High", "Priority-1", "")))</f>
      </c>
      <c r="V372" s="133">
        <f>IF(OR(ISBLANK(T372), ISBLANK(U372)), "", D372 * E372 * F372 * T372 * U372)</f>
      </c>
      <c r="W372" s="133">
        <f>IF(OR(ISBLANK(T372), ISBLANK(U372)), "", IF(D372 * E372 * F372 * T372 * U372 &lt;= 36, "Low", IF(D372 * E372 * F372 * T372 * U372 &lt;= 108, "Medium", "High")))</f>
      </c>
      <c r="Z372" s="133">
        <f>IF(ISBLANK(U372), "", IF(U372&lt;=2, "Inactive", "Active"))</f>
      </c>
      <c r="AA372" s="133">
        <f>IF(Z372="Inactive", "No", IF(Z372="Active", "Yes", ""))</f>
      </c>
    </row>
    <row r="373" ht="57.2" customHeight="1" spans="7:27" x14ac:dyDescent="0.25">
      <c r="G373" s="134">
        <f>IF(D373&amp;E373&amp;F373="","",IF(D373*E373*F373&lt;=9,"Low",(IF(D373*E373*F373&lt;=18,"Medium",(IF(D373*E373*F373&gt;18,"High",""))))))</f>
      </c>
      <c r="O373" s="135">
        <f>IF(OR(ISBLANK(M373), ISBLANK(N373)), "", D373*E373*F373 * M373 * N373)</f>
      </c>
      <c r="P373" s="135">
        <f>IF(OR(ISBLANK(N373), ISBLANK(M373)), "", IF(D373 * E373 * F373 * N373 * M373 &lt;= 36, "Low", IF(D373 * E373 * F373 * N373 * M373 &lt;= 108, "Medium", "High")))</f>
      </c>
      <c r="Q373" s="135">
        <f>IF(P373="Low", "Priority-3", IF(P373="Medium", "Priority-2", IF(P373="High", "Priority-1", "")))</f>
      </c>
      <c r="V373" s="133">
        <f>IF(OR(ISBLANK(T373), ISBLANK(U373)), "", D373 * E373 * F373 * T373 * U373)</f>
      </c>
      <c r="W373" s="133">
        <f>IF(OR(ISBLANK(T373), ISBLANK(U373)), "", IF(D373 * E373 * F373 * T373 * U373 &lt;= 36, "Low", IF(D373 * E373 * F373 * T373 * U373 &lt;= 108, "Medium", "High")))</f>
      </c>
      <c r="Z373" s="133">
        <f>IF(ISBLANK(U373), "", IF(U373&lt;=2, "Inactive", "Active"))</f>
      </c>
      <c r="AA373" s="133">
        <f>IF(Z373="Inactive", "No", IF(Z373="Active", "Yes", ""))</f>
      </c>
    </row>
    <row r="374" ht="57.2" customHeight="1" spans="7:27" x14ac:dyDescent="0.25">
      <c r="G374" s="134">
        <f>IF(D374&amp;E374&amp;F374="","",IF(D374*E374*F374&lt;=9,"Low",(IF(D374*E374*F374&lt;=18,"Medium",(IF(D374*E374*F374&gt;18,"High",""))))))</f>
      </c>
      <c r="O374" s="135">
        <f>IF(OR(ISBLANK(M374), ISBLANK(N374)), "", D374*E374*F374 * M374 * N374)</f>
      </c>
      <c r="P374" s="135">
        <f>IF(OR(ISBLANK(N374), ISBLANK(M374)), "", IF(D374 * E374 * F374 * N374 * M374 &lt;= 36, "Low", IF(D374 * E374 * F374 * N374 * M374 &lt;= 108, "Medium", "High")))</f>
      </c>
      <c r="Q374" s="135">
        <f>IF(P374="Low", "Priority-3", IF(P374="Medium", "Priority-2", IF(P374="High", "Priority-1", "")))</f>
      </c>
      <c r="V374" s="133">
        <f>IF(OR(ISBLANK(T374), ISBLANK(U374)), "", D374 * E374 * F374 * T374 * U374)</f>
      </c>
      <c r="W374" s="133">
        <f>IF(OR(ISBLANK(T374), ISBLANK(U374)), "", IF(D374 * E374 * F374 * T374 * U374 &lt;= 36, "Low", IF(D374 * E374 * F374 * T374 * U374 &lt;= 108, "Medium", "High")))</f>
      </c>
      <c r="Z374" s="133">
        <f>IF(ISBLANK(U374), "", IF(U374&lt;=2, "Inactive", "Active"))</f>
      </c>
      <c r="AA374" s="133">
        <f>IF(Z374="Inactive", "No", IF(Z374="Active", "Yes", ""))</f>
      </c>
    </row>
    <row r="375" ht="57.2" customHeight="1" spans="7:27" x14ac:dyDescent="0.25">
      <c r="G375" s="134">
        <f>IF(D375&amp;E375&amp;F375="","",IF(D375*E375*F375&lt;=9,"Low",(IF(D375*E375*F375&lt;=18,"Medium",(IF(D375*E375*F375&gt;18,"High",""))))))</f>
      </c>
      <c r="O375" s="135">
        <f>IF(OR(ISBLANK(M375), ISBLANK(N375)), "", D375*E375*F375 * M375 * N375)</f>
      </c>
      <c r="P375" s="135">
        <f>IF(OR(ISBLANK(N375), ISBLANK(M375)), "", IF(D375 * E375 * F375 * N375 * M375 &lt;= 36, "Low", IF(D375 * E375 * F375 * N375 * M375 &lt;= 108, "Medium", "High")))</f>
      </c>
      <c r="Q375" s="135">
        <f>IF(P375="Low", "Priority-3", IF(P375="Medium", "Priority-2", IF(P375="High", "Priority-1", "")))</f>
      </c>
      <c r="V375" s="133">
        <f>IF(OR(ISBLANK(T375), ISBLANK(U375)), "", D375 * E375 * F375 * T375 * U375)</f>
      </c>
      <c r="W375" s="133">
        <f>IF(OR(ISBLANK(T375), ISBLANK(U375)), "", IF(D375 * E375 * F375 * T375 * U375 &lt;= 36, "Low", IF(D375 * E375 * F375 * T375 * U375 &lt;= 108, "Medium", "High")))</f>
      </c>
      <c r="Z375" s="133">
        <f>IF(ISBLANK(U375), "", IF(U375&lt;=2, "Inactive", "Active"))</f>
      </c>
      <c r="AA375" s="133">
        <f>IF(Z375="Inactive", "No", IF(Z375="Active", "Yes", ""))</f>
      </c>
    </row>
    <row r="376" ht="57.2" customHeight="1" spans="7:27" x14ac:dyDescent="0.25">
      <c r="G376" s="134">
        <f>IF(D376&amp;E376&amp;F376="","",IF(D376*E376*F376&lt;=9,"Low",(IF(D376*E376*F376&lt;=18,"Medium",(IF(D376*E376*F376&gt;18,"High",""))))))</f>
      </c>
      <c r="O376" s="135">
        <f>IF(OR(ISBLANK(M376), ISBLANK(N376)), "", D376*E376*F376 * M376 * N376)</f>
      </c>
      <c r="P376" s="135">
        <f>IF(OR(ISBLANK(N376), ISBLANK(M376)), "", IF(D376 * E376 * F376 * N376 * M376 &lt;= 36, "Low", IF(D376 * E376 * F376 * N376 * M376 &lt;= 108, "Medium", "High")))</f>
      </c>
      <c r="Q376" s="135">
        <f>IF(P376="Low", "Priority-3", IF(P376="Medium", "Priority-2", IF(P376="High", "Priority-1", "")))</f>
      </c>
      <c r="V376" s="133">
        <f>IF(OR(ISBLANK(T376), ISBLANK(U376)), "", D376 * E376 * F376 * T376 * U376)</f>
      </c>
      <c r="W376" s="133">
        <f>IF(OR(ISBLANK(T376), ISBLANK(U376)), "", IF(D376 * E376 * F376 * T376 * U376 &lt;= 36, "Low", IF(D376 * E376 * F376 * T376 * U376 &lt;= 108, "Medium", "High")))</f>
      </c>
      <c r="Z376" s="133">
        <f>IF(ISBLANK(U376), "", IF(U376&lt;=2, "Inactive", "Active"))</f>
      </c>
      <c r="AA376" s="133">
        <f>IF(Z376="Inactive", "No", IF(Z376="Active", "Yes", ""))</f>
      </c>
    </row>
    <row r="377" ht="57.2" customHeight="1" spans="7:27" x14ac:dyDescent="0.25">
      <c r="G377" s="134">
        <f>IF(D377&amp;E377&amp;F377="","",IF(D377*E377*F377&lt;=9,"Low",(IF(D377*E377*F377&lt;=18,"Medium",(IF(D377*E377*F377&gt;18,"High",""))))))</f>
      </c>
      <c r="O377" s="135">
        <f>IF(OR(ISBLANK(M377), ISBLANK(N377)), "", D377*E377*F377 * M377 * N377)</f>
      </c>
      <c r="P377" s="135">
        <f>IF(OR(ISBLANK(N377), ISBLANK(M377)), "", IF(D377 * E377 * F377 * N377 * M377 &lt;= 36, "Low", IF(D377 * E377 * F377 * N377 * M377 &lt;= 108, "Medium", "High")))</f>
      </c>
      <c r="Q377" s="135">
        <f>IF(P377="Low", "Priority-3", IF(P377="Medium", "Priority-2", IF(P377="High", "Priority-1", "")))</f>
      </c>
      <c r="V377" s="133">
        <f>IF(OR(ISBLANK(T377), ISBLANK(U377)), "", D377 * E377 * F377 * T377 * U377)</f>
      </c>
      <c r="W377" s="133">
        <f>IF(OR(ISBLANK(T377), ISBLANK(U377)), "", IF(D377 * E377 * F377 * T377 * U377 &lt;= 36, "Low", IF(D377 * E377 * F377 * T377 * U377 &lt;= 108, "Medium", "High")))</f>
      </c>
      <c r="Z377" s="133">
        <f>IF(ISBLANK(U377), "", IF(U377&lt;=2, "Inactive", "Active"))</f>
      </c>
      <c r="AA377" s="133">
        <f>IF(Z377="Inactive", "No", IF(Z377="Active", "Yes", ""))</f>
      </c>
    </row>
    <row r="378" ht="57.2" customHeight="1" spans="7:27" x14ac:dyDescent="0.25">
      <c r="G378" s="134">
        <f>IF(D378&amp;E378&amp;F378="","",IF(D378*E378*F378&lt;=9,"Low",(IF(D378*E378*F378&lt;=18,"Medium",(IF(D378*E378*F378&gt;18,"High",""))))))</f>
      </c>
      <c r="O378" s="135">
        <f>IF(OR(ISBLANK(M378), ISBLANK(N378)), "", D378*E378*F378 * M378 * N378)</f>
      </c>
      <c r="P378" s="135">
        <f>IF(OR(ISBLANK(N378), ISBLANK(M378)), "", IF(D378 * E378 * F378 * N378 * M378 &lt;= 36, "Low", IF(D378 * E378 * F378 * N378 * M378 &lt;= 108, "Medium", "High")))</f>
      </c>
      <c r="Q378" s="135">
        <f>IF(P378="Low", "Priority-3", IF(P378="Medium", "Priority-2", IF(P378="High", "Priority-1", "")))</f>
      </c>
      <c r="V378" s="133">
        <f>IF(OR(ISBLANK(T378), ISBLANK(U378)), "", D378 * E378 * F378 * T378 * U378)</f>
      </c>
      <c r="W378" s="133">
        <f>IF(OR(ISBLANK(T378), ISBLANK(U378)), "", IF(D378 * E378 * F378 * T378 * U378 &lt;= 36, "Low", IF(D378 * E378 * F378 * T378 * U378 &lt;= 108, "Medium", "High")))</f>
      </c>
      <c r="Z378" s="133">
        <f>IF(ISBLANK(U378), "", IF(U378&lt;=2, "Inactive", "Active"))</f>
      </c>
      <c r="AA378" s="133">
        <f>IF(Z378="Inactive", "No", IF(Z378="Active", "Yes", ""))</f>
      </c>
    </row>
    <row r="379" ht="57.2" customHeight="1" spans="7:27" x14ac:dyDescent="0.25">
      <c r="G379" s="134">
        <f>IF(D379&amp;E379&amp;F379="","",IF(D379*E379*F379&lt;=9,"Low",(IF(D379*E379*F379&lt;=18,"Medium",(IF(D379*E379*F379&gt;18,"High",""))))))</f>
      </c>
      <c r="O379" s="135">
        <f>IF(OR(ISBLANK(M379), ISBLANK(N379)), "", D379*E379*F379 * M379 * N379)</f>
      </c>
      <c r="P379" s="135">
        <f>IF(OR(ISBLANK(N379), ISBLANK(M379)), "", IF(D379 * E379 * F379 * N379 * M379 &lt;= 36, "Low", IF(D379 * E379 * F379 * N379 * M379 &lt;= 108, "Medium", "High")))</f>
      </c>
      <c r="Q379" s="135">
        <f>IF(P379="Low", "Priority-3", IF(P379="Medium", "Priority-2", IF(P379="High", "Priority-1", "")))</f>
      </c>
      <c r="V379" s="133">
        <f>IF(OR(ISBLANK(T379), ISBLANK(U379)), "", D379 * E379 * F379 * T379 * U379)</f>
      </c>
      <c r="W379" s="133">
        <f>IF(OR(ISBLANK(T379), ISBLANK(U379)), "", IF(D379 * E379 * F379 * T379 * U379 &lt;= 36, "Low", IF(D379 * E379 * F379 * T379 * U379 &lt;= 108, "Medium", "High")))</f>
      </c>
      <c r="Z379" s="133">
        <f>IF(ISBLANK(U379), "", IF(U379&lt;=2, "Inactive", "Active"))</f>
      </c>
      <c r="AA379" s="133">
        <f>IF(Z379="Inactive", "No", IF(Z379="Active", "Yes", ""))</f>
      </c>
    </row>
    <row r="380" ht="57.2" customHeight="1" spans="7:27" x14ac:dyDescent="0.25">
      <c r="G380" s="134">
        <f>IF(D380&amp;E380&amp;F380="","",IF(D380*E380*F380&lt;=9,"Low",(IF(D380*E380*F380&lt;=18,"Medium",(IF(D380*E380*F380&gt;18,"High",""))))))</f>
      </c>
      <c r="O380" s="135">
        <f>IF(OR(ISBLANK(M380), ISBLANK(N380)), "", D380*E380*F380 * M380 * N380)</f>
      </c>
      <c r="P380" s="135">
        <f>IF(OR(ISBLANK(N380), ISBLANK(M380)), "", IF(D380 * E380 * F380 * N380 * M380 &lt;= 36, "Low", IF(D380 * E380 * F380 * N380 * M380 &lt;= 108, "Medium", "High")))</f>
      </c>
      <c r="Q380" s="135">
        <f>IF(P380="Low", "Priority-3", IF(P380="Medium", "Priority-2", IF(P380="High", "Priority-1", "")))</f>
      </c>
      <c r="V380" s="133">
        <f>IF(OR(ISBLANK(T380), ISBLANK(U380)), "", D380 * E380 * F380 * T380 * U380)</f>
      </c>
      <c r="W380" s="133">
        <f>IF(OR(ISBLANK(T380), ISBLANK(U380)), "", IF(D380 * E380 * F380 * T380 * U380 &lt;= 36, "Low", IF(D380 * E380 * F380 * T380 * U380 &lt;= 108, "Medium", "High")))</f>
      </c>
      <c r="Z380" s="133">
        <f>IF(ISBLANK(U380), "", IF(U380&lt;=2, "Inactive", "Active"))</f>
      </c>
      <c r="AA380" s="133">
        <f>IF(Z380="Inactive", "No", IF(Z380="Active", "Yes", ""))</f>
      </c>
    </row>
    <row r="381" ht="57.2" customHeight="1" spans="7:27" x14ac:dyDescent="0.25">
      <c r="G381" s="134">
        <f>IF(D381&amp;E381&amp;F381="","",IF(D381*E381*F381&lt;=9,"Low",(IF(D381*E381*F381&lt;=18,"Medium",(IF(D381*E381*F381&gt;18,"High",""))))))</f>
      </c>
      <c r="O381" s="135">
        <f>IF(OR(ISBLANK(M381), ISBLANK(N381)), "", D381*E381*F381 * M381 * N381)</f>
      </c>
      <c r="P381" s="135">
        <f>IF(OR(ISBLANK(N381), ISBLANK(M381)), "", IF(D381 * E381 * F381 * N381 * M381 &lt;= 36, "Low", IF(D381 * E381 * F381 * N381 * M381 &lt;= 108, "Medium", "High")))</f>
      </c>
      <c r="Q381" s="135">
        <f>IF(P381="Low", "Priority-3", IF(P381="Medium", "Priority-2", IF(P381="High", "Priority-1", "")))</f>
      </c>
      <c r="V381" s="133">
        <f>IF(OR(ISBLANK(T381), ISBLANK(U381)), "", D381 * E381 * F381 * T381 * U381)</f>
      </c>
      <c r="W381" s="133">
        <f>IF(OR(ISBLANK(T381), ISBLANK(U381)), "", IF(D381 * E381 * F381 * T381 * U381 &lt;= 36, "Low", IF(D381 * E381 * F381 * T381 * U381 &lt;= 108, "Medium", "High")))</f>
      </c>
      <c r="Z381" s="133">
        <f>IF(ISBLANK(U381), "", IF(U381&lt;=2, "Inactive", "Active"))</f>
      </c>
      <c r="AA381" s="133">
        <f>IF(Z381="Inactive", "No", IF(Z381="Active", "Yes", ""))</f>
      </c>
    </row>
    <row r="382" ht="57.2" customHeight="1" spans="7:27" x14ac:dyDescent="0.25">
      <c r="G382" s="134">
        <f>IF(D382&amp;E382&amp;F382="","",IF(D382*E382*F382&lt;=9,"Low",(IF(D382*E382*F382&lt;=18,"Medium",(IF(D382*E382*F382&gt;18,"High",""))))))</f>
      </c>
      <c r="O382" s="135">
        <f>IF(OR(ISBLANK(M382), ISBLANK(N382)), "", D382*E382*F382 * M382 * N382)</f>
      </c>
      <c r="P382" s="135">
        <f>IF(OR(ISBLANK(N382), ISBLANK(M382)), "", IF(D382 * E382 * F382 * N382 * M382 &lt;= 36, "Low", IF(D382 * E382 * F382 * N382 * M382 &lt;= 108, "Medium", "High")))</f>
      </c>
      <c r="Q382" s="135">
        <f>IF(P382="Low", "Priority-3", IF(P382="Medium", "Priority-2", IF(P382="High", "Priority-1", "")))</f>
      </c>
      <c r="V382" s="133">
        <f>IF(OR(ISBLANK(T382), ISBLANK(U382)), "", D382 * E382 * F382 * T382 * U382)</f>
      </c>
      <c r="W382" s="133">
        <f>IF(OR(ISBLANK(T382), ISBLANK(U382)), "", IF(D382 * E382 * F382 * T382 * U382 &lt;= 36, "Low", IF(D382 * E382 * F382 * T382 * U382 &lt;= 108, "Medium", "High")))</f>
      </c>
      <c r="Z382" s="133">
        <f>IF(ISBLANK(U382), "", IF(U382&lt;=2, "Inactive", "Active"))</f>
      </c>
      <c r="AA382" s="133">
        <f>IF(Z382="Inactive", "No", IF(Z382="Active", "Yes", ""))</f>
      </c>
    </row>
    <row r="383" ht="57.2" customHeight="1" spans="7:27" x14ac:dyDescent="0.25">
      <c r="G383" s="134">
        <f>IF(D383&amp;E383&amp;F383="","",IF(D383*E383*F383&lt;=9,"Low",(IF(D383*E383*F383&lt;=18,"Medium",(IF(D383*E383*F383&gt;18,"High",""))))))</f>
      </c>
      <c r="O383" s="135">
        <f>IF(OR(ISBLANK(M383), ISBLANK(N383)), "", D383*E383*F383 * M383 * N383)</f>
      </c>
      <c r="P383" s="135">
        <f>IF(OR(ISBLANK(N383), ISBLANK(M383)), "", IF(D383 * E383 * F383 * N383 * M383 &lt;= 36, "Low", IF(D383 * E383 * F383 * N383 * M383 &lt;= 108, "Medium", "High")))</f>
      </c>
      <c r="Q383" s="135">
        <f>IF(P383="Low", "Priority-3", IF(P383="Medium", "Priority-2", IF(P383="High", "Priority-1", "")))</f>
      </c>
      <c r="V383" s="133">
        <f>IF(OR(ISBLANK(T383), ISBLANK(U383)), "", D383 * E383 * F383 * T383 * U383)</f>
      </c>
      <c r="W383" s="133">
        <f>IF(OR(ISBLANK(T383), ISBLANK(U383)), "", IF(D383 * E383 * F383 * T383 * U383 &lt;= 36, "Low", IF(D383 * E383 * F383 * T383 * U383 &lt;= 108, "Medium", "High")))</f>
      </c>
      <c r="Z383" s="133">
        <f>IF(ISBLANK(U383), "", IF(U383&lt;=2, "Inactive", "Active"))</f>
      </c>
      <c r="AA383" s="133">
        <f>IF(Z383="Inactive", "No", IF(Z383="Active", "Yes", ""))</f>
      </c>
    </row>
    <row r="384" ht="57.2" customHeight="1" spans="7:27" x14ac:dyDescent="0.25">
      <c r="G384" s="134">
        <f>IF(D384&amp;E384&amp;F384="","",IF(D384*E384*F384&lt;=9,"Low",(IF(D384*E384*F384&lt;=18,"Medium",(IF(D384*E384*F384&gt;18,"High",""))))))</f>
      </c>
      <c r="O384" s="135">
        <f>IF(OR(ISBLANK(M384), ISBLANK(N384)), "", D384*E384*F384 * M384 * N384)</f>
      </c>
      <c r="P384" s="135">
        <f>IF(OR(ISBLANK(N384), ISBLANK(M384)), "", IF(D384 * E384 * F384 * N384 * M384 &lt;= 36, "Low", IF(D384 * E384 * F384 * N384 * M384 &lt;= 108, "Medium", "High")))</f>
      </c>
      <c r="Q384" s="135">
        <f>IF(P384="Low", "Priority-3", IF(P384="Medium", "Priority-2", IF(P384="High", "Priority-1", "")))</f>
      </c>
      <c r="V384" s="133">
        <f>IF(OR(ISBLANK(T384), ISBLANK(U384)), "", D384 * E384 * F384 * T384 * U384)</f>
      </c>
      <c r="W384" s="133">
        <f>IF(OR(ISBLANK(T384), ISBLANK(U384)), "", IF(D384 * E384 * F384 * T384 * U384 &lt;= 36, "Low", IF(D384 * E384 * F384 * T384 * U384 &lt;= 108, "Medium", "High")))</f>
      </c>
      <c r="Z384" s="133">
        <f>IF(ISBLANK(U384), "", IF(U384&lt;=2, "Inactive", "Active"))</f>
      </c>
      <c r="AA384" s="133">
        <f>IF(Z384="Inactive", "No", IF(Z384="Active", "Yes", ""))</f>
      </c>
    </row>
    <row r="385" ht="57.2" customHeight="1" spans="7:27" x14ac:dyDescent="0.25">
      <c r="G385" s="134">
        <f>IF(D385&amp;E385&amp;F385="","",IF(D385*E385*F385&lt;=9,"Low",(IF(D385*E385*F385&lt;=18,"Medium",(IF(D385*E385*F385&gt;18,"High",""))))))</f>
      </c>
      <c r="O385" s="135">
        <f>IF(OR(ISBLANK(M385), ISBLANK(N385)), "", D385*E385*F385 * M385 * N385)</f>
      </c>
      <c r="P385" s="135">
        <f>IF(OR(ISBLANK(N385), ISBLANK(M385)), "", IF(D385 * E385 * F385 * N385 * M385 &lt;= 36, "Low", IF(D385 * E385 * F385 * N385 * M385 &lt;= 108, "Medium", "High")))</f>
      </c>
      <c r="Q385" s="135">
        <f>IF(P385="Low", "Priority-3", IF(P385="Medium", "Priority-2", IF(P385="High", "Priority-1", "")))</f>
      </c>
      <c r="V385" s="133">
        <f>IF(OR(ISBLANK(T385), ISBLANK(U385)), "", D385 * E385 * F385 * T385 * U385)</f>
      </c>
      <c r="W385" s="133">
        <f>IF(OR(ISBLANK(T385), ISBLANK(U385)), "", IF(D385 * E385 * F385 * T385 * U385 &lt;= 36, "Low", IF(D385 * E385 * F385 * T385 * U385 &lt;= 108, "Medium", "High")))</f>
      </c>
      <c r="Z385" s="133">
        <f>IF(ISBLANK(U385), "", IF(U385&lt;=2, "Inactive", "Active"))</f>
      </c>
      <c r="AA385" s="133">
        <f>IF(Z385="Inactive", "No", IF(Z385="Active", "Yes", ""))</f>
      </c>
    </row>
    <row r="386" ht="57.2" customHeight="1" spans="7:27" x14ac:dyDescent="0.25">
      <c r="G386" s="134">
        <f>IF(D386&amp;E386&amp;F386="","",IF(D386*E386*F386&lt;=9,"Low",(IF(D386*E386*F386&lt;=18,"Medium",(IF(D386*E386*F386&gt;18,"High",""))))))</f>
      </c>
      <c r="O386" s="135">
        <f>IF(OR(ISBLANK(M386), ISBLANK(N386)), "", D386*E386*F386 * M386 * N386)</f>
      </c>
      <c r="P386" s="135">
        <f>IF(OR(ISBLANK(N386), ISBLANK(M386)), "", IF(D386 * E386 * F386 * N386 * M386 &lt;= 36, "Low", IF(D386 * E386 * F386 * N386 * M386 &lt;= 108, "Medium", "High")))</f>
      </c>
      <c r="Q386" s="135">
        <f>IF(P386="Low", "Priority-3", IF(P386="Medium", "Priority-2", IF(P386="High", "Priority-1", "")))</f>
      </c>
      <c r="V386" s="133">
        <f>IF(OR(ISBLANK(T386), ISBLANK(U386)), "", D386 * E386 * F386 * T386 * U386)</f>
      </c>
      <c r="W386" s="133">
        <f>IF(OR(ISBLANK(T386), ISBLANK(U386)), "", IF(D386 * E386 * F386 * T386 * U386 &lt;= 36, "Low", IF(D386 * E386 * F386 * T386 * U386 &lt;= 108, "Medium", "High")))</f>
      </c>
      <c r="Z386" s="133">
        <f>IF(ISBLANK(U386), "", IF(U386&lt;=2, "Inactive", "Active"))</f>
      </c>
      <c r="AA386" s="133">
        <f>IF(Z386="Inactive", "No", IF(Z386="Active", "Yes", ""))</f>
      </c>
    </row>
    <row r="387" ht="57.2" customHeight="1" spans="7:27" x14ac:dyDescent="0.25">
      <c r="G387" s="134">
        <f>IF(D387&amp;E387&amp;F387="","",IF(D387*E387*F387&lt;=9,"Low",(IF(D387*E387*F387&lt;=18,"Medium",(IF(D387*E387*F387&gt;18,"High",""))))))</f>
      </c>
      <c r="O387" s="135">
        <f>IF(OR(ISBLANK(M387), ISBLANK(N387)), "", D387*E387*F387 * M387 * N387)</f>
      </c>
      <c r="P387" s="135">
        <f>IF(OR(ISBLANK(N387), ISBLANK(M387)), "", IF(D387 * E387 * F387 * N387 * M387 &lt;= 36, "Low", IF(D387 * E387 * F387 * N387 * M387 &lt;= 108, "Medium", "High")))</f>
      </c>
      <c r="Q387" s="135">
        <f>IF(P387="Low", "Priority-3", IF(P387="Medium", "Priority-2", IF(P387="High", "Priority-1", "")))</f>
      </c>
      <c r="V387" s="133">
        <f>IF(OR(ISBLANK(T387), ISBLANK(U387)), "", D387 * E387 * F387 * T387 * U387)</f>
      </c>
      <c r="W387" s="133">
        <f>IF(OR(ISBLANK(T387), ISBLANK(U387)), "", IF(D387 * E387 * F387 * T387 * U387 &lt;= 36, "Low", IF(D387 * E387 * F387 * T387 * U387 &lt;= 108, "Medium", "High")))</f>
      </c>
      <c r="Z387" s="133">
        <f>IF(ISBLANK(U387), "", IF(U387&lt;=2, "Inactive", "Active"))</f>
      </c>
      <c r="AA387" s="133">
        <f>IF(Z387="Inactive", "No", IF(Z387="Active", "Yes", ""))</f>
      </c>
    </row>
    <row r="388" ht="57.2" customHeight="1" spans="7:27" x14ac:dyDescent="0.25">
      <c r="G388" s="134">
        <f>IF(D388&amp;E388&amp;F388="","",IF(D388*E388*F388&lt;=9,"Low",(IF(D388*E388*F388&lt;=18,"Medium",(IF(D388*E388*F388&gt;18,"High",""))))))</f>
      </c>
      <c r="O388" s="135">
        <f>IF(OR(ISBLANK(M388), ISBLANK(N388)), "", D388*E388*F388 * M388 * N388)</f>
      </c>
      <c r="P388" s="135">
        <f>IF(OR(ISBLANK(N388), ISBLANK(M388)), "", IF(D388 * E388 * F388 * N388 * M388 &lt;= 36, "Low", IF(D388 * E388 * F388 * N388 * M388 &lt;= 108, "Medium", "High")))</f>
      </c>
      <c r="Q388" s="135">
        <f>IF(P388="Low", "Priority-3", IF(P388="Medium", "Priority-2", IF(P388="High", "Priority-1", "")))</f>
      </c>
      <c r="V388" s="133">
        <f>IF(OR(ISBLANK(T388), ISBLANK(U388)), "", D388 * E388 * F388 * T388 * U388)</f>
      </c>
      <c r="W388" s="133">
        <f>IF(OR(ISBLANK(T388), ISBLANK(U388)), "", IF(D388 * E388 * F388 * T388 * U388 &lt;= 36, "Low", IF(D388 * E388 * F388 * T388 * U388 &lt;= 108, "Medium", "High")))</f>
      </c>
      <c r="Z388" s="133">
        <f>IF(ISBLANK(U388), "", IF(U388&lt;=2, "Inactive", "Active"))</f>
      </c>
      <c r="AA388" s="133">
        <f>IF(Z388="Inactive", "No", IF(Z388="Active", "Yes", ""))</f>
      </c>
    </row>
    <row r="389" ht="57.2" customHeight="1" spans="7:27" x14ac:dyDescent="0.25">
      <c r="G389" s="134">
        <f>IF(D389&amp;E389&amp;F389="","",IF(D389*E389*F389&lt;=9,"Low",(IF(D389*E389*F389&lt;=18,"Medium",(IF(D389*E389*F389&gt;18,"High",""))))))</f>
      </c>
      <c r="O389" s="135">
        <f>IF(OR(ISBLANK(M389), ISBLANK(N389)), "", D389*E389*F389 * M389 * N389)</f>
      </c>
      <c r="P389" s="135">
        <f>IF(OR(ISBLANK(N389), ISBLANK(M389)), "", IF(D389 * E389 * F389 * N389 * M389 &lt;= 36, "Low", IF(D389 * E389 * F389 * N389 * M389 &lt;= 108, "Medium", "High")))</f>
      </c>
      <c r="Q389" s="135">
        <f>IF(P389="Low", "Priority-3", IF(P389="Medium", "Priority-2", IF(P389="High", "Priority-1", "")))</f>
      </c>
      <c r="V389" s="133">
        <f>IF(OR(ISBLANK(T389), ISBLANK(U389)), "", D389 * E389 * F389 * T389 * U389)</f>
      </c>
      <c r="W389" s="133">
        <f>IF(OR(ISBLANK(T389), ISBLANK(U389)), "", IF(D389 * E389 * F389 * T389 * U389 &lt;= 36, "Low", IF(D389 * E389 * F389 * T389 * U389 &lt;= 108, "Medium", "High")))</f>
      </c>
      <c r="Z389" s="133">
        <f>IF(ISBLANK(U389), "", IF(U389&lt;=2, "Inactive", "Active"))</f>
      </c>
      <c r="AA389" s="133">
        <f>IF(Z389="Inactive", "No", IF(Z389="Active", "Yes", ""))</f>
      </c>
    </row>
    <row r="390" ht="57.2" customHeight="1" spans="7:27" x14ac:dyDescent="0.25">
      <c r="G390" s="134">
        <f>IF(D390&amp;E390&amp;F390="","",IF(D390*E390*F390&lt;=9,"Low",(IF(D390*E390*F390&lt;=18,"Medium",(IF(D390*E390*F390&gt;18,"High",""))))))</f>
      </c>
      <c r="O390" s="135">
        <f>IF(OR(ISBLANK(M390), ISBLANK(N390)), "", D390*E390*F390 * M390 * N390)</f>
      </c>
      <c r="P390" s="135">
        <f>IF(OR(ISBLANK(N390), ISBLANK(M390)), "", IF(D390 * E390 * F390 * N390 * M390 &lt;= 36, "Low", IF(D390 * E390 * F390 * N390 * M390 &lt;= 108, "Medium", "High")))</f>
      </c>
      <c r="Q390" s="135">
        <f>IF(P390="Low", "Priority-3", IF(P390="Medium", "Priority-2", IF(P390="High", "Priority-1", "")))</f>
      </c>
      <c r="V390" s="133">
        <f>IF(OR(ISBLANK(T390), ISBLANK(U390)), "", D390 * E390 * F390 * T390 * U390)</f>
      </c>
      <c r="W390" s="133">
        <f>IF(OR(ISBLANK(T390), ISBLANK(U390)), "", IF(D390 * E390 * F390 * T390 * U390 &lt;= 36, "Low", IF(D390 * E390 * F390 * T390 * U390 &lt;= 108, "Medium", "High")))</f>
      </c>
      <c r="Z390" s="133">
        <f>IF(ISBLANK(U390), "", IF(U390&lt;=2, "Inactive", "Active"))</f>
      </c>
      <c r="AA390" s="133">
        <f>IF(Z390="Inactive", "No", IF(Z390="Active", "Yes", ""))</f>
      </c>
    </row>
    <row r="391" ht="57.2" customHeight="1" spans="7:27" x14ac:dyDescent="0.25">
      <c r="G391" s="134">
        <f>IF(D391&amp;E391&amp;F391="","",IF(D391*E391*F391&lt;=9,"Low",(IF(D391*E391*F391&lt;=18,"Medium",(IF(D391*E391*F391&gt;18,"High",""))))))</f>
      </c>
      <c r="O391" s="135">
        <f>IF(OR(ISBLANK(M391), ISBLANK(N391)), "", D391*E391*F391 * M391 * N391)</f>
      </c>
      <c r="P391" s="135">
        <f>IF(OR(ISBLANK(N391), ISBLANK(M391)), "", IF(D391 * E391 * F391 * N391 * M391 &lt;= 36, "Low", IF(D391 * E391 * F391 * N391 * M391 &lt;= 108, "Medium", "High")))</f>
      </c>
      <c r="Q391" s="135">
        <f>IF(P391="Low", "Priority-3", IF(P391="Medium", "Priority-2", IF(P391="High", "Priority-1", "")))</f>
      </c>
      <c r="V391" s="133">
        <f>IF(OR(ISBLANK(T391), ISBLANK(U391)), "", D391 * E391 * F391 * T391 * U391)</f>
      </c>
      <c r="W391" s="133">
        <f>IF(OR(ISBLANK(T391), ISBLANK(U391)), "", IF(D391 * E391 * F391 * T391 * U391 &lt;= 36, "Low", IF(D391 * E391 * F391 * T391 * U391 &lt;= 108, "Medium", "High")))</f>
      </c>
      <c r="Z391" s="133">
        <f>IF(ISBLANK(U391), "", IF(U391&lt;=2, "Inactive", "Active"))</f>
      </c>
      <c r="AA391" s="133">
        <f>IF(Z391="Inactive", "No", IF(Z391="Active", "Yes", ""))</f>
      </c>
    </row>
    <row r="392" ht="57.2" customHeight="1" spans="7:27" x14ac:dyDescent="0.25">
      <c r="G392" s="134">
        <f>IF(D392&amp;E392&amp;F392="","",IF(D392*E392*F392&lt;=9,"Low",(IF(D392*E392*F392&lt;=18,"Medium",(IF(D392*E392*F392&gt;18,"High",""))))))</f>
      </c>
      <c r="O392" s="135">
        <f>IF(OR(ISBLANK(M392), ISBLANK(N392)), "", D392*E392*F392 * M392 * N392)</f>
      </c>
      <c r="P392" s="135">
        <f>IF(OR(ISBLANK(N392), ISBLANK(M392)), "", IF(D392 * E392 * F392 * N392 * M392 &lt;= 36, "Low", IF(D392 * E392 * F392 * N392 * M392 &lt;= 108, "Medium", "High")))</f>
      </c>
      <c r="Q392" s="135">
        <f>IF(P392="Low", "Priority-3", IF(P392="Medium", "Priority-2", IF(P392="High", "Priority-1", "")))</f>
      </c>
      <c r="V392" s="133">
        <f>IF(OR(ISBLANK(T392), ISBLANK(U392)), "", D392 * E392 * F392 * T392 * U392)</f>
      </c>
      <c r="W392" s="133">
        <f>IF(OR(ISBLANK(T392), ISBLANK(U392)), "", IF(D392 * E392 * F392 * T392 * U392 &lt;= 36, "Low", IF(D392 * E392 * F392 * T392 * U392 &lt;= 108, "Medium", "High")))</f>
      </c>
      <c r="Z392" s="133">
        <f>IF(ISBLANK(U392), "", IF(U392&lt;=2, "Inactive", "Active"))</f>
      </c>
      <c r="AA392" s="133">
        <f>IF(Z392="Inactive", "No", IF(Z392="Active", "Yes", ""))</f>
      </c>
    </row>
    <row r="393" ht="57.2" customHeight="1" spans="7:27" x14ac:dyDescent="0.25">
      <c r="G393" s="134">
        <f>IF(D393&amp;E393&amp;F393="","",IF(D393*E393*F393&lt;=9,"Low",(IF(D393*E393*F393&lt;=18,"Medium",(IF(D393*E393*F393&gt;18,"High",""))))))</f>
      </c>
      <c r="O393" s="135">
        <f>IF(OR(ISBLANK(M393), ISBLANK(N393)), "", D393*E393*F393 * M393 * N393)</f>
      </c>
      <c r="P393" s="135">
        <f>IF(OR(ISBLANK(N393), ISBLANK(M393)), "", IF(D393 * E393 * F393 * N393 * M393 &lt;= 36, "Low", IF(D393 * E393 * F393 * N393 * M393 &lt;= 108, "Medium", "High")))</f>
      </c>
      <c r="Q393" s="135">
        <f>IF(P393="Low", "Priority-3", IF(P393="Medium", "Priority-2", IF(P393="High", "Priority-1", "")))</f>
      </c>
      <c r="V393" s="133">
        <f>IF(OR(ISBLANK(T393), ISBLANK(U393)), "", D393 * E393 * F393 * T393 * U393)</f>
      </c>
      <c r="W393" s="133">
        <f>IF(OR(ISBLANK(T393), ISBLANK(U393)), "", IF(D393 * E393 * F393 * T393 * U393 &lt;= 36, "Low", IF(D393 * E393 * F393 * T393 * U393 &lt;= 108, "Medium", "High")))</f>
      </c>
      <c r="Z393" s="133">
        <f>IF(ISBLANK(U393), "", IF(U393&lt;=2, "Inactive", "Active"))</f>
      </c>
      <c r="AA393" s="133">
        <f>IF(Z393="Inactive", "No", IF(Z393="Active", "Yes", ""))</f>
      </c>
    </row>
    <row r="394" ht="57.2" customHeight="1" spans="7:27" x14ac:dyDescent="0.25">
      <c r="G394" s="134">
        <f>IF(D394&amp;E394&amp;F394="","",IF(D394*E394*F394&lt;=9,"Low",(IF(D394*E394*F394&lt;=18,"Medium",(IF(D394*E394*F394&gt;18,"High",""))))))</f>
      </c>
      <c r="O394" s="135">
        <f>IF(OR(ISBLANK(M394), ISBLANK(N394)), "", D394*E394*F394 * M394 * N394)</f>
      </c>
      <c r="P394" s="135">
        <f>IF(OR(ISBLANK(N394), ISBLANK(M394)), "", IF(D394 * E394 * F394 * N394 * M394 &lt;= 36, "Low", IF(D394 * E394 * F394 * N394 * M394 &lt;= 108, "Medium", "High")))</f>
      </c>
      <c r="Q394" s="135">
        <f>IF(P394="Low", "Priority-3", IF(P394="Medium", "Priority-2", IF(P394="High", "Priority-1", "")))</f>
      </c>
      <c r="V394" s="133">
        <f>IF(OR(ISBLANK(T394), ISBLANK(U394)), "", D394 * E394 * F394 * T394 * U394)</f>
      </c>
      <c r="W394" s="133">
        <f>IF(OR(ISBLANK(T394), ISBLANK(U394)), "", IF(D394 * E394 * F394 * T394 * U394 &lt;= 36, "Low", IF(D394 * E394 * F394 * T394 * U394 &lt;= 108, "Medium", "High")))</f>
      </c>
      <c r="Z394" s="133">
        <f>IF(ISBLANK(U394), "", IF(U394&lt;=2, "Inactive", "Active"))</f>
      </c>
      <c r="AA394" s="133">
        <f>IF(Z394="Inactive", "No", IF(Z394="Active", "Yes", ""))</f>
      </c>
    </row>
    <row r="395" ht="57.2" customHeight="1" spans="7:27" x14ac:dyDescent="0.25">
      <c r="G395" s="134">
        <f>IF(D395&amp;E395&amp;F395="","",IF(D395*E395*F395&lt;=9,"Low",(IF(D395*E395*F395&lt;=18,"Medium",(IF(D395*E395*F395&gt;18,"High",""))))))</f>
      </c>
      <c r="O395" s="135">
        <f>IF(OR(ISBLANK(M395), ISBLANK(N395)), "", D395*E395*F395 * M395 * N395)</f>
      </c>
      <c r="P395" s="135">
        <f>IF(OR(ISBLANK(N395), ISBLANK(M395)), "", IF(D395 * E395 * F395 * N395 * M395 &lt;= 36, "Low", IF(D395 * E395 * F395 * N395 * M395 &lt;= 108, "Medium", "High")))</f>
      </c>
      <c r="Q395" s="135">
        <f>IF(P395="Low", "Priority-3", IF(P395="Medium", "Priority-2", IF(P395="High", "Priority-1", "")))</f>
      </c>
      <c r="V395" s="133">
        <f>IF(OR(ISBLANK(T395), ISBLANK(U395)), "", D395 * E395 * F395 * T395 * U395)</f>
      </c>
      <c r="W395" s="133">
        <f>IF(OR(ISBLANK(T395), ISBLANK(U395)), "", IF(D395 * E395 * F395 * T395 * U395 &lt;= 36, "Low", IF(D395 * E395 * F395 * T395 * U395 &lt;= 108, "Medium", "High")))</f>
      </c>
      <c r="Z395" s="133">
        <f>IF(ISBLANK(U395), "", IF(U395&lt;=2, "Inactive", "Active"))</f>
      </c>
      <c r="AA395" s="133">
        <f>IF(Z395="Inactive", "No", IF(Z395="Active", "Yes", ""))</f>
      </c>
    </row>
    <row r="396" ht="57.2" customHeight="1" spans="7:27" x14ac:dyDescent="0.25">
      <c r="G396" s="134">
        <f>IF(D396&amp;E396&amp;F396="","",IF(D396*E396*F396&lt;=9,"Low",(IF(D396*E396*F396&lt;=18,"Medium",(IF(D396*E396*F396&gt;18,"High",""))))))</f>
      </c>
      <c r="O396" s="135">
        <f>IF(OR(ISBLANK(M396), ISBLANK(N396)), "", D396*E396*F396 * M396 * N396)</f>
      </c>
      <c r="P396" s="135">
        <f>IF(OR(ISBLANK(N396), ISBLANK(M396)), "", IF(D396 * E396 * F396 * N396 * M396 &lt;= 36, "Low", IF(D396 * E396 * F396 * N396 * M396 &lt;= 108, "Medium", "High")))</f>
      </c>
      <c r="Q396" s="135">
        <f>IF(P396="Low", "Priority-3", IF(P396="Medium", "Priority-2", IF(P396="High", "Priority-1", "")))</f>
      </c>
      <c r="V396" s="133">
        <f>IF(OR(ISBLANK(T396), ISBLANK(U396)), "", D396 * E396 * F396 * T396 * U396)</f>
      </c>
      <c r="W396" s="133">
        <f>IF(OR(ISBLANK(T396), ISBLANK(U396)), "", IF(D396 * E396 * F396 * T396 * U396 &lt;= 36, "Low", IF(D396 * E396 * F396 * T396 * U396 &lt;= 108, "Medium", "High")))</f>
      </c>
      <c r="Z396" s="133">
        <f>IF(ISBLANK(U396), "", IF(U396&lt;=2, "Inactive", "Active"))</f>
      </c>
      <c r="AA396" s="133">
        <f>IF(Z396="Inactive", "No", IF(Z396="Active", "Yes", ""))</f>
      </c>
    </row>
    <row r="397" ht="57.2" customHeight="1" spans="7:27" x14ac:dyDescent="0.25">
      <c r="G397" s="134">
        <f>IF(D397&amp;E397&amp;F397="","",IF(D397*E397*F397&lt;=9,"Low",(IF(D397*E397*F397&lt;=18,"Medium",(IF(D397*E397*F397&gt;18,"High",""))))))</f>
      </c>
      <c r="O397" s="135">
        <f>IF(OR(ISBLANK(M397), ISBLANK(N397)), "", D397*E397*F397 * M397 * N397)</f>
      </c>
      <c r="P397" s="135">
        <f>IF(OR(ISBLANK(N397), ISBLANK(M397)), "", IF(D397 * E397 * F397 * N397 * M397 &lt;= 36, "Low", IF(D397 * E397 * F397 * N397 * M397 &lt;= 108, "Medium", "High")))</f>
      </c>
      <c r="Q397" s="135">
        <f>IF(P397="Low", "Priority-3", IF(P397="Medium", "Priority-2", IF(P397="High", "Priority-1", "")))</f>
      </c>
      <c r="V397" s="133">
        <f>IF(OR(ISBLANK(T397), ISBLANK(U397)), "", D397 * E397 * F397 * T397 * U397)</f>
      </c>
      <c r="W397" s="133">
        <f>IF(OR(ISBLANK(T397), ISBLANK(U397)), "", IF(D397 * E397 * F397 * T397 * U397 &lt;= 36, "Low", IF(D397 * E397 * F397 * T397 * U397 &lt;= 108, "Medium", "High")))</f>
      </c>
      <c r="Z397" s="133">
        <f>IF(ISBLANK(U397), "", IF(U397&lt;=2, "Inactive", "Active"))</f>
      </c>
      <c r="AA397" s="133">
        <f>IF(Z397="Inactive", "No", IF(Z397="Active", "Yes", ""))</f>
      </c>
    </row>
    <row r="398" ht="57.2" customHeight="1" spans="7:27" x14ac:dyDescent="0.25">
      <c r="G398" s="134">
        <f>IF(D398&amp;E398&amp;F398="","",IF(D398*E398*F398&lt;=9,"Low",(IF(D398*E398*F398&lt;=18,"Medium",(IF(D398*E398*F398&gt;18,"High",""))))))</f>
      </c>
      <c r="O398" s="135">
        <f>IF(OR(ISBLANK(M398), ISBLANK(N398)), "", D398*E398*F398 * M398 * N398)</f>
      </c>
      <c r="P398" s="135">
        <f>IF(OR(ISBLANK(N398), ISBLANK(M398)), "", IF(D398 * E398 * F398 * N398 * M398 &lt;= 36, "Low", IF(D398 * E398 * F398 * N398 * M398 &lt;= 108, "Medium", "High")))</f>
      </c>
      <c r="Q398" s="135">
        <f>IF(P398="Low", "Priority-3", IF(P398="Medium", "Priority-2", IF(P398="High", "Priority-1", "")))</f>
      </c>
      <c r="V398" s="133">
        <f>IF(OR(ISBLANK(T398), ISBLANK(U398)), "", D398 * E398 * F398 * T398 * U398)</f>
      </c>
      <c r="W398" s="133">
        <f>IF(OR(ISBLANK(T398), ISBLANK(U398)), "", IF(D398 * E398 * F398 * T398 * U398 &lt;= 36, "Low", IF(D398 * E398 * F398 * T398 * U398 &lt;= 108, "Medium", "High")))</f>
      </c>
      <c r="Z398" s="133">
        <f>IF(ISBLANK(U398), "", IF(U398&lt;=2, "Inactive", "Active"))</f>
      </c>
      <c r="AA398" s="133">
        <f>IF(Z398="Inactive", "No", IF(Z398="Active", "Yes", ""))</f>
      </c>
    </row>
    <row r="399" ht="57.2" customHeight="1" spans="7:27" x14ac:dyDescent="0.25">
      <c r="G399" s="134">
        <f>IF(D399&amp;E399&amp;F399="","",IF(D399*E399*F399&lt;=9,"Low",(IF(D399*E399*F399&lt;=18,"Medium",(IF(D399*E399*F399&gt;18,"High",""))))))</f>
      </c>
      <c r="O399" s="135">
        <f>IF(OR(ISBLANK(M399), ISBLANK(N399)), "", D399*E399*F399 * M399 * N399)</f>
      </c>
      <c r="P399" s="135">
        <f>IF(OR(ISBLANK(N399), ISBLANK(M399)), "", IF(D399 * E399 * F399 * N399 * M399 &lt;= 36, "Low", IF(D399 * E399 * F399 * N399 * M399 &lt;= 108, "Medium", "High")))</f>
      </c>
      <c r="Q399" s="135">
        <f>IF(P399="Low", "Priority-3", IF(P399="Medium", "Priority-2", IF(P399="High", "Priority-1", "")))</f>
      </c>
      <c r="V399" s="133">
        <f>IF(OR(ISBLANK(T399), ISBLANK(U399)), "", D399 * E399 * F399 * T399 * U399)</f>
      </c>
      <c r="W399" s="133">
        <f>IF(OR(ISBLANK(T399), ISBLANK(U399)), "", IF(D399 * E399 * F399 * T399 * U399 &lt;= 36, "Low", IF(D399 * E399 * F399 * T399 * U399 &lt;= 108, "Medium", "High")))</f>
      </c>
      <c r="Z399" s="133">
        <f>IF(ISBLANK(U399), "", IF(U399&lt;=2, "Inactive", "Active"))</f>
      </c>
      <c r="AA399" s="133">
        <f>IF(Z399="Inactive", "No", IF(Z399="Active", "Yes", ""))</f>
      </c>
    </row>
    <row r="400" ht="57.2" customHeight="1" spans="7:27" x14ac:dyDescent="0.25">
      <c r="G400" s="134">
        <f>IF(D400&amp;E400&amp;F400="","",IF(D400*E400*F400&lt;=9,"Low",(IF(D400*E400*F400&lt;=18,"Medium",(IF(D400*E400*F400&gt;18,"High",""))))))</f>
      </c>
      <c r="O400" s="135">
        <f>IF(OR(ISBLANK(M400), ISBLANK(N400)), "", D400*E400*F400 * M400 * N400)</f>
      </c>
      <c r="P400" s="135">
        <f>IF(OR(ISBLANK(N400), ISBLANK(M400)), "", IF(D400 * E400 * F400 * N400 * M400 &lt;= 36, "Low", IF(D400 * E400 * F400 * N400 * M400 &lt;= 108, "Medium", "High")))</f>
      </c>
      <c r="Q400" s="135">
        <f>IF(P400="Low", "Priority-3", IF(P400="Medium", "Priority-2", IF(P400="High", "Priority-1", "")))</f>
      </c>
      <c r="V400" s="133">
        <f>IF(OR(ISBLANK(T400), ISBLANK(U400)), "", D400 * E400 * F400 * T400 * U400)</f>
      </c>
      <c r="W400" s="133">
        <f>IF(OR(ISBLANK(T400), ISBLANK(U400)), "", IF(D400 * E400 * F400 * T400 * U400 &lt;= 36, "Low", IF(D400 * E400 * F400 * T400 * U400 &lt;= 108, "Medium", "High")))</f>
      </c>
      <c r="Z400" s="133">
        <f>IF(ISBLANK(U400), "", IF(U400&lt;=2, "Inactive", "Active"))</f>
      </c>
      <c r="AA400" s="133">
        <f>IF(Z400="Inactive", "No", IF(Z400="Active", "Yes", ""))</f>
      </c>
    </row>
    <row r="401" ht="57.2" customHeight="1" spans="7:27" x14ac:dyDescent="0.25">
      <c r="G401" s="134">
        <f>IF(D401&amp;E401&amp;F401="","",IF(D401*E401*F401&lt;=9,"Low",(IF(D401*E401*F401&lt;=18,"Medium",(IF(D401*E401*F401&gt;18,"High",""))))))</f>
      </c>
      <c r="O401" s="135">
        <f>IF(OR(ISBLANK(M401), ISBLANK(N401)), "", D401*E401*F401 * M401 * N401)</f>
      </c>
      <c r="P401" s="135">
        <f>IF(OR(ISBLANK(N401), ISBLANK(M401)), "", IF(D401 * E401 * F401 * N401 * M401 &lt;= 36, "Low", IF(D401 * E401 * F401 * N401 * M401 &lt;= 108, "Medium", "High")))</f>
      </c>
      <c r="Q401" s="135">
        <f>IF(P401="Low", "Priority-3", IF(P401="Medium", "Priority-2", IF(P401="High", "Priority-1", "")))</f>
      </c>
      <c r="V401" s="133">
        <f>IF(OR(ISBLANK(T401), ISBLANK(U401)), "", D401 * E401 * F401 * T401 * U401)</f>
      </c>
      <c r="W401" s="133">
        <f>IF(OR(ISBLANK(T401), ISBLANK(U401)), "", IF(D401 * E401 * F401 * T401 * U401 &lt;= 36, "Low", IF(D401 * E401 * F401 * T401 * U401 &lt;= 108, "Medium", "High")))</f>
      </c>
      <c r="Z401" s="133">
        <f>IF(ISBLANK(U401), "", IF(U401&lt;=2, "Inactive", "Active"))</f>
      </c>
      <c r="AA401" s="133">
        <f>IF(Z401="Inactive", "No", IF(Z401="Active", "Yes", ""))</f>
      </c>
    </row>
    <row r="402" ht="57.2" customHeight="1" spans="7:27" x14ac:dyDescent="0.25">
      <c r="G402" s="134">
        <f>IF(D402&amp;E402&amp;F402="","",IF(D402*E402*F402&lt;=9,"Low",(IF(D402*E402*F402&lt;=18,"Medium",(IF(D402*E402*F402&gt;18,"High",""))))))</f>
      </c>
      <c r="O402" s="135">
        <f>IF(OR(ISBLANK(M402), ISBLANK(N402)), "", D402*E402*F402 * M402 * N402)</f>
      </c>
      <c r="P402" s="135">
        <f>IF(OR(ISBLANK(N402), ISBLANK(M402)), "", IF(D402 * E402 * F402 * N402 * M402 &lt;= 36, "Low", IF(D402 * E402 * F402 * N402 * M402 &lt;= 108, "Medium", "High")))</f>
      </c>
      <c r="Q402" s="135">
        <f>IF(P402="Low", "Priority-3", IF(P402="Medium", "Priority-2", IF(P402="High", "Priority-1", "")))</f>
      </c>
      <c r="V402" s="133">
        <f>IF(OR(ISBLANK(T402), ISBLANK(U402)), "", D402 * E402 * F402 * T402 * U402)</f>
      </c>
      <c r="W402" s="133">
        <f>IF(OR(ISBLANK(T402), ISBLANK(U402)), "", IF(D402 * E402 * F402 * T402 * U402 &lt;= 36, "Low", IF(D402 * E402 * F402 * T402 * U402 &lt;= 108, "Medium", "High")))</f>
      </c>
      <c r="Z402" s="133">
        <f>IF(ISBLANK(U402), "", IF(U402&lt;=2, "Inactive", "Active"))</f>
      </c>
      <c r="AA402" s="133">
        <f>IF(Z402="Inactive", "No", IF(Z402="Active", "Yes", ""))</f>
      </c>
    </row>
    <row r="403" ht="57.2" customHeight="1" spans="7:27" x14ac:dyDescent="0.25">
      <c r="G403" s="134">
        <f>IF(D403&amp;E403&amp;F403="","",IF(D403*E403*F403&lt;=9,"Low",(IF(D403*E403*F403&lt;=18,"Medium",(IF(D403*E403*F403&gt;18,"High",""))))))</f>
      </c>
      <c r="O403" s="135">
        <f>IF(OR(ISBLANK(M403), ISBLANK(N403)), "", D403*E403*F403 * M403 * N403)</f>
      </c>
      <c r="P403" s="135">
        <f>IF(OR(ISBLANK(N403), ISBLANK(M403)), "", IF(D403 * E403 * F403 * N403 * M403 &lt;= 36, "Low", IF(D403 * E403 * F403 * N403 * M403 &lt;= 108, "Medium", "High")))</f>
      </c>
      <c r="Q403" s="135">
        <f>IF(P403="Low", "Priority-3", IF(P403="Medium", "Priority-2", IF(P403="High", "Priority-1", "")))</f>
      </c>
      <c r="V403" s="133">
        <f>IF(OR(ISBLANK(T403), ISBLANK(U403)), "", D403 * E403 * F403 * T403 * U403)</f>
      </c>
      <c r="W403" s="133">
        <f>IF(OR(ISBLANK(T403), ISBLANK(U403)), "", IF(D403 * E403 * F403 * T403 * U403 &lt;= 36, "Low", IF(D403 * E403 * F403 * T403 * U403 &lt;= 108, "Medium", "High")))</f>
      </c>
      <c r="Z403" s="133">
        <f>IF(ISBLANK(U403), "", IF(U403&lt;=2, "Inactive", "Active"))</f>
      </c>
      <c r="AA403" s="133">
        <f>IF(Z403="Inactive", "No", IF(Z403="Active", "Yes", ""))</f>
      </c>
    </row>
    <row r="404" ht="57.2" customHeight="1" spans="7:27" x14ac:dyDescent="0.25">
      <c r="G404" s="134">
        <f>IF(D404&amp;E404&amp;F404="","",IF(D404*E404*F404&lt;=9,"Low",(IF(D404*E404*F404&lt;=18,"Medium",(IF(D404*E404*F404&gt;18,"High",""))))))</f>
      </c>
      <c r="O404" s="135">
        <f>IF(OR(ISBLANK(M404), ISBLANK(N404)), "", D404*E404*F404 * M404 * N404)</f>
      </c>
      <c r="P404" s="135">
        <f>IF(OR(ISBLANK(N404), ISBLANK(M404)), "", IF(D404 * E404 * F404 * N404 * M404 &lt;= 36, "Low", IF(D404 * E404 * F404 * N404 * M404 &lt;= 108, "Medium", "High")))</f>
      </c>
      <c r="Q404" s="135">
        <f>IF(P404="Low", "Priority-3", IF(P404="Medium", "Priority-2", IF(P404="High", "Priority-1", "")))</f>
      </c>
      <c r="V404" s="133">
        <f>IF(OR(ISBLANK(T404), ISBLANK(U404)), "", D404 * E404 * F404 * T404 * U404)</f>
      </c>
      <c r="W404" s="133">
        <f>IF(OR(ISBLANK(T404), ISBLANK(U404)), "", IF(D404 * E404 * F404 * T404 * U404 &lt;= 36, "Low", IF(D404 * E404 * F404 * T404 * U404 &lt;= 108, "Medium", "High")))</f>
      </c>
      <c r="Z404" s="133">
        <f>IF(ISBLANK(U404), "", IF(U404&lt;=2, "Inactive", "Active"))</f>
      </c>
      <c r="AA404" s="133">
        <f>IF(Z404="Inactive", "No", IF(Z404="Active", "Yes", ""))</f>
      </c>
    </row>
    <row r="405" ht="57.2" customHeight="1" spans="7:27" x14ac:dyDescent="0.25">
      <c r="G405" s="134">
        <f>IF(D405&amp;E405&amp;F405="","",IF(D405*E405*F405&lt;=9,"Low",(IF(D405*E405*F405&lt;=18,"Medium",(IF(D405*E405*F405&gt;18,"High",""))))))</f>
      </c>
      <c r="O405" s="135">
        <f>IF(OR(ISBLANK(M405), ISBLANK(N405)), "", D405*E405*F405 * M405 * N405)</f>
      </c>
      <c r="P405" s="135">
        <f>IF(OR(ISBLANK(N405), ISBLANK(M405)), "", IF(D405 * E405 * F405 * N405 * M405 &lt;= 36, "Low", IF(D405 * E405 * F405 * N405 * M405 &lt;= 108, "Medium", "High")))</f>
      </c>
      <c r="Q405" s="135">
        <f>IF(P405="Low", "Priority-3", IF(P405="Medium", "Priority-2", IF(P405="High", "Priority-1", "")))</f>
      </c>
      <c r="V405" s="133">
        <f>IF(OR(ISBLANK(T405), ISBLANK(U405)), "", D405 * E405 * F405 * T405 * U405)</f>
      </c>
      <c r="W405" s="133">
        <f>IF(OR(ISBLANK(T405), ISBLANK(U405)), "", IF(D405 * E405 * F405 * T405 * U405 &lt;= 36, "Low", IF(D405 * E405 * F405 * T405 * U405 &lt;= 108, "Medium", "High")))</f>
      </c>
      <c r="Z405" s="133">
        <f>IF(ISBLANK(U405), "", IF(U405&lt;=2, "Inactive", "Active"))</f>
      </c>
      <c r="AA405" s="133">
        <f>IF(Z405="Inactive", "No", IF(Z405="Active", "Yes", ""))</f>
      </c>
    </row>
    <row r="406" ht="57.2" customHeight="1" spans="7:27" x14ac:dyDescent="0.25">
      <c r="G406" s="134">
        <f>IF(D406&amp;E406&amp;F406="","",IF(D406*E406*F406&lt;=9,"Low",(IF(D406*E406*F406&lt;=18,"Medium",(IF(D406*E406*F406&gt;18,"High",""))))))</f>
      </c>
      <c r="O406" s="135">
        <f>IF(OR(ISBLANK(M406), ISBLANK(N406)), "", D406*E406*F406 * M406 * N406)</f>
      </c>
      <c r="P406" s="135">
        <f>IF(OR(ISBLANK(N406), ISBLANK(M406)), "", IF(D406 * E406 * F406 * N406 * M406 &lt;= 36, "Low", IF(D406 * E406 * F406 * N406 * M406 &lt;= 108, "Medium", "High")))</f>
      </c>
      <c r="Q406" s="135">
        <f>IF(P406="Low", "Priority-3", IF(P406="Medium", "Priority-2", IF(P406="High", "Priority-1", "")))</f>
      </c>
      <c r="V406" s="133">
        <f>IF(OR(ISBLANK(T406), ISBLANK(U406)), "", D406 * E406 * F406 * T406 * U406)</f>
      </c>
      <c r="W406" s="133">
        <f>IF(OR(ISBLANK(T406), ISBLANK(U406)), "", IF(D406 * E406 * F406 * T406 * U406 &lt;= 36, "Low", IF(D406 * E406 * F406 * T406 * U406 &lt;= 108, "Medium", "High")))</f>
      </c>
      <c r="Z406" s="133">
        <f>IF(ISBLANK(U406), "", IF(U406&lt;=2, "Inactive", "Active"))</f>
      </c>
      <c r="AA406" s="133">
        <f>IF(Z406="Inactive", "No", IF(Z406="Active", "Yes", ""))</f>
      </c>
    </row>
    <row r="407" ht="57.2" customHeight="1" spans="7:27" x14ac:dyDescent="0.25">
      <c r="G407" s="134">
        <f>IF(D407&amp;E407&amp;F407="","",IF(D407*E407*F407&lt;=9,"Low",(IF(D407*E407*F407&lt;=18,"Medium",(IF(D407*E407*F407&gt;18,"High",""))))))</f>
      </c>
      <c r="O407" s="135">
        <f>IF(OR(ISBLANK(M407), ISBLANK(N407)), "", D407*E407*F407 * M407 * N407)</f>
      </c>
      <c r="P407" s="135">
        <f>IF(OR(ISBLANK(N407), ISBLANK(M407)), "", IF(D407 * E407 * F407 * N407 * M407 &lt;= 36, "Low", IF(D407 * E407 * F407 * N407 * M407 &lt;= 108, "Medium", "High")))</f>
      </c>
      <c r="Q407" s="135">
        <f>IF(P407="Low", "Priority-3", IF(P407="Medium", "Priority-2", IF(P407="High", "Priority-1", "")))</f>
      </c>
      <c r="V407" s="133">
        <f>IF(OR(ISBLANK(T407), ISBLANK(U407)), "", D407 * E407 * F407 * T407 * U407)</f>
      </c>
      <c r="W407" s="133">
        <f>IF(OR(ISBLANK(T407), ISBLANK(U407)), "", IF(D407 * E407 * F407 * T407 * U407 &lt;= 36, "Low", IF(D407 * E407 * F407 * T407 * U407 &lt;= 108, "Medium", "High")))</f>
      </c>
      <c r="Z407" s="133">
        <f>IF(ISBLANK(U407), "", IF(U407&lt;=2, "Inactive", "Active"))</f>
      </c>
      <c r="AA407" s="133">
        <f>IF(Z407="Inactive", "No", IF(Z407="Active", "Yes", ""))</f>
      </c>
    </row>
    <row r="408" ht="57.2" customHeight="1" spans="7:27" x14ac:dyDescent="0.25">
      <c r="G408" s="134">
        <f>IF(D408&amp;E408&amp;F408="","",IF(D408*E408*F408&lt;=9,"Low",(IF(D408*E408*F408&lt;=18,"Medium",(IF(D408*E408*F408&gt;18,"High",""))))))</f>
      </c>
      <c r="O408" s="135">
        <f>IF(OR(ISBLANK(M408), ISBLANK(N408)), "", D408*E408*F408 * M408 * N408)</f>
      </c>
      <c r="P408" s="135">
        <f>IF(OR(ISBLANK(N408), ISBLANK(M408)), "", IF(D408 * E408 * F408 * N408 * M408 &lt;= 36, "Low", IF(D408 * E408 * F408 * N408 * M408 &lt;= 108, "Medium", "High")))</f>
      </c>
      <c r="Q408" s="135">
        <f>IF(P408="Low", "Priority-3", IF(P408="Medium", "Priority-2", IF(P408="High", "Priority-1", "")))</f>
      </c>
      <c r="V408" s="133">
        <f>IF(OR(ISBLANK(T408), ISBLANK(U408)), "", D408 * E408 * F408 * T408 * U408)</f>
      </c>
      <c r="W408" s="133">
        <f>IF(OR(ISBLANK(T408), ISBLANK(U408)), "", IF(D408 * E408 * F408 * T408 * U408 &lt;= 36, "Low", IF(D408 * E408 * F408 * T408 * U408 &lt;= 108, "Medium", "High")))</f>
      </c>
      <c r="Z408" s="133">
        <f>IF(ISBLANK(U408), "", IF(U408&lt;=2, "Inactive", "Active"))</f>
      </c>
      <c r="AA408" s="133">
        <f>IF(Z408="Inactive", "No", IF(Z408="Active", "Yes", ""))</f>
      </c>
    </row>
    <row r="409" ht="57.2" customHeight="1" spans="7:27" x14ac:dyDescent="0.25">
      <c r="G409" s="134">
        <f>IF(D409&amp;E409&amp;F409="","",IF(D409*E409*F409&lt;=9,"Low",(IF(D409*E409*F409&lt;=18,"Medium",(IF(D409*E409*F409&gt;18,"High",""))))))</f>
      </c>
      <c r="O409" s="135">
        <f>IF(OR(ISBLANK(M409), ISBLANK(N409)), "", D409*E409*F409 * M409 * N409)</f>
      </c>
      <c r="P409" s="135">
        <f>IF(OR(ISBLANK(N409), ISBLANK(M409)), "", IF(D409 * E409 * F409 * N409 * M409 &lt;= 36, "Low", IF(D409 * E409 * F409 * N409 * M409 &lt;= 108, "Medium", "High")))</f>
      </c>
      <c r="Q409" s="135">
        <f>IF(P409="Low", "Priority-3", IF(P409="Medium", "Priority-2", IF(P409="High", "Priority-1", "")))</f>
      </c>
      <c r="V409" s="133">
        <f>IF(OR(ISBLANK(T409), ISBLANK(U409)), "", D409 * E409 * F409 * T409 * U409)</f>
      </c>
      <c r="W409" s="133">
        <f>IF(OR(ISBLANK(T409), ISBLANK(U409)), "", IF(D409 * E409 * F409 * T409 * U409 &lt;= 36, "Low", IF(D409 * E409 * F409 * T409 * U409 &lt;= 108, "Medium", "High")))</f>
      </c>
      <c r="Z409" s="133">
        <f>IF(ISBLANK(U409), "", IF(U409&lt;=2, "Inactive", "Active"))</f>
      </c>
      <c r="AA409" s="133">
        <f>IF(Z409="Inactive", "No", IF(Z409="Active", "Yes", ""))</f>
      </c>
    </row>
    <row r="410" ht="57.2" customHeight="1" spans="7:27" x14ac:dyDescent="0.25">
      <c r="G410" s="134">
        <f>IF(D410&amp;E410&amp;F410="","",IF(D410*E410*F410&lt;=9,"Low",(IF(D410*E410*F410&lt;=18,"Medium",(IF(D410*E410*F410&gt;18,"High",""))))))</f>
      </c>
      <c r="O410" s="135">
        <f>IF(OR(ISBLANK(M410), ISBLANK(N410)), "", D410*E410*F410 * M410 * N410)</f>
      </c>
      <c r="P410" s="135">
        <f>IF(OR(ISBLANK(N410), ISBLANK(M410)), "", IF(D410 * E410 * F410 * N410 * M410 &lt;= 36, "Low", IF(D410 * E410 * F410 * N410 * M410 &lt;= 108, "Medium", "High")))</f>
      </c>
      <c r="Q410" s="135">
        <f>IF(P410="Low", "Priority-3", IF(P410="Medium", "Priority-2", IF(P410="High", "Priority-1", "")))</f>
      </c>
      <c r="V410" s="133">
        <f>IF(OR(ISBLANK(T410), ISBLANK(U410)), "", D410 * E410 * F410 * T410 * U410)</f>
      </c>
      <c r="W410" s="133">
        <f>IF(OR(ISBLANK(T410), ISBLANK(U410)), "", IF(D410 * E410 * F410 * T410 * U410 &lt;= 36, "Low", IF(D410 * E410 * F410 * T410 * U410 &lt;= 108, "Medium", "High")))</f>
      </c>
      <c r="Z410" s="133">
        <f>IF(ISBLANK(U410), "", IF(U410&lt;=2, "Inactive", "Active"))</f>
      </c>
      <c r="AA410" s="133">
        <f>IF(Z410="Inactive", "No", IF(Z410="Active", "Yes", ""))</f>
      </c>
    </row>
    <row r="411" ht="57.2" customHeight="1" spans="7:27" x14ac:dyDescent="0.25">
      <c r="G411" s="134">
        <f>IF(D411&amp;E411&amp;F411="","",IF(D411*E411*F411&lt;=9,"Low",(IF(D411*E411*F411&lt;=18,"Medium",(IF(D411*E411*F411&gt;18,"High",""))))))</f>
      </c>
      <c r="O411" s="135">
        <f>IF(OR(ISBLANK(M411), ISBLANK(N411)), "", D411*E411*F411 * M411 * N411)</f>
      </c>
      <c r="P411" s="135">
        <f>IF(OR(ISBLANK(N411), ISBLANK(M411)), "", IF(D411 * E411 * F411 * N411 * M411 &lt;= 36, "Low", IF(D411 * E411 * F411 * N411 * M411 &lt;= 108, "Medium", "High")))</f>
      </c>
      <c r="Q411" s="135">
        <f>IF(P411="Low", "Priority-3", IF(P411="Medium", "Priority-2", IF(P411="High", "Priority-1", "")))</f>
      </c>
      <c r="V411" s="133">
        <f>IF(OR(ISBLANK(T411), ISBLANK(U411)), "", D411 * E411 * F411 * T411 * U411)</f>
      </c>
      <c r="W411" s="133">
        <f>IF(OR(ISBLANK(T411), ISBLANK(U411)), "", IF(D411 * E411 * F411 * T411 * U411 &lt;= 36, "Low", IF(D411 * E411 * F411 * T411 * U411 &lt;= 108, "Medium", "High")))</f>
      </c>
      <c r="Z411" s="133">
        <f>IF(ISBLANK(U411), "", IF(U411&lt;=2, "Inactive", "Active"))</f>
      </c>
      <c r="AA411" s="133">
        <f>IF(Z411="Inactive", "No", IF(Z411="Active", "Yes", ""))</f>
      </c>
    </row>
    <row r="412" ht="57.2" customHeight="1" spans="7:27" x14ac:dyDescent="0.25">
      <c r="G412" s="134">
        <f>IF(D412&amp;E412&amp;F412="","",IF(D412*E412*F412&lt;=9,"Low",(IF(D412*E412*F412&lt;=18,"Medium",(IF(D412*E412*F412&gt;18,"High",""))))))</f>
      </c>
      <c r="O412" s="135">
        <f>IF(OR(ISBLANK(M412), ISBLANK(N412)), "", D412*E412*F412 * M412 * N412)</f>
      </c>
      <c r="P412" s="135">
        <f>IF(OR(ISBLANK(N412), ISBLANK(M412)), "", IF(D412 * E412 * F412 * N412 * M412 &lt;= 36, "Low", IF(D412 * E412 * F412 * N412 * M412 &lt;= 108, "Medium", "High")))</f>
      </c>
      <c r="Q412" s="135">
        <f>IF(P412="Low", "Priority-3", IF(P412="Medium", "Priority-2", IF(P412="High", "Priority-1", "")))</f>
      </c>
      <c r="V412" s="133">
        <f>IF(OR(ISBLANK(T412), ISBLANK(U412)), "", D412 * E412 * F412 * T412 * U412)</f>
      </c>
      <c r="W412" s="133">
        <f>IF(OR(ISBLANK(T412), ISBLANK(U412)), "", IF(D412 * E412 * F412 * T412 * U412 &lt;= 36, "Low", IF(D412 * E412 * F412 * T412 * U412 &lt;= 108, "Medium", "High")))</f>
      </c>
      <c r="Z412" s="133">
        <f>IF(ISBLANK(U412), "", IF(U412&lt;=2, "Inactive", "Active"))</f>
      </c>
      <c r="AA412" s="133">
        <f>IF(Z412="Inactive", "No", IF(Z412="Active", "Yes", ""))</f>
      </c>
    </row>
    <row r="413" ht="57.2" customHeight="1" spans="7:27" x14ac:dyDescent="0.25">
      <c r="G413" s="134">
        <f>IF(D413&amp;E413&amp;F413="","",IF(D413*E413*F413&lt;=9,"Low",(IF(D413*E413*F413&lt;=18,"Medium",(IF(D413*E413*F413&gt;18,"High",""))))))</f>
      </c>
      <c r="O413" s="135">
        <f>IF(OR(ISBLANK(M413), ISBLANK(N413)), "", D413*E413*F413 * M413 * N413)</f>
      </c>
      <c r="P413" s="135">
        <f>IF(OR(ISBLANK(N413), ISBLANK(M413)), "", IF(D413 * E413 * F413 * N413 * M413 &lt;= 36, "Low", IF(D413 * E413 * F413 * N413 * M413 &lt;= 108, "Medium", "High")))</f>
      </c>
      <c r="Q413" s="135">
        <f>IF(P413="Low", "Priority-3", IF(P413="Medium", "Priority-2", IF(P413="High", "Priority-1", "")))</f>
      </c>
      <c r="V413" s="133">
        <f>IF(OR(ISBLANK(T413), ISBLANK(U413)), "", D413 * E413 * F413 * T413 * U413)</f>
      </c>
      <c r="W413" s="133">
        <f>IF(OR(ISBLANK(T413), ISBLANK(U413)), "", IF(D413 * E413 * F413 * T413 * U413 &lt;= 36, "Low", IF(D413 * E413 * F413 * T413 * U413 &lt;= 108, "Medium", "High")))</f>
      </c>
      <c r="Z413" s="133">
        <f>IF(ISBLANK(U413), "", IF(U413&lt;=2, "Inactive", "Active"))</f>
      </c>
      <c r="AA413" s="133">
        <f>IF(Z413="Inactive", "No", IF(Z413="Active", "Yes", ""))</f>
      </c>
    </row>
    <row r="414" ht="57.2" customHeight="1" spans="7:27" x14ac:dyDescent="0.25">
      <c r="G414" s="134">
        <f>IF(D414&amp;E414&amp;F414="","",IF(D414*E414*F414&lt;=9,"Low",(IF(D414*E414*F414&lt;=18,"Medium",(IF(D414*E414*F414&gt;18,"High",""))))))</f>
      </c>
      <c r="O414" s="135">
        <f>IF(OR(ISBLANK(M414), ISBLANK(N414)), "", D414*E414*F414 * M414 * N414)</f>
      </c>
      <c r="P414" s="135">
        <f>IF(OR(ISBLANK(N414), ISBLANK(M414)), "", IF(D414 * E414 * F414 * N414 * M414 &lt;= 36, "Low", IF(D414 * E414 * F414 * N414 * M414 &lt;= 108, "Medium", "High")))</f>
      </c>
      <c r="Q414" s="135">
        <f>IF(P414="Low", "Priority-3", IF(P414="Medium", "Priority-2", IF(P414="High", "Priority-1", "")))</f>
      </c>
      <c r="V414" s="133">
        <f>IF(OR(ISBLANK(T414), ISBLANK(U414)), "", D414 * E414 * F414 * T414 * U414)</f>
      </c>
      <c r="W414" s="133">
        <f>IF(OR(ISBLANK(T414), ISBLANK(U414)), "", IF(D414 * E414 * F414 * T414 * U414 &lt;= 36, "Low", IF(D414 * E414 * F414 * T414 * U414 &lt;= 108, "Medium", "High")))</f>
      </c>
      <c r="Z414" s="133">
        <f>IF(ISBLANK(U414), "", IF(U414&lt;=2, "Inactive", "Active"))</f>
      </c>
      <c r="AA414" s="133">
        <f>IF(Z414="Inactive", "No", IF(Z414="Active", "Yes", ""))</f>
      </c>
    </row>
    <row r="415" ht="57.2" customHeight="1" spans="7:27" x14ac:dyDescent="0.25">
      <c r="G415" s="134">
        <f>IF(D415&amp;E415&amp;F415="","",IF(D415*E415*F415&lt;=9,"Low",(IF(D415*E415*F415&lt;=18,"Medium",(IF(D415*E415*F415&gt;18,"High",""))))))</f>
      </c>
      <c r="O415" s="135">
        <f>IF(OR(ISBLANK(M415), ISBLANK(N415)), "", D415*E415*F415 * M415 * N415)</f>
      </c>
      <c r="P415" s="135">
        <f>IF(OR(ISBLANK(N415), ISBLANK(M415)), "", IF(D415 * E415 * F415 * N415 * M415 &lt;= 36, "Low", IF(D415 * E415 * F415 * N415 * M415 &lt;= 108, "Medium", "High")))</f>
      </c>
      <c r="Q415" s="135">
        <f>IF(P415="Low", "Priority-3", IF(P415="Medium", "Priority-2", IF(P415="High", "Priority-1", "")))</f>
      </c>
      <c r="V415" s="133">
        <f>IF(OR(ISBLANK(T415), ISBLANK(U415)), "", D415 * E415 * F415 * T415 * U415)</f>
      </c>
      <c r="W415" s="133">
        <f>IF(OR(ISBLANK(T415), ISBLANK(U415)), "", IF(D415 * E415 * F415 * T415 * U415 &lt;= 36, "Low", IF(D415 * E415 * F415 * T415 * U415 &lt;= 108, "Medium", "High")))</f>
      </c>
      <c r="Z415" s="133">
        <f>IF(ISBLANK(U415), "", IF(U415&lt;=2, "Inactive", "Active"))</f>
      </c>
      <c r="AA415" s="133">
        <f>IF(Z415="Inactive", "No", IF(Z415="Active", "Yes", ""))</f>
      </c>
    </row>
    <row r="416" ht="57.2" customHeight="1" spans="7:27" x14ac:dyDescent="0.25">
      <c r="G416" s="134">
        <f>IF(D416&amp;E416&amp;F416="","",IF(D416*E416*F416&lt;=9,"Low",(IF(D416*E416*F416&lt;=18,"Medium",(IF(D416*E416*F416&gt;18,"High",""))))))</f>
      </c>
      <c r="O416" s="135">
        <f>IF(OR(ISBLANK(M416), ISBLANK(N416)), "", D416*E416*F416 * M416 * N416)</f>
      </c>
      <c r="P416" s="135">
        <f>IF(OR(ISBLANK(N416), ISBLANK(M416)), "", IF(D416 * E416 * F416 * N416 * M416 &lt;= 36, "Low", IF(D416 * E416 * F416 * N416 * M416 &lt;= 108, "Medium", "High")))</f>
      </c>
      <c r="Q416" s="135">
        <f>IF(P416="Low", "Priority-3", IF(P416="Medium", "Priority-2", IF(P416="High", "Priority-1", "")))</f>
      </c>
      <c r="V416" s="133">
        <f>IF(OR(ISBLANK(T416), ISBLANK(U416)), "", D416 * E416 * F416 * T416 * U416)</f>
      </c>
      <c r="W416" s="133">
        <f>IF(OR(ISBLANK(T416), ISBLANK(U416)), "", IF(D416 * E416 * F416 * T416 * U416 &lt;= 36, "Low", IF(D416 * E416 * F416 * T416 * U416 &lt;= 108, "Medium", "High")))</f>
      </c>
      <c r="Z416" s="133">
        <f>IF(ISBLANK(U416), "", IF(U416&lt;=2, "Inactive", "Active"))</f>
      </c>
      <c r="AA416" s="133">
        <f>IF(Z416="Inactive", "No", IF(Z416="Active", "Yes", ""))</f>
      </c>
    </row>
    <row r="417" ht="57.2" customHeight="1" spans="7:27" x14ac:dyDescent="0.25">
      <c r="G417" s="134">
        <f>IF(D417&amp;E417&amp;F417="","",IF(D417*E417*F417&lt;=9,"Low",(IF(D417*E417*F417&lt;=18,"Medium",(IF(D417*E417*F417&gt;18,"High",""))))))</f>
      </c>
      <c r="O417" s="135">
        <f>IF(OR(ISBLANK(M417), ISBLANK(N417)), "", D417*E417*F417 * M417 * N417)</f>
      </c>
      <c r="P417" s="135">
        <f>IF(OR(ISBLANK(N417), ISBLANK(M417)), "", IF(D417 * E417 * F417 * N417 * M417 &lt;= 36, "Low", IF(D417 * E417 * F417 * N417 * M417 &lt;= 108, "Medium", "High")))</f>
      </c>
      <c r="Q417" s="135">
        <f>IF(P417="Low", "Priority-3", IF(P417="Medium", "Priority-2", IF(P417="High", "Priority-1", "")))</f>
      </c>
      <c r="V417" s="133">
        <f>IF(OR(ISBLANK(T417), ISBLANK(U417)), "", D417 * E417 * F417 * T417 * U417)</f>
      </c>
      <c r="W417" s="133">
        <f>IF(OR(ISBLANK(T417), ISBLANK(U417)), "", IF(D417 * E417 * F417 * T417 * U417 &lt;= 36, "Low", IF(D417 * E417 * F417 * T417 * U417 &lt;= 108, "Medium", "High")))</f>
      </c>
      <c r="Z417" s="133">
        <f>IF(ISBLANK(U417), "", IF(U417&lt;=2, "Inactive", "Active"))</f>
      </c>
      <c r="AA417" s="133">
        <f>IF(Z417="Inactive", "No", IF(Z417="Active", "Yes", ""))</f>
      </c>
    </row>
    <row r="418" ht="57.2" customHeight="1" spans="7:27" x14ac:dyDescent="0.25">
      <c r="G418" s="134">
        <f>IF(D418&amp;E418&amp;F418="","",IF(D418*E418*F418&lt;=9,"Low",(IF(D418*E418*F418&lt;=18,"Medium",(IF(D418*E418*F418&gt;18,"High",""))))))</f>
      </c>
      <c r="O418" s="135">
        <f>IF(OR(ISBLANK(M418), ISBLANK(N418)), "", D418*E418*F418 * M418 * N418)</f>
      </c>
      <c r="P418" s="135">
        <f>IF(OR(ISBLANK(N418), ISBLANK(M418)), "", IF(D418 * E418 * F418 * N418 * M418 &lt;= 36, "Low", IF(D418 * E418 * F418 * N418 * M418 &lt;= 108, "Medium", "High")))</f>
      </c>
      <c r="Q418" s="135">
        <f>IF(P418="Low", "Priority-3", IF(P418="Medium", "Priority-2", IF(P418="High", "Priority-1", "")))</f>
      </c>
      <c r="V418" s="133">
        <f>IF(OR(ISBLANK(T418), ISBLANK(U418)), "", D418 * E418 * F418 * T418 * U418)</f>
      </c>
      <c r="W418" s="133">
        <f>IF(OR(ISBLANK(T418), ISBLANK(U418)), "", IF(D418 * E418 * F418 * T418 * U418 &lt;= 36, "Low", IF(D418 * E418 * F418 * T418 * U418 &lt;= 108, "Medium", "High")))</f>
      </c>
      <c r="Z418" s="133">
        <f>IF(ISBLANK(U418), "", IF(U418&lt;=2, "Inactive", "Active"))</f>
      </c>
      <c r="AA418" s="133">
        <f>IF(Z418="Inactive", "No", IF(Z418="Active", "Yes", ""))</f>
      </c>
    </row>
    <row r="419" ht="57.2" customHeight="1" spans="7:27" x14ac:dyDescent="0.25">
      <c r="G419" s="134">
        <f>IF(D419&amp;E419&amp;F419="","",IF(D419*E419*F419&lt;=9,"Low",(IF(D419*E419*F419&lt;=18,"Medium",(IF(D419*E419*F419&gt;18,"High",""))))))</f>
      </c>
      <c r="O419" s="135">
        <f>IF(OR(ISBLANK(M419), ISBLANK(N419)), "", D419*E419*F419 * M419 * N419)</f>
      </c>
      <c r="P419" s="135">
        <f>IF(OR(ISBLANK(N419), ISBLANK(M419)), "", IF(D419 * E419 * F419 * N419 * M419 &lt;= 36, "Low", IF(D419 * E419 * F419 * N419 * M419 &lt;= 108, "Medium", "High")))</f>
      </c>
      <c r="Q419" s="135">
        <f>IF(P419="Low", "Priority-3", IF(P419="Medium", "Priority-2", IF(P419="High", "Priority-1", "")))</f>
      </c>
      <c r="V419" s="133">
        <f>IF(OR(ISBLANK(T419), ISBLANK(U419)), "", D419 * E419 * F419 * T419 * U419)</f>
      </c>
      <c r="W419" s="133">
        <f>IF(OR(ISBLANK(T419), ISBLANK(U419)), "", IF(D419 * E419 * F419 * T419 * U419 &lt;= 36, "Low", IF(D419 * E419 * F419 * T419 * U419 &lt;= 108, "Medium", "High")))</f>
      </c>
      <c r="Z419" s="133">
        <f>IF(ISBLANK(U419), "", IF(U419&lt;=2, "Inactive", "Active"))</f>
      </c>
      <c r="AA419" s="133">
        <f>IF(Z419="Inactive", "No", IF(Z419="Active", "Yes", ""))</f>
      </c>
    </row>
    <row r="420" ht="57.2" customHeight="1" spans="7:27" x14ac:dyDescent="0.25">
      <c r="G420" s="134">
        <f>IF(D420&amp;E420&amp;F420="","",IF(D420*E420*F420&lt;=9,"Low",(IF(D420*E420*F420&lt;=18,"Medium",(IF(D420*E420*F420&gt;18,"High",""))))))</f>
      </c>
      <c r="O420" s="135">
        <f>IF(OR(ISBLANK(M420), ISBLANK(N420)), "", D420*E420*F420 * M420 * N420)</f>
      </c>
      <c r="P420" s="135">
        <f>IF(OR(ISBLANK(N420), ISBLANK(M420)), "", IF(D420 * E420 * F420 * N420 * M420 &lt;= 36, "Low", IF(D420 * E420 * F420 * N420 * M420 &lt;= 108, "Medium", "High")))</f>
      </c>
      <c r="Q420" s="135">
        <f>IF(P420="Low", "Priority-3", IF(P420="Medium", "Priority-2", IF(P420="High", "Priority-1", "")))</f>
      </c>
      <c r="V420" s="133">
        <f>IF(OR(ISBLANK(T420), ISBLANK(U420)), "", D420 * E420 * F420 * T420 * U420)</f>
      </c>
      <c r="W420" s="133">
        <f>IF(OR(ISBLANK(T420), ISBLANK(U420)), "", IF(D420 * E420 * F420 * T420 * U420 &lt;= 36, "Low", IF(D420 * E420 * F420 * T420 * U420 &lt;= 108, "Medium", "High")))</f>
      </c>
      <c r="Z420" s="133">
        <f>IF(ISBLANK(U420), "", IF(U420&lt;=2, "Inactive", "Active"))</f>
      </c>
      <c r="AA420" s="133">
        <f>IF(Z420="Inactive", "No", IF(Z420="Active", "Yes", ""))</f>
      </c>
    </row>
    <row r="421" ht="57.2" customHeight="1" spans="7:27" x14ac:dyDescent="0.25">
      <c r="G421" s="134">
        <f>IF(D421&amp;E421&amp;F421="","",IF(D421*E421*F421&lt;=9,"Low",(IF(D421*E421*F421&lt;=18,"Medium",(IF(D421*E421*F421&gt;18,"High",""))))))</f>
      </c>
      <c r="O421" s="135">
        <f>IF(OR(ISBLANK(M421), ISBLANK(N421)), "", D421*E421*F421 * M421 * N421)</f>
      </c>
      <c r="P421" s="135">
        <f>IF(OR(ISBLANK(N421), ISBLANK(M421)), "", IF(D421 * E421 * F421 * N421 * M421 &lt;= 36, "Low", IF(D421 * E421 * F421 * N421 * M421 &lt;= 108, "Medium", "High")))</f>
      </c>
      <c r="Q421" s="135">
        <f>IF(P421="Low", "Priority-3", IF(P421="Medium", "Priority-2", IF(P421="High", "Priority-1", "")))</f>
      </c>
      <c r="V421" s="133">
        <f>IF(OR(ISBLANK(T421), ISBLANK(U421)), "", D421 * E421 * F421 * T421 * U421)</f>
      </c>
      <c r="W421" s="133">
        <f>IF(OR(ISBLANK(T421), ISBLANK(U421)), "", IF(D421 * E421 * F421 * T421 * U421 &lt;= 36, "Low", IF(D421 * E421 * F421 * T421 * U421 &lt;= 108, "Medium", "High")))</f>
      </c>
      <c r="Z421" s="133">
        <f>IF(ISBLANK(U421), "", IF(U421&lt;=2, "Inactive", "Active"))</f>
      </c>
      <c r="AA421" s="133">
        <f>IF(Z421="Inactive", "No", IF(Z421="Active", "Yes", ""))</f>
      </c>
    </row>
    <row r="422" ht="57.2" customHeight="1" spans="7:27" x14ac:dyDescent="0.25">
      <c r="G422" s="134">
        <f>IF(D422&amp;E422&amp;F422="","",IF(D422*E422*F422&lt;=9,"Low",(IF(D422*E422*F422&lt;=18,"Medium",(IF(D422*E422*F422&gt;18,"High",""))))))</f>
      </c>
      <c r="O422" s="135">
        <f>IF(OR(ISBLANK(M422), ISBLANK(N422)), "", D422*E422*F422 * M422 * N422)</f>
      </c>
      <c r="P422" s="135">
        <f>IF(OR(ISBLANK(N422), ISBLANK(M422)), "", IF(D422 * E422 * F422 * N422 * M422 &lt;= 36, "Low", IF(D422 * E422 * F422 * N422 * M422 &lt;= 108, "Medium", "High")))</f>
      </c>
      <c r="Q422" s="135">
        <f>IF(P422="Low", "Priority-3", IF(P422="Medium", "Priority-2", IF(P422="High", "Priority-1", "")))</f>
      </c>
      <c r="V422" s="133">
        <f>IF(OR(ISBLANK(T422), ISBLANK(U422)), "", D422 * E422 * F422 * T422 * U422)</f>
      </c>
      <c r="W422" s="133">
        <f>IF(OR(ISBLANK(T422), ISBLANK(U422)), "", IF(D422 * E422 * F422 * T422 * U422 &lt;= 36, "Low", IF(D422 * E422 * F422 * T422 * U422 &lt;= 108, "Medium", "High")))</f>
      </c>
      <c r="Z422" s="133">
        <f>IF(ISBLANK(U422), "", IF(U422&lt;=2, "Inactive", "Active"))</f>
      </c>
      <c r="AA422" s="133">
        <f>IF(Z422="Inactive", "No", IF(Z422="Active", "Yes", ""))</f>
      </c>
    </row>
    <row r="423" ht="57.2" customHeight="1" spans="7:27" x14ac:dyDescent="0.25">
      <c r="G423" s="134">
        <f>IF(D423&amp;E423&amp;F423="","",IF(D423*E423*F423&lt;=9,"Low",(IF(D423*E423*F423&lt;=18,"Medium",(IF(D423*E423*F423&gt;18,"High",""))))))</f>
      </c>
      <c r="O423" s="135">
        <f>IF(OR(ISBLANK(M423), ISBLANK(N423)), "", D423*E423*F423 * M423 * N423)</f>
      </c>
      <c r="P423" s="135">
        <f>IF(OR(ISBLANK(N423), ISBLANK(M423)), "", IF(D423 * E423 * F423 * N423 * M423 &lt;= 36, "Low", IF(D423 * E423 * F423 * N423 * M423 &lt;= 108, "Medium", "High")))</f>
      </c>
      <c r="Q423" s="135">
        <f>IF(P423="Low", "Priority-3", IF(P423="Medium", "Priority-2", IF(P423="High", "Priority-1", "")))</f>
      </c>
      <c r="V423" s="133">
        <f>IF(OR(ISBLANK(T423), ISBLANK(U423)), "", D423 * E423 * F423 * T423 * U423)</f>
      </c>
      <c r="W423" s="133">
        <f>IF(OR(ISBLANK(T423), ISBLANK(U423)), "", IF(D423 * E423 * F423 * T423 * U423 &lt;= 36, "Low", IF(D423 * E423 * F423 * T423 * U423 &lt;= 108, "Medium", "High")))</f>
      </c>
      <c r="Z423" s="133">
        <f>IF(ISBLANK(U423), "", IF(U423&lt;=2, "Inactive", "Active"))</f>
      </c>
      <c r="AA423" s="133">
        <f>IF(Z423="Inactive", "No", IF(Z423="Active", "Yes", ""))</f>
      </c>
    </row>
    <row r="424" ht="57.2" customHeight="1" spans="7:27" x14ac:dyDescent="0.25">
      <c r="G424" s="134">
        <f>IF(D424&amp;E424&amp;F424="","",IF(D424*E424*F424&lt;=9,"Low",(IF(D424*E424*F424&lt;=18,"Medium",(IF(D424*E424*F424&gt;18,"High",""))))))</f>
      </c>
      <c r="O424" s="135">
        <f>IF(OR(ISBLANK(M424), ISBLANK(N424)), "", D424*E424*F424 * M424 * N424)</f>
      </c>
      <c r="P424" s="135">
        <f>IF(OR(ISBLANK(N424), ISBLANK(M424)), "", IF(D424 * E424 * F424 * N424 * M424 &lt;= 36, "Low", IF(D424 * E424 * F424 * N424 * M424 &lt;= 108, "Medium", "High")))</f>
      </c>
      <c r="Q424" s="135">
        <f>IF(P424="Low", "Priority-3", IF(P424="Medium", "Priority-2", IF(P424="High", "Priority-1", "")))</f>
      </c>
      <c r="V424" s="133">
        <f>IF(OR(ISBLANK(T424), ISBLANK(U424)), "", D424 * E424 * F424 * T424 * U424)</f>
      </c>
      <c r="W424" s="133">
        <f>IF(OR(ISBLANK(T424), ISBLANK(U424)), "", IF(D424 * E424 * F424 * T424 * U424 &lt;= 36, "Low", IF(D424 * E424 * F424 * T424 * U424 &lt;= 108, "Medium", "High")))</f>
      </c>
      <c r="Z424" s="133">
        <f>IF(ISBLANK(U424), "", IF(U424&lt;=2, "Inactive", "Active"))</f>
      </c>
      <c r="AA424" s="133">
        <f>IF(Z424="Inactive", "No", IF(Z424="Active", "Yes", ""))</f>
      </c>
    </row>
    <row r="425" ht="57.2" customHeight="1" spans="7:27" x14ac:dyDescent="0.25">
      <c r="G425" s="134">
        <f>IF(D425&amp;E425&amp;F425="","",IF(D425*E425*F425&lt;=9,"Low",(IF(D425*E425*F425&lt;=18,"Medium",(IF(D425*E425*F425&gt;18,"High",""))))))</f>
      </c>
      <c r="O425" s="135">
        <f>IF(OR(ISBLANK(M425), ISBLANK(N425)), "", D425*E425*F425 * M425 * N425)</f>
      </c>
      <c r="P425" s="135">
        <f>IF(OR(ISBLANK(N425), ISBLANK(M425)), "", IF(D425 * E425 * F425 * N425 * M425 &lt;= 36, "Low", IF(D425 * E425 * F425 * N425 * M425 &lt;= 108, "Medium", "High")))</f>
      </c>
      <c r="Q425" s="135">
        <f>IF(P425="Low", "Priority-3", IF(P425="Medium", "Priority-2", IF(P425="High", "Priority-1", "")))</f>
      </c>
      <c r="V425" s="133">
        <f>IF(OR(ISBLANK(T425), ISBLANK(U425)), "", D425 * E425 * F425 * T425 * U425)</f>
      </c>
      <c r="W425" s="133">
        <f>IF(OR(ISBLANK(T425), ISBLANK(U425)), "", IF(D425 * E425 * F425 * T425 * U425 &lt;= 36, "Low", IF(D425 * E425 * F425 * T425 * U425 &lt;= 108, "Medium", "High")))</f>
      </c>
      <c r="Z425" s="133">
        <f>IF(ISBLANK(U425), "", IF(U425&lt;=2, "Inactive", "Active"))</f>
      </c>
      <c r="AA425" s="133">
        <f>IF(Z425="Inactive", "No", IF(Z425="Active", "Yes", ""))</f>
      </c>
    </row>
    <row r="426" ht="57.2" customHeight="1" spans="7:27" x14ac:dyDescent="0.25">
      <c r="G426" s="134">
        <f>IF(D426&amp;E426&amp;F426="","",IF(D426*E426*F426&lt;=9,"Low",(IF(D426*E426*F426&lt;=18,"Medium",(IF(D426*E426*F426&gt;18,"High",""))))))</f>
      </c>
      <c r="O426" s="135">
        <f>IF(OR(ISBLANK(M426), ISBLANK(N426)), "", D426*E426*F426 * M426 * N426)</f>
      </c>
      <c r="P426" s="135">
        <f>IF(OR(ISBLANK(N426), ISBLANK(M426)), "", IF(D426 * E426 * F426 * N426 * M426 &lt;= 36, "Low", IF(D426 * E426 * F426 * N426 * M426 &lt;= 108, "Medium", "High")))</f>
      </c>
      <c r="Q426" s="135">
        <f>IF(P426="Low", "Priority-3", IF(P426="Medium", "Priority-2", IF(P426="High", "Priority-1", "")))</f>
      </c>
      <c r="V426" s="133">
        <f>IF(OR(ISBLANK(T426), ISBLANK(U426)), "", D426 * E426 * F426 * T426 * U426)</f>
      </c>
      <c r="W426" s="133">
        <f>IF(OR(ISBLANK(T426), ISBLANK(U426)), "", IF(D426 * E426 * F426 * T426 * U426 &lt;= 36, "Low", IF(D426 * E426 * F426 * T426 * U426 &lt;= 108, "Medium", "High")))</f>
      </c>
      <c r="Z426" s="133">
        <f>IF(ISBLANK(U426), "", IF(U426&lt;=2, "Inactive", "Active"))</f>
      </c>
      <c r="AA426" s="133">
        <f>IF(Z426="Inactive", "No", IF(Z426="Active", "Yes", ""))</f>
      </c>
    </row>
    <row r="427" ht="57.2" customHeight="1" spans="7:27" x14ac:dyDescent="0.25">
      <c r="G427" s="134">
        <f>IF(D427&amp;E427&amp;F427="","",IF(D427*E427*F427&lt;=9,"Low",(IF(D427*E427*F427&lt;=18,"Medium",(IF(D427*E427*F427&gt;18,"High",""))))))</f>
      </c>
      <c r="O427" s="135">
        <f>IF(OR(ISBLANK(M427), ISBLANK(N427)), "", D427*E427*F427 * M427 * N427)</f>
      </c>
      <c r="P427" s="135">
        <f>IF(OR(ISBLANK(N427), ISBLANK(M427)), "", IF(D427 * E427 * F427 * N427 * M427 &lt;= 36, "Low", IF(D427 * E427 * F427 * N427 * M427 &lt;= 108, "Medium", "High")))</f>
      </c>
      <c r="Q427" s="135">
        <f>IF(P427="Low", "Priority-3", IF(P427="Medium", "Priority-2", IF(P427="High", "Priority-1", "")))</f>
      </c>
      <c r="V427" s="133">
        <f>IF(OR(ISBLANK(T427), ISBLANK(U427)), "", D427 * E427 * F427 * T427 * U427)</f>
      </c>
      <c r="W427" s="133">
        <f>IF(OR(ISBLANK(T427), ISBLANK(U427)), "", IF(D427 * E427 * F427 * T427 * U427 &lt;= 36, "Low", IF(D427 * E427 * F427 * T427 * U427 &lt;= 108, "Medium", "High")))</f>
      </c>
      <c r="Z427" s="133">
        <f>IF(ISBLANK(U427), "", IF(U427&lt;=2, "Inactive", "Active"))</f>
      </c>
      <c r="AA427" s="133">
        <f>IF(Z427="Inactive", "No", IF(Z427="Active", "Yes", ""))</f>
      </c>
    </row>
    <row r="428" ht="57.2" customHeight="1" spans="7:27" x14ac:dyDescent="0.25">
      <c r="G428" s="134">
        <f>IF(D428&amp;E428&amp;F428="","",IF(D428*E428*F428&lt;=9,"Low",(IF(D428*E428*F428&lt;=18,"Medium",(IF(D428*E428*F428&gt;18,"High",""))))))</f>
      </c>
      <c r="O428" s="135">
        <f>IF(OR(ISBLANK(M428), ISBLANK(N428)), "", D428*E428*F428 * M428 * N428)</f>
      </c>
      <c r="P428" s="135">
        <f>IF(OR(ISBLANK(N428), ISBLANK(M428)), "", IF(D428 * E428 * F428 * N428 * M428 &lt;= 36, "Low", IF(D428 * E428 * F428 * N428 * M428 &lt;= 108, "Medium", "High")))</f>
      </c>
      <c r="Q428" s="135">
        <f>IF(P428="Low", "Priority-3", IF(P428="Medium", "Priority-2", IF(P428="High", "Priority-1", "")))</f>
      </c>
      <c r="V428" s="133">
        <f>IF(OR(ISBLANK(T428), ISBLANK(U428)), "", D428 * E428 * F428 * T428 * U428)</f>
      </c>
      <c r="W428" s="133">
        <f>IF(OR(ISBLANK(T428), ISBLANK(U428)), "", IF(D428 * E428 * F428 * T428 * U428 &lt;= 36, "Low", IF(D428 * E428 * F428 * T428 * U428 &lt;= 108, "Medium", "High")))</f>
      </c>
      <c r="Z428" s="133">
        <f>IF(ISBLANK(U428), "", IF(U428&lt;=2, "Inactive", "Active"))</f>
      </c>
      <c r="AA428" s="133">
        <f>IF(Z428="Inactive", "No", IF(Z428="Active", "Yes", ""))</f>
      </c>
    </row>
    <row r="429" ht="57.2" customHeight="1" spans="7:27" x14ac:dyDescent="0.25">
      <c r="G429" s="134">
        <f>IF(D429&amp;E429&amp;F429="","",IF(D429*E429*F429&lt;=9,"Low",(IF(D429*E429*F429&lt;=18,"Medium",(IF(D429*E429*F429&gt;18,"High",""))))))</f>
      </c>
      <c r="O429" s="135">
        <f>IF(OR(ISBLANK(M429), ISBLANK(N429)), "", D429*E429*F429 * M429 * N429)</f>
      </c>
      <c r="P429" s="135">
        <f>IF(OR(ISBLANK(N429), ISBLANK(M429)), "", IF(D429 * E429 * F429 * N429 * M429 &lt;= 36, "Low", IF(D429 * E429 * F429 * N429 * M429 &lt;= 108, "Medium", "High")))</f>
      </c>
      <c r="Q429" s="135">
        <f>IF(P429="Low", "Priority-3", IF(P429="Medium", "Priority-2", IF(P429="High", "Priority-1", "")))</f>
      </c>
      <c r="V429" s="133">
        <f>IF(OR(ISBLANK(T429), ISBLANK(U429)), "", D429 * E429 * F429 * T429 * U429)</f>
      </c>
      <c r="W429" s="133">
        <f>IF(OR(ISBLANK(T429), ISBLANK(U429)), "", IF(D429 * E429 * F429 * T429 * U429 &lt;= 36, "Low", IF(D429 * E429 * F429 * T429 * U429 &lt;= 108, "Medium", "High")))</f>
      </c>
      <c r="Z429" s="133">
        <f>IF(ISBLANK(U429), "", IF(U429&lt;=2, "Inactive", "Active"))</f>
      </c>
      <c r="AA429" s="133">
        <f>IF(Z429="Inactive", "No", IF(Z429="Active", "Yes", ""))</f>
      </c>
    </row>
    <row r="430" ht="57.2" customHeight="1" spans="7:27" x14ac:dyDescent="0.25">
      <c r="G430" s="134">
        <f>IF(D430&amp;E430&amp;F430="","",IF(D430*E430*F430&lt;=9,"Low",(IF(D430*E430*F430&lt;=18,"Medium",(IF(D430*E430*F430&gt;18,"High",""))))))</f>
      </c>
      <c r="O430" s="135">
        <f>IF(OR(ISBLANK(M430), ISBLANK(N430)), "", D430*E430*F430 * M430 * N430)</f>
      </c>
      <c r="P430" s="135">
        <f>IF(OR(ISBLANK(N430), ISBLANK(M430)), "", IF(D430 * E430 * F430 * N430 * M430 &lt;= 36, "Low", IF(D430 * E430 * F430 * N430 * M430 &lt;= 108, "Medium", "High")))</f>
      </c>
      <c r="Q430" s="135">
        <f>IF(P430="Low", "Priority-3", IF(P430="Medium", "Priority-2", IF(P430="High", "Priority-1", "")))</f>
      </c>
      <c r="V430" s="133">
        <f>IF(OR(ISBLANK(T430), ISBLANK(U430)), "", D430 * E430 * F430 * T430 * U430)</f>
      </c>
      <c r="W430" s="133">
        <f>IF(OR(ISBLANK(T430), ISBLANK(U430)), "", IF(D430 * E430 * F430 * T430 * U430 &lt;= 36, "Low", IF(D430 * E430 * F430 * T430 * U430 &lt;= 108, "Medium", "High")))</f>
      </c>
      <c r="Z430" s="133">
        <f>IF(ISBLANK(U430), "", IF(U430&lt;=2, "Inactive", "Active"))</f>
      </c>
      <c r="AA430" s="133">
        <f>IF(Z430="Inactive", "No", IF(Z430="Active", "Yes", ""))</f>
      </c>
    </row>
    <row r="431" ht="57.2" customHeight="1" spans="7:27" x14ac:dyDescent="0.25">
      <c r="G431" s="134">
        <f>IF(D431&amp;E431&amp;F431="","",IF(D431*E431*F431&lt;=9,"Low",(IF(D431*E431*F431&lt;=18,"Medium",(IF(D431*E431*F431&gt;18,"High",""))))))</f>
      </c>
      <c r="O431" s="135">
        <f>IF(OR(ISBLANK(M431), ISBLANK(N431)), "", D431*E431*F431 * M431 * N431)</f>
      </c>
      <c r="P431" s="135">
        <f>IF(OR(ISBLANK(N431), ISBLANK(M431)), "", IF(D431 * E431 * F431 * N431 * M431 &lt;= 36, "Low", IF(D431 * E431 * F431 * N431 * M431 &lt;= 108, "Medium", "High")))</f>
      </c>
      <c r="Q431" s="135">
        <f>IF(P431="Low", "Priority-3", IF(P431="Medium", "Priority-2", IF(P431="High", "Priority-1", "")))</f>
      </c>
      <c r="V431" s="133">
        <f>IF(OR(ISBLANK(T431), ISBLANK(U431)), "", D431 * E431 * F431 * T431 * U431)</f>
      </c>
      <c r="W431" s="133">
        <f>IF(OR(ISBLANK(T431), ISBLANK(U431)), "", IF(D431 * E431 * F431 * T431 * U431 &lt;= 36, "Low", IF(D431 * E431 * F431 * T431 * U431 &lt;= 108, "Medium", "High")))</f>
      </c>
      <c r="Z431" s="133">
        <f>IF(ISBLANK(U431), "", IF(U431&lt;=2, "Inactive", "Active"))</f>
      </c>
      <c r="AA431" s="133">
        <f>IF(Z431="Inactive", "No", IF(Z431="Active", "Yes", ""))</f>
      </c>
    </row>
    <row r="432" ht="57.2" customHeight="1" spans="7:27" x14ac:dyDescent="0.25">
      <c r="G432" s="134">
        <f>IF(D432&amp;E432&amp;F432="","",IF(D432*E432*F432&lt;=9,"Low",(IF(D432*E432*F432&lt;=18,"Medium",(IF(D432*E432*F432&gt;18,"High",""))))))</f>
      </c>
      <c r="O432" s="135">
        <f>IF(OR(ISBLANK(M432), ISBLANK(N432)), "", D432*E432*F432 * M432 * N432)</f>
      </c>
      <c r="P432" s="135">
        <f>IF(OR(ISBLANK(N432), ISBLANK(M432)), "", IF(D432 * E432 * F432 * N432 * M432 &lt;= 36, "Low", IF(D432 * E432 * F432 * N432 * M432 &lt;= 108, "Medium", "High")))</f>
      </c>
      <c r="Q432" s="135">
        <f>IF(P432="Low", "Priority-3", IF(P432="Medium", "Priority-2", IF(P432="High", "Priority-1", "")))</f>
      </c>
      <c r="V432" s="133">
        <f>IF(OR(ISBLANK(T432), ISBLANK(U432)), "", D432 * E432 * F432 * T432 * U432)</f>
      </c>
      <c r="W432" s="133">
        <f>IF(OR(ISBLANK(T432), ISBLANK(U432)), "", IF(D432 * E432 * F432 * T432 * U432 &lt;= 36, "Low", IF(D432 * E432 * F432 * T432 * U432 &lt;= 108, "Medium", "High")))</f>
      </c>
      <c r="Z432" s="133">
        <f>IF(ISBLANK(U432), "", IF(U432&lt;=2, "Inactive", "Active"))</f>
      </c>
      <c r="AA432" s="133">
        <f>IF(Z432="Inactive", "No", IF(Z432="Active", "Yes", ""))</f>
      </c>
    </row>
    <row r="433" ht="57.2" customHeight="1" spans="7:27" x14ac:dyDescent="0.25">
      <c r="G433" s="134">
        <f>IF(D433&amp;E433&amp;F433="","",IF(D433*E433*F433&lt;=9,"Low",(IF(D433*E433*F433&lt;=18,"Medium",(IF(D433*E433*F433&gt;18,"High",""))))))</f>
      </c>
      <c r="O433" s="135">
        <f>IF(OR(ISBLANK(M433), ISBLANK(N433)), "", D433*E433*F433 * M433 * N433)</f>
      </c>
      <c r="P433" s="135">
        <f>IF(OR(ISBLANK(N433), ISBLANK(M433)), "", IF(D433 * E433 * F433 * N433 * M433 &lt;= 36, "Low", IF(D433 * E433 * F433 * N433 * M433 &lt;= 108, "Medium", "High")))</f>
      </c>
      <c r="Q433" s="135">
        <f>IF(P433="Low", "Priority-3", IF(P433="Medium", "Priority-2", IF(P433="High", "Priority-1", "")))</f>
      </c>
      <c r="V433" s="133">
        <f>IF(OR(ISBLANK(T433), ISBLANK(U433)), "", D433 * E433 * F433 * T433 * U433)</f>
      </c>
      <c r="W433" s="133">
        <f>IF(OR(ISBLANK(T433), ISBLANK(U433)), "", IF(D433 * E433 * F433 * T433 * U433 &lt;= 36, "Low", IF(D433 * E433 * F433 * T433 * U433 &lt;= 108, "Medium", "High")))</f>
      </c>
      <c r="Z433" s="133">
        <f>IF(ISBLANK(U433), "", IF(U433&lt;=2, "Inactive", "Active"))</f>
      </c>
      <c r="AA433" s="133">
        <f>IF(Z433="Inactive", "No", IF(Z433="Active", "Yes", ""))</f>
      </c>
    </row>
    <row r="434" ht="57.2" customHeight="1" spans="7:27" x14ac:dyDescent="0.25">
      <c r="G434" s="134">
        <f>IF(D434&amp;E434&amp;F434="","",IF(D434*E434*F434&lt;=9,"Low",(IF(D434*E434*F434&lt;=18,"Medium",(IF(D434*E434*F434&gt;18,"High",""))))))</f>
      </c>
      <c r="O434" s="135">
        <f>IF(OR(ISBLANK(M434), ISBLANK(N434)), "", D434*E434*F434 * M434 * N434)</f>
      </c>
      <c r="P434" s="135">
        <f>IF(OR(ISBLANK(N434), ISBLANK(M434)), "", IF(D434 * E434 * F434 * N434 * M434 &lt;= 36, "Low", IF(D434 * E434 * F434 * N434 * M434 &lt;= 108, "Medium", "High")))</f>
      </c>
      <c r="Q434" s="135">
        <f>IF(P434="Low", "Priority-3", IF(P434="Medium", "Priority-2", IF(P434="High", "Priority-1", "")))</f>
      </c>
      <c r="V434" s="133">
        <f>IF(OR(ISBLANK(T434), ISBLANK(U434)), "", D434 * E434 * F434 * T434 * U434)</f>
      </c>
      <c r="W434" s="133">
        <f>IF(OR(ISBLANK(T434), ISBLANK(U434)), "", IF(D434 * E434 * F434 * T434 * U434 &lt;= 36, "Low", IF(D434 * E434 * F434 * T434 * U434 &lt;= 108, "Medium", "High")))</f>
      </c>
      <c r="Z434" s="133">
        <f>IF(ISBLANK(U434), "", IF(U434&lt;=2, "Inactive", "Active"))</f>
      </c>
      <c r="AA434" s="133">
        <f>IF(Z434="Inactive", "No", IF(Z434="Active", "Yes", ""))</f>
      </c>
    </row>
    <row r="435" ht="57.2" customHeight="1" spans="7:27" x14ac:dyDescent="0.25">
      <c r="G435" s="134">
        <f>IF(D435&amp;E435&amp;F435="","",IF(D435*E435*F435&lt;=9,"Low",(IF(D435*E435*F435&lt;=18,"Medium",(IF(D435*E435*F435&gt;18,"High",""))))))</f>
      </c>
      <c r="O435" s="135">
        <f>IF(OR(ISBLANK(M435), ISBLANK(N435)), "", D435*E435*F435 * M435 * N435)</f>
      </c>
      <c r="P435" s="135">
        <f>IF(OR(ISBLANK(N435), ISBLANK(M435)), "", IF(D435 * E435 * F435 * N435 * M435 &lt;= 36, "Low", IF(D435 * E435 * F435 * N435 * M435 &lt;= 108, "Medium", "High")))</f>
      </c>
      <c r="Q435" s="135">
        <f>IF(P435="Low", "Priority-3", IF(P435="Medium", "Priority-2", IF(P435="High", "Priority-1", "")))</f>
      </c>
      <c r="V435" s="133">
        <f>IF(OR(ISBLANK(T435), ISBLANK(U435)), "", D435 * E435 * F435 * T435 * U435)</f>
      </c>
      <c r="W435" s="133">
        <f>IF(OR(ISBLANK(T435), ISBLANK(U435)), "", IF(D435 * E435 * F435 * T435 * U435 &lt;= 36, "Low", IF(D435 * E435 * F435 * T435 * U435 &lt;= 108, "Medium", "High")))</f>
      </c>
      <c r="Z435" s="133">
        <f>IF(ISBLANK(U435), "", IF(U435&lt;=2, "Inactive", "Active"))</f>
      </c>
      <c r="AA435" s="133">
        <f>IF(Z435="Inactive", "No", IF(Z435="Active", "Yes", ""))</f>
      </c>
    </row>
    <row r="436" ht="57.2" customHeight="1" spans="7:27" x14ac:dyDescent="0.25">
      <c r="G436" s="134">
        <f>IF(D436&amp;E436&amp;F436="","",IF(D436*E436*F436&lt;=9,"Low",(IF(D436*E436*F436&lt;=18,"Medium",(IF(D436*E436*F436&gt;18,"High",""))))))</f>
      </c>
      <c r="O436" s="135">
        <f>IF(OR(ISBLANK(M436), ISBLANK(N436)), "", D436*E436*F436 * M436 * N436)</f>
      </c>
      <c r="P436" s="135">
        <f>IF(OR(ISBLANK(N436), ISBLANK(M436)), "", IF(D436 * E436 * F436 * N436 * M436 &lt;= 36, "Low", IF(D436 * E436 * F436 * N436 * M436 &lt;= 108, "Medium", "High")))</f>
      </c>
      <c r="Q436" s="135">
        <f>IF(P436="Low", "Priority-3", IF(P436="Medium", "Priority-2", IF(P436="High", "Priority-1", "")))</f>
      </c>
      <c r="V436" s="133">
        <f>IF(OR(ISBLANK(T436), ISBLANK(U436)), "", D436 * E436 * F436 * T436 * U436)</f>
      </c>
      <c r="W436" s="133">
        <f>IF(OR(ISBLANK(T436), ISBLANK(U436)), "", IF(D436 * E436 * F436 * T436 * U436 &lt;= 36, "Low", IF(D436 * E436 * F436 * T436 * U436 &lt;= 108, "Medium", "High")))</f>
      </c>
      <c r="Z436" s="133">
        <f>IF(ISBLANK(U436), "", IF(U436&lt;=2, "Inactive", "Active"))</f>
      </c>
      <c r="AA436" s="133">
        <f>IF(Z436="Inactive", "No", IF(Z436="Active", "Yes", ""))</f>
      </c>
    </row>
    <row r="437" ht="57.2" customHeight="1" spans="7:27" x14ac:dyDescent="0.25">
      <c r="G437" s="134">
        <f>IF(D437&amp;E437&amp;F437="","",IF(D437*E437*F437&lt;=9,"Low",(IF(D437*E437*F437&lt;=18,"Medium",(IF(D437*E437*F437&gt;18,"High",""))))))</f>
      </c>
      <c r="O437" s="135">
        <f>IF(OR(ISBLANK(M437), ISBLANK(N437)), "", D437*E437*F437 * M437 * N437)</f>
      </c>
      <c r="P437" s="135">
        <f>IF(OR(ISBLANK(N437), ISBLANK(M437)), "", IF(D437 * E437 * F437 * N437 * M437 &lt;= 36, "Low", IF(D437 * E437 * F437 * N437 * M437 &lt;= 108, "Medium", "High")))</f>
      </c>
      <c r="Q437" s="135">
        <f>IF(P437="Low", "Priority-3", IF(P437="Medium", "Priority-2", IF(P437="High", "Priority-1", "")))</f>
      </c>
      <c r="V437" s="133">
        <f>IF(OR(ISBLANK(T437), ISBLANK(U437)), "", D437 * E437 * F437 * T437 * U437)</f>
      </c>
      <c r="W437" s="133">
        <f>IF(OR(ISBLANK(T437), ISBLANK(U437)), "", IF(D437 * E437 * F437 * T437 * U437 &lt;= 36, "Low", IF(D437 * E437 * F437 * T437 * U437 &lt;= 108, "Medium", "High")))</f>
      </c>
      <c r="Z437" s="133">
        <f>IF(ISBLANK(U437), "", IF(U437&lt;=2, "Inactive", "Active"))</f>
      </c>
      <c r="AA437" s="133">
        <f>IF(Z437="Inactive", "No", IF(Z437="Active", "Yes", ""))</f>
      </c>
    </row>
    <row r="438" ht="57.2" customHeight="1" spans="7:27" x14ac:dyDescent="0.25">
      <c r="G438" s="134">
        <f>IF(D438&amp;E438&amp;F438="","",IF(D438*E438*F438&lt;=9,"Low",(IF(D438*E438*F438&lt;=18,"Medium",(IF(D438*E438*F438&gt;18,"High",""))))))</f>
      </c>
      <c r="O438" s="135">
        <f>IF(OR(ISBLANK(M438), ISBLANK(N438)), "", D438*E438*F438 * M438 * N438)</f>
      </c>
      <c r="P438" s="135">
        <f>IF(OR(ISBLANK(N438), ISBLANK(M438)), "", IF(D438 * E438 * F438 * N438 * M438 &lt;= 36, "Low", IF(D438 * E438 * F438 * N438 * M438 &lt;= 108, "Medium", "High")))</f>
      </c>
      <c r="Q438" s="135">
        <f>IF(P438="Low", "Priority-3", IF(P438="Medium", "Priority-2", IF(P438="High", "Priority-1", "")))</f>
      </c>
      <c r="V438" s="133">
        <f>IF(OR(ISBLANK(T438), ISBLANK(U438)), "", D438 * E438 * F438 * T438 * U438)</f>
      </c>
      <c r="W438" s="133">
        <f>IF(OR(ISBLANK(T438), ISBLANK(U438)), "", IF(D438 * E438 * F438 * T438 * U438 &lt;= 36, "Low", IF(D438 * E438 * F438 * T438 * U438 &lt;= 108, "Medium", "High")))</f>
      </c>
      <c r="Z438" s="133">
        <f>IF(ISBLANK(U438), "", IF(U438&lt;=2, "Inactive", "Active"))</f>
      </c>
      <c r="AA438" s="133">
        <f>IF(Z438="Inactive", "No", IF(Z438="Active", "Yes", ""))</f>
      </c>
    </row>
    <row r="439" ht="57.2" customHeight="1" spans="7:27" x14ac:dyDescent="0.25">
      <c r="G439" s="134">
        <f>IF(D439&amp;E439&amp;F439="","",IF(D439*E439*F439&lt;=9,"Low",(IF(D439*E439*F439&lt;=18,"Medium",(IF(D439*E439*F439&gt;18,"High",""))))))</f>
      </c>
      <c r="O439" s="135">
        <f>IF(OR(ISBLANK(M439), ISBLANK(N439)), "", D439*E439*F439 * M439 * N439)</f>
      </c>
      <c r="P439" s="135">
        <f>IF(OR(ISBLANK(N439), ISBLANK(M439)), "", IF(D439 * E439 * F439 * N439 * M439 &lt;= 36, "Low", IF(D439 * E439 * F439 * N439 * M439 &lt;= 108, "Medium", "High")))</f>
      </c>
      <c r="Q439" s="135">
        <f>IF(P439="Low", "Priority-3", IF(P439="Medium", "Priority-2", IF(P439="High", "Priority-1", "")))</f>
      </c>
      <c r="V439" s="133">
        <f>IF(OR(ISBLANK(T439), ISBLANK(U439)), "", D439 * E439 * F439 * T439 * U439)</f>
      </c>
      <c r="W439" s="133">
        <f>IF(OR(ISBLANK(T439), ISBLANK(U439)), "", IF(D439 * E439 * F439 * T439 * U439 &lt;= 36, "Low", IF(D439 * E439 * F439 * T439 * U439 &lt;= 108, "Medium", "High")))</f>
      </c>
      <c r="Z439" s="133">
        <f>IF(ISBLANK(U439), "", IF(U439&lt;=2, "Inactive", "Active"))</f>
      </c>
      <c r="AA439" s="133">
        <f>IF(Z439="Inactive", "No", IF(Z439="Active", "Yes", ""))</f>
      </c>
    </row>
    <row r="440" ht="57.2" customHeight="1" spans="7:27" x14ac:dyDescent="0.25">
      <c r="G440" s="134">
        <f>IF(D440&amp;E440&amp;F440="","",IF(D440*E440*F440&lt;=9,"Low",(IF(D440*E440*F440&lt;=18,"Medium",(IF(D440*E440*F440&gt;18,"High",""))))))</f>
      </c>
      <c r="O440" s="135">
        <f>IF(OR(ISBLANK(M440), ISBLANK(N440)), "", D440*E440*F440 * M440 * N440)</f>
      </c>
      <c r="P440" s="135">
        <f>IF(OR(ISBLANK(N440), ISBLANK(M440)), "", IF(D440 * E440 * F440 * N440 * M440 &lt;= 36, "Low", IF(D440 * E440 * F440 * N440 * M440 &lt;= 108, "Medium", "High")))</f>
      </c>
      <c r="Q440" s="135">
        <f>IF(P440="Low", "Priority-3", IF(P440="Medium", "Priority-2", IF(P440="High", "Priority-1", "")))</f>
      </c>
      <c r="V440" s="133">
        <f>IF(OR(ISBLANK(T440), ISBLANK(U440)), "", D440 * E440 * F440 * T440 * U440)</f>
      </c>
      <c r="W440" s="133">
        <f>IF(OR(ISBLANK(T440), ISBLANK(U440)), "", IF(D440 * E440 * F440 * T440 * U440 &lt;= 36, "Low", IF(D440 * E440 * F440 * T440 * U440 &lt;= 108, "Medium", "High")))</f>
      </c>
      <c r="Z440" s="133">
        <f>IF(ISBLANK(U440), "", IF(U440&lt;=2, "Inactive", "Active"))</f>
      </c>
      <c r="AA440" s="133">
        <f>IF(Z440="Inactive", "No", IF(Z440="Active", "Yes", ""))</f>
      </c>
    </row>
    <row r="441" ht="57.2" customHeight="1" spans="7:27" x14ac:dyDescent="0.25">
      <c r="G441" s="134">
        <f>IF(D441&amp;E441&amp;F441="","",IF(D441*E441*F441&lt;=9,"Low",(IF(D441*E441*F441&lt;=18,"Medium",(IF(D441*E441*F441&gt;18,"High",""))))))</f>
      </c>
      <c r="O441" s="135">
        <f>IF(OR(ISBLANK(M441), ISBLANK(N441)), "", D441*E441*F441 * M441 * N441)</f>
      </c>
      <c r="P441" s="135">
        <f>IF(OR(ISBLANK(N441), ISBLANK(M441)), "", IF(D441 * E441 * F441 * N441 * M441 &lt;= 36, "Low", IF(D441 * E441 * F441 * N441 * M441 &lt;= 108, "Medium", "High")))</f>
      </c>
      <c r="Q441" s="135">
        <f>IF(P441="Low", "Priority-3", IF(P441="Medium", "Priority-2", IF(P441="High", "Priority-1", "")))</f>
      </c>
      <c r="V441" s="133">
        <f>IF(OR(ISBLANK(T441), ISBLANK(U441)), "", D441 * E441 * F441 * T441 * U441)</f>
      </c>
      <c r="W441" s="133">
        <f>IF(OR(ISBLANK(T441), ISBLANK(U441)), "", IF(D441 * E441 * F441 * T441 * U441 &lt;= 36, "Low", IF(D441 * E441 * F441 * T441 * U441 &lt;= 108, "Medium", "High")))</f>
      </c>
      <c r="Z441" s="133">
        <f>IF(ISBLANK(U441), "", IF(U441&lt;=2, "Inactive", "Active"))</f>
      </c>
      <c r="AA441" s="133">
        <f>IF(Z441="Inactive", "No", IF(Z441="Active", "Yes", ""))</f>
      </c>
    </row>
    <row r="442" ht="57.2" customHeight="1" spans="7:27" x14ac:dyDescent="0.25">
      <c r="G442" s="134">
        <f>IF(D442&amp;E442&amp;F442="","",IF(D442*E442*F442&lt;=9,"Low",(IF(D442*E442*F442&lt;=18,"Medium",(IF(D442*E442*F442&gt;18,"High",""))))))</f>
      </c>
      <c r="O442" s="135">
        <f>IF(OR(ISBLANK(M442), ISBLANK(N442)), "", D442*E442*F442 * M442 * N442)</f>
      </c>
      <c r="P442" s="135">
        <f>IF(OR(ISBLANK(N442), ISBLANK(M442)), "", IF(D442 * E442 * F442 * N442 * M442 &lt;= 36, "Low", IF(D442 * E442 * F442 * N442 * M442 &lt;= 108, "Medium", "High")))</f>
      </c>
      <c r="Q442" s="135">
        <f>IF(P442="Low", "Priority-3", IF(P442="Medium", "Priority-2", IF(P442="High", "Priority-1", "")))</f>
      </c>
      <c r="V442" s="133">
        <f>IF(OR(ISBLANK(T442), ISBLANK(U442)), "", D442 * E442 * F442 * T442 * U442)</f>
      </c>
      <c r="W442" s="133">
        <f>IF(OR(ISBLANK(T442), ISBLANK(U442)), "", IF(D442 * E442 * F442 * T442 * U442 &lt;= 36, "Low", IF(D442 * E442 * F442 * T442 * U442 &lt;= 108, "Medium", "High")))</f>
      </c>
      <c r="Z442" s="133">
        <f>IF(ISBLANK(U442), "", IF(U442&lt;=2, "Inactive", "Active"))</f>
      </c>
      <c r="AA442" s="133">
        <f>IF(Z442="Inactive", "No", IF(Z442="Active", "Yes", ""))</f>
      </c>
    </row>
    <row r="443" ht="57.2" customHeight="1" spans="7:27" x14ac:dyDescent="0.25">
      <c r="G443" s="134">
        <f>IF(D443&amp;E443&amp;F443="","",IF(D443*E443*F443&lt;=9,"Low",(IF(D443*E443*F443&lt;=18,"Medium",(IF(D443*E443*F443&gt;18,"High",""))))))</f>
      </c>
      <c r="O443" s="135">
        <f>IF(OR(ISBLANK(M443), ISBLANK(N443)), "", D443*E443*F443 * M443 * N443)</f>
      </c>
      <c r="P443" s="135">
        <f>IF(OR(ISBLANK(N443), ISBLANK(M443)), "", IF(D443 * E443 * F443 * N443 * M443 &lt;= 36, "Low", IF(D443 * E443 * F443 * N443 * M443 &lt;= 108, "Medium", "High")))</f>
      </c>
      <c r="Q443" s="135">
        <f>IF(P443="Low", "Priority-3", IF(P443="Medium", "Priority-2", IF(P443="High", "Priority-1", "")))</f>
      </c>
      <c r="V443" s="133">
        <f>IF(OR(ISBLANK(T443), ISBLANK(U443)), "", D443 * E443 * F443 * T443 * U443)</f>
      </c>
      <c r="W443" s="133">
        <f>IF(OR(ISBLANK(T443), ISBLANK(U443)), "", IF(D443 * E443 * F443 * T443 * U443 &lt;= 36, "Low", IF(D443 * E443 * F443 * T443 * U443 &lt;= 108, "Medium", "High")))</f>
      </c>
      <c r="Z443" s="133">
        <f>IF(ISBLANK(U443), "", IF(U443&lt;=2, "Inactive", "Active"))</f>
      </c>
      <c r="AA443" s="133">
        <f>IF(Z443="Inactive", "No", IF(Z443="Active", "Yes", ""))</f>
      </c>
    </row>
    <row r="444" ht="57.2" customHeight="1" spans="7:27" x14ac:dyDescent="0.25">
      <c r="G444" s="134">
        <f>IF(D444&amp;E444&amp;F444="","",IF(D444*E444*F444&lt;=9,"Low",(IF(D444*E444*F444&lt;=18,"Medium",(IF(D444*E444*F444&gt;18,"High",""))))))</f>
      </c>
      <c r="O444" s="135">
        <f>IF(OR(ISBLANK(M444), ISBLANK(N444)), "", D444*E444*F444 * M444 * N444)</f>
      </c>
      <c r="P444" s="135">
        <f>IF(OR(ISBLANK(N444), ISBLANK(M444)), "", IF(D444 * E444 * F444 * N444 * M444 &lt;= 36, "Low", IF(D444 * E444 * F444 * N444 * M444 &lt;= 108, "Medium", "High")))</f>
      </c>
      <c r="Q444" s="135">
        <f>IF(P444="Low", "Priority-3", IF(P444="Medium", "Priority-2", IF(P444="High", "Priority-1", "")))</f>
      </c>
      <c r="V444" s="133">
        <f>IF(OR(ISBLANK(T444), ISBLANK(U444)), "", D444 * E444 * F444 * T444 * U444)</f>
      </c>
      <c r="W444" s="133">
        <f>IF(OR(ISBLANK(T444), ISBLANK(U444)), "", IF(D444 * E444 * F444 * T444 * U444 &lt;= 36, "Low", IF(D444 * E444 * F444 * T444 * U444 &lt;= 108, "Medium", "High")))</f>
      </c>
      <c r="Z444" s="133">
        <f>IF(ISBLANK(U444), "", IF(U444&lt;=2, "Inactive", "Active"))</f>
      </c>
      <c r="AA444" s="133">
        <f>IF(Z444="Inactive", "No", IF(Z444="Active", "Yes", ""))</f>
      </c>
    </row>
    <row r="445" ht="57.2" customHeight="1" spans="7:27" x14ac:dyDescent="0.25">
      <c r="G445" s="134">
        <f>IF(D445&amp;E445&amp;F445="","",IF(D445*E445*F445&lt;=9,"Low",(IF(D445*E445*F445&lt;=18,"Medium",(IF(D445*E445*F445&gt;18,"High",""))))))</f>
      </c>
      <c r="O445" s="135">
        <f>IF(OR(ISBLANK(M445), ISBLANK(N445)), "", D445*E445*F445 * M445 * N445)</f>
      </c>
      <c r="P445" s="135">
        <f>IF(OR(ISBLANK(N445), ISBLANK(M445)), "", IF(D445 * E445 * F445 * N445 * M445 &lt;= 36, "Low", IF(D445 * E445 * F445 * N445 * M445 &lt;= 108, "Medium", "High")))</f>
      </c>
      <c r="Q445" s="135">
        <f>IF(P445="Low", "Priority-3", IF(P445="Medium", "Priority-2", IF(P445="High", "Priority-1", "")))</f>
      </c>
      <c r="V445" s="133">
        <f>IF(OR(ISBLANK(T445), ISBLANK(U445)), "", D445 * E445 * F445 * T445 * U445)</f>
      </c>
      <c r="W445" s="133">
        <f>IF(OR(ISBLANK(T445), ISBLANK(U445)), "", IF(D445 * E445 * F445 * T445 * U445 &lt;= 36, "Low", IF(D445 * E445 * F445 * T445 * U445 &lt;= 108, "Medium", "High")))</f>
      </c>
      <c r="Z445" s="133">
        <f>IF(ISBLANK(U445), "", IF(U445&lt;=2, "Inactive", "Active"))</f>
      </c>
      <c r="AA445" s="133">
        <f>IF(Z445="Inactive", "No", IF(Z445="Active", "Yes", ""))</f>
      </c>
    </row>
    <row r="446" ht="57.2" customHeight="1" spans="7:27" x14ac:dyDescent="0.25">
      <c r="G446" s="134">
        <f>IF(D446&amp;E446&amp;F446="","",IF(D446*E446*F446&lt;=9,"Low",(IF(D446*E446*F446&lt;=18,"Medium",(IF(D446*E446*F446&gt;18,"High",""))))))</f>
      </c>
      <c r="O446" s="135">
        <f>IF(OR(ISBLANK(M446), ISBLANK(N446)), "", D446*E446*F446 * M446 * N446)</f>
      </c>
      <c r="P446" s="135">
        <f>IF(OR(ISBLANK(N446), ISBLANK(M446)), "", IF(D446 * E446 * F446 * N446 * M446 &lt;= 36, "Low", IF(D446 * E446 * F446 * N446 * M446 &lt;= 108, "Medium", "High")))</f>
      </c>
      <c r="Q446" s="135">
        <f>IF(P446="Low", "Priority-3", IF(P446="Medium", "Priority-2", IF(P446="High", "Priority-1", "")))</f>
      </c>
      <c r="V446" s="133">
        <f>IF(OR(ISBLANK(T446), ISBLANK(U446)), "", D446 * E446 * F446 * T446 * U446)</f>
      </c>
      <c r="W446" s="133">
        <f>IF(OR(ISBLANK(T446), ISBLANK(U446)), "", IF(D446 * E446 * F446 * T446 * U446 &lt;= 36, "Low", IF(D446 * E446 * F446 * T446 * U446 &lt;= 108, "Medium", "High")))</f>
      </c>
      <c r="Z446" s="133">
        <f>IF(ISBLANK(U446), "", IF(U446&lt;=2, "Inactive", "Active"))</f>
      </c>
      <c r="AA446" s="133">
        <f>IF(Z446="Inactive", "No", IF(Z446="Active", "Yes", ""))</f>
      </c>
    </row>
    <row r="447" ht="57.2" customHeight="1" spans="7:27" x14ac:dyDescent="0.25">
      <c r="G447" s="134">
        <f>IF(D447&amp;E447&amp;F447="","",IF(D447*E447*F447&lt;=9,"Low",(IF(D447*E447*F447&lt;=18,"Medium",(IF(D447*E447*F447&gt;18,"High",""))))))</f>
      </c>
      <c r="O447" s="135">
        <f>IF(OR(ISBLANK(M447), ISBLANK(N447)), "", D447*E447*F447 * M447 * N447)</f>
      </c>
      <c r="P447" s="135">
        <f>IF(OR(ISBLANK(N447), ISBLANK(M447)), "", IF(D447 * E447 * F447 * N447 * M447 &lt;= 36, "Low", IF(D447 * E447 * F447 * N447 * M447 &lt;= 108, "Medium", "High")))</f>
      </c>
      <c r="Q447" s="135">
        <f>IF(P447="Low", "Priority-3", IF(P447="Medium", "Priority-2", IF(P447="High", "Priority-1", "")))</f>
      </c>
      <c r="V447" s="133">
        <f>IF(OR(ISBLANK(T447), ISBLANK(U447)), "", D447 * E447 * F447 * T447 * U447)</f>
      </c>
      <c r="W447" s="133">
        <f>IF(OR(ISBLANK(T447), ISBLANK(U447)), "", IF(D447 * E447 * F447 * T447 * U447 &lt;= 36, "Low", IF(D447 * E447 * F447 * T447 * U447 &lt;= 108, "Medium", "High")))</f>
      </c>
      <c r="Z447" s="133">
        <f>IF(ISBLANK(U447), "", IF(U447&lt;=2, "Inactive", "Active"))</f>
      </c>
      <c r="AA447" s="133">
        <f>IF(Z447="Inactive", "No", IF(Z447="Active", "Yes", ""))</f>
      </c>
    </row>
    <row r="448" ht="57.2" customHeight="1" spans="7:27" x14ac:dyDescent="0.25">
      <c r="G448" s="134">
        <f>IF(D448&amp;E448&amp;F448="","",IF(D448*E448*F448&lt;=9,"Low",(IF(D448*E448*F448&lt;=18,"Medium",(IF(D448*E448*F448&gt;18,"High",""))))))</f>
      </c>
      <c r="O448" s="135">
        <f>IF(OR(ISBLANK(M448), ISBLANK(N448)), "", D448*E448*F448 * M448 * N448)</f>
      </c>
      <c r="P448" s="135">
        <f>IF(OR(ISBLANK(N448), ISBLANK(M448)), "", IF(D448 * E448 * F448 * N448 * M448 &lt;= 36, "Low", IF(D448 * E448 * F448 * N448 * M448 &lt;= 108, "Medium", "High")))</f>
      </c>
      <c r="Q448" s="135">
        <f>IF(P448="Low", "Priority-3", IF(P448="Medium", "Priority-2", IF(P448="High", "Priority-1", "")))</f>
      </c>
      <c r="V448" s="133">
        <f>IF(OR(ISBLANK(T448), ISBLANK(U448)), "", D448 * E448 * F448 * T448 * U448)</f>
      </c>
      <c r="W448" s="133">
        <f>IF(OR(ISBLANK(T448), ISBLANK(U448)), "", IF(D448 * E448 * F448 * T448 * U448 &lt;= 36, "Low", IF(D448 * E448 * F448 * T448 * U448 &lt;= 108, "Medium", "High")))</f>
      </c>
      <c r="Z448" s="133">
        <f>IF(ISBLANK(U448), "", IF(U448&lt;=2, "Inactive", "Active"))</f>
      </c>
      <c r="AA448" s="133">
        <f>IF(Z448="Inactive", "No", IF(Z448="Active", "Yes", ""))</f>
      </c>
    </row>
    <row r="449" ht="57.2" customHeight="1" spans="7:27" x14ac:dyDescent="0.25">
      <c r="G449" s="134">
        <f>IF(D449&amp;E449&amp;F449="","",IF(D449*E449*F449&lt;=9,"Low",(IF(D449*E449*F449&lt;=18,"Medium",(IF(D449*E449*F449&gt;18,"High",""))))))</f>
      </c>
      <c r="O449" s="135">
        <f>IF(OR(ISBLANK(M449), ISBLANK(N449)), "", D449*E449*F449 * M449 * N449)</f>
      </c>
      <c r="P449" s="135">
        <f>IF(OR(ISBLANK(N449), ISBLANK(M449)), "", IF(D449 * E449 * F449 * N449 * M449 &lt;= 36, "Low", IF(D449 * E449 * F449 * N449 * M449 &lt;= 108, "Medium", "High")))</f>
      </c>
      <c r="Q449" s="135">
        <f>IF(P449="Low", "Priority-3", IF(P449="Medium", "Priority-2", IF(P449="High", "Priority-1", "")))</f>
      </c>
      <c r="V449" s="133">
        <f>IF(OR(ISBLANK(T449), ISBLANK(U449)), "", D449 * E449 * F449 * T449 * U449)</f>
      </c>
      <c r="W449" s="133">
        <f>IF(OR(ISBLANK(T449), ISBLANK(U449)), "", IF(D449 * E449 * F449 * T449 * U449 &lt;= 36, "Low", IF(D449 * E449 * F449 * T449 * U449 &lt;= 108, "Medium", "High")))</f>
      </c>
      <c r="Z449" s="133">
        <f>IF(ISBLANK(U449), "", IF(U449&lt;=2, "Inactive", "Active"))</f>
      </c>
      <c r="AA449" s="133">
        <f>IF(Z449="Inactive", "No", IF(Z449="Active", "Yes", ""))</f>
      </c>
    </row>
    <row r="450" ht="57.2" customHeight="1" spans="7:27" x14ac:dyDescent="0.25">
      <c r="G450" s="134">
        <f>IF(D450&amp;E450&amp;F450="","",IF(D450*E450*F450&lt;=9,"Low",(IF(D450*E450*F450&lt;=18,"Medium",(IF(D450*E450*F450&gt;18,"High",""))))))</f>
      </c>
      <c r="O450" s="135">
        <f>IF(OR(ISBLANK(M450), ISBLANK(N450)), "", D450*E450*F450 * M450 * N450)</f>
      </c>
      <c r="P450" s="135">
        <f>IF(OR(ISBLANK(N450), ISBLANK(M450)), "", IF(D450 * E450 * F450 * N450 * M450 &lt;= 36, "Low", IF(D450 * E450 * F450 * N450 * M450 &lt;= 108, "Medium", "High")))</f>
      </c>
      <c r="Q450" s="135">
        <f>IF(P450="Low", "Priority-3", IF(P450="Medium", "Priority-2", IF(P450="High", "Priority-1", "")))</f>
      </c>
      <c r="V450" s="133">
        <f>IF(OR(ISBLANK(T450), ISBLANK(U450)), "", D450 * E450 * F450 * T450 * U450)</f>
      </c>
      <c r="W450" s="133">
        <f>IF(OR(ISBLANK(T450), ISBLANK(U450)), "", IF(D450 * E450 * F450 * T450 * U450 &lt;= 36, "Low", IF(D450 * E450 * F450 * T450 * U450 &lt;= 108, "Medium", "High")))</f>
      </c>
      <c r="Z450" s="133">
        <f>IF(ISBLANK(U450), "", IF(U450&lt;=2, "Inactive", "Active"))</f>
      </c>
      <c r="AA450" s="133">
        <f>IF(Z450="Inactive", "No", IF(Z450="Active", "Yes", ""))</f>
      </c>
    </row>
    <row r="451" ht="57.2" customHeight="1" spans="7:27" x14ac:dyDescent="0.25">
      <c r="G451" s="134">
        <f>IF(D451&amp;E451&amp;F451="","",IF(D451*E451*F451&lt;=9,"Low",(IF(D451*E451*F451&lt;=18,"Medium",(IF(D451*E451*F451&gt;18,"High",""))))))</f>
      </c>
      <c r="O451" s="135">
        <f>IF(OR(ISBLANK(M451), ISBLANK(N451)), "", D451*E451*F451 * M451 * N451)</f>
      </c>
      <c r="P451" s="135">
        <f>IF(OR(ISBLANK(N451), ISBLANK(M451)), "", IF(D451 * E451 * F451 * N451 * M451 &lt;= 36, "Low", IF(D451 * E451 * F451 * N451 * M451 &lt;= 108, "Medium", "High")))</f>
      </c>
      <c r="Q451" s="135">
        <f>IF(P451="Low", "Priority-3", IF(P451="Medium", "Priority-2", IF(P451="High", "Priority-1", "")))</f>
      </c>
      <c r="V451" s="133">
        <f>IF(OR(ISBLANK(T451), ISBLANK(U451)), "", D451 * E451 * F451 * T451 * U451)</f>
      </c>
      <c r="W451" s="133">
        <f>IF(OR(ISBLANK(T451), ISBLANK(U451)), "", IF(D451 * E451 * F451 * T451 * U451 &lt;= 36, "Low", IF(D451 * E451 * F451 * T451 * U451 &lt;= 108, "Medium", "High")))</f>
      </c>
      <c r="Z451" s="133">
        <f>IF(ISBLANK(U451), "", IF(U451&lt;=2, "Inactive", "Active"))</f>
      </c>
      <c r="AA451" s="133">
        <f>IF(Z451="Inactive", "No", IF(Z451="Active", "Yes", ""))</f>
      </c>
    </row>
    <row r="452" ht="57.2" customHeight="1" spans="7:27" x14ac:dyDescent="0.25">
      <c r="G452" s="134">
        <f>IF(D452&amp;E452&amp;F452="","",IF(D452*E452*F452&lt;=9,"Low",(IF(D452*E452*F452&lt;=18,"Medium",(IF(D452*E452*F452&gt;18,"High",""))))))</f>
      </c>
      <c r="O452" s="135">
        <f>IF(OR(ISBLANK(M452), ISBLANK(N452)), "", D452*E452*F452 * M452 * N452)</f>
      </c>
      <c r="P452" s="135">
        <f>IF(OR(ISBLANK(N452), ISBLANK(M452)), "", IF(D452 * E452 * F452 * N452 * M452 &lt;= 36, "Low", IF(D452 * E452 * F452 * N452 * M452 &lt;= 108, "Medium", "High")))</f>
      </c>
      <c r="Q452" s="135">
        <f>IF(P452="Low", "Priority-3", IF(P452="Medium", "Priority-2", IF(P452="High", "Priority-1", "")))</f>
      </c>
      <c r="V452" s="133">
        <f>IF(OR(ISBLANK(T452), ISBLANK(U452)), "", D452 * E452 * F452 * T452 * U452)</f>
      </c>
      <c r="W452" s="133">
        <f>IF(OR(ISBLANK(T452), ISBLANK(U452)), "", IF(D452 * E452 * F452 * T452 * U452 &lt;= 36, "Low", IF(D452 * E452 * F452 * T452 * U452 &lt;= 108, "Medium", "High")))</f>
      </c>
      <c r="Z452" s="133">
        <f>IF(ISBLANK(U452), "", IF(U452&lt;=2, "Inactive", "Active"))</f>
      </c>
      <c r="AA452" s="133">
        <f>IF(Z452="Inactive", "No", IF(Z452="Active", "Yes", ""))</f>
      </c>
    </row>
    <row r="453" ht="57.2" customHeight="1" spans="7:27" x14ac:dyDescent="0.25">
      <c r="G453" s="134">
        <f>IF(D453&amp;E453&amp;F453="","",IF(D453*E453*F453&lt;=9,"Low",(IF(D453*E453*F453&lt;=18,"Medium",(IF(D453*E453*F453&gt;18,"High",""))))))</f>
      </c>
      <c r="O453" s="135">
        <f>IF(OR(ISBLANK(M453), ISBLANK(N453)), "", D453*E453*F453 * M453 * N453)</f>
      </c>
      <c r="P453" s="135">
        <f>IF(OR(ISBLANK(N453), ISBLANK(M453)), "", IF(D453 * E453 * F453 * N453 * M453 &lt;= 36, "Low", IF(D453 * E453 * F453 * N453 * M453 &lt;= 108, "Medium", "High")))</f>
      </c>
      <c r="Q453" s="135">
        <f>IF(P453="Low", "Priority-3", IF(P453="Medium", "Priority-2", IF(P453="High", "Priority-1", "")))</f>
      </c>
      <c r="V453" s="133">
        <f>IF(OR(ISBLANK(T453), ISBLANK(U453)), "", D453 * E453 * F453 * T453 * U453)</f>
      </c>
      <c r="W453" s="133">
        <f>IF(OR(ISBLANK(T453), ISBLANK(U453)), "", IF(D453 * E453 * F453 * T453 * U453 &lt;= 36, "Low", IF(D453 * E453 * F453 * T453 * U453 &lt;= 108, "Medium", "High")))</f>
      </c>
      <c r="Z453" s="133">
        <f>IF(ISBLANK(U453), "", IF(U453&lt;=2, "Inactive", "Active"))</f>
      </c>
      <c r="AA453" s="133">
        <f>IF(Z453="Inactive", "No", IF(Z453="Active", "Yes", ""))</f>
      </c>
    </row>
    <row r="454" ht="57.2" customHeight="1" spans="7:27" x14ac:dyDescent="0.25">
      <c r="G454" s="134">
        <f>IF(D454&amp;E454&amp;F454="","",IF(D454*E454*F454&lt;=9,"Low",(IF(D454*E454*F454&lt;=18,"Medium",(IF(D454*E454*F454&gt;18,"High",""))))))</f>
      </c>
      <c r="O454" s="135">
        <f>IF(OR(ISBLANK(M454), ISBLANK(N454)), "", D454*E454*F454 * M454 * N454)</f>
      </c>
      <c r="P454" s="135">
        <f>IF(OR(ISBLANK(N454), ISBLANK(M454)), "", IF(D454 * E454 * F454 * N454 * M454 &lt;= 36, "Low", IF(D454 * E454 * F454 * N454 * M454 &lt;= 108, "Medium", "High")))</f>
      </c>
      <c r="Q454" s="135">
        <f>IF(P454="Low", "Priority-3", IF(P454="Medium", "Priority-2", IF(P454="High", "Priority-1", "")))</f>
      </c>
      <c r="V454" s="133">
        <f>IF(OR(ISBLANK(T454), ISBLANK(U454)), "", D454 * E454 * F454 * T454 * U454)</f>
      </c>
      <c r="W454" s="133">
        <f>IF(OR(ISBLANK(T454), ISBLANK(U454)), "", IF(D454 * E454 * F454 * T454 * U454 &lt;= 36, "Low", IF(D454 * E454 * F454 * T454 * U454 &lt;= 108, "Medium", "High")))</f>
      </c>
      <c r="Z454" s="133">
        <f>IF(ISBLANK(U454), "", IF(U454&lt;=2, "Inactive", "Active"))</f>
      </c>
      <c r="AA454" s="133">
        <f>IF(Z454="Inactive", "No", IF(Z454="Active", "Yes", ""))</f>
      </c>
    </row>
    <row r="455" ht="57.2" customHeight="1" spans="7:27" x14ac:dyDescent="0.25">
      <c r="G455" s="134">
        <f>IF(D455&amp;E455&amp;F455="","",IF(D455*E455*F455&lt;=9,"Low",(IF(D455*E455*F455&lt;=18,"Medium",(IF(D455*E455*F455&gt;18,"High",""))))))</f>
      </c>
      <c r="O455" s="135">
        <f>IF(OR(ISBLANK(M455), ISBLANK(N455)), "", D455*E455*F455 * M455 * N455)</f>
      </c>
      <c r="P455" s="135">
        <f>IF(OR(ISBLANK(N455), ISBLANK(M455)), "", IF(D455 * E455 * F455 * N455 * M455 &lt;= 36, "Low", IF(D455 * E455 * F455 * N455 * M455 &lt;= 108, "Medium", "High")))</f>
      </c>
      <c r="Q455" s="135">
        <f>IF(P455="Low", "Priority-3", IF(P455="Medium", "Priority-2", IF(P455="High", "Priority-1", "")))</f>
      </c>
      <c r="V455" s="133">
        <f>IF(OR(ISBLANK(T455), ISBLANK(U455)), "", D455 * E455 * F455 * T455 * U455)</f>
      </c>
      <c r="W455" s="133">
        <f>IF(OR(ISBLANK(T455), ISBLANK(U455)), "", IF(D455 * E455 * F455 * T455 * U455 &lt;= 36, "Low", IF(D455 * E455 * F455 * T455 * U455 &lt;= 108, "Medium", "High")))</f>
      </c>
      <c r="Z455" s="133">
        <f>IF(ISBLANK(U455), "", IF(U455&lt;=2, "Inactive", "Active"))</f>
      </c>
      <c r="AA455" s="133">
        <f>IF(Z455="Inactive", "No", IF(Z455="Active", "Yes", ""))</f>
      </c>
    </row>
    <row r="456" ht="57.2" customHeight="1" spans="7:27" x14ac:dyDescent="0.25">
      <c r="G456" s="134">
        <f>IF(D456&amp;E456&amp;F456="","",IF(D456*E456*F456&lt;=9,"Low",(IF(D456*E456*F456&lt;=18,"Medium",(IF(D456*E456*F456&gt;18,"High",""))))))</f>
      </c>
      <c r="O456" s="135">
        <f>IF(OR(ISBLANK(M456), ISBLANK(N456)), "", D456*E456*F456 * M456 * N456)</f>
      </c>
      <c r="P456" s="135">
        <f>IF(OR(ISBLANK(N456), ISBLANK(M456)), "", IF(D456 * E456 * F456 * N456 * M456 &lt;= 36, "Low", IF(D456 * E456 * F456 * N456 * M456 &lt;= 108, "Medium", "High")))</f>
      </c>
      <c r="Q456" s="135">
        <f>IF(P456="Low", "Priority-3", IF(P456="Medium", "Priority-2", IF(P456="High", "Priority-1", "")))</f>
      </c>
      <c r="V456" s="133">
        <f>IF(OR(ISBLANK(T456), ISBLANK(U456)), "", D456 * E456 * F456 * T456 * U456)</f>
      </c>
      <c r="W456" s="133">
        <f>IF(OR(ISBLANK(T456), ISBLANK(U456)), "", IF(D456 * E456 * F456 * T456 * U456 &lt;= 36, "Low", IF(D456 * E456 * F456 * T456 * U456 &lt;= 108, "Medium", "High")))</f>
      </c>
      <c r="Z456" s="133">
        <f>IF(ISBLANK(U456), "", IF(U456&lt;=2, "Inactive", "Active"))</f>
      </c>
      <c r="AA456" s="133">
        <f>IF(Z456="Inactive", "No", IF(Z456="Active", "Yes", ""))</f>
      </c>
    </row>
    <row r="457" ht="57.2" customHeight="1" spans="7:27" x14ac:dyDescent="0.25">
      <c r="G457" s="134">
        <f>IF(D457&amp;E457&amp;F457="","",IF(D457*E457*F457&lt;=9,"Low",(IF(D457*E457*F457&lt;=18,"Medium",(IF(D457*E457*F457&gt;18,"High",""))))))</f>
      </c>
      <c r="O457" s="135">
        <f>IF(OR(ISBLANK(M457), ISBLANK(N457)), "", D457*E457*F457 * M457 * N457)</f>
      </c>
      <c r="P457" s="135">
        <f>IF(OR(ISBLANK(N457), ISBLANK(M457)), "", IF(D457 * E457 * F457 * N457 * M457 &lt;= 36, "Low", IF(D457 * E457 * F457 * N457 * M457 &lt;= 108, "Medium", "High")))</f>
      </c>
      <c r="Q457" s="135">
        <f>IF(P457="Low", "Priority-3", IF(P457="Medium", "Priority-2", IF(P457="High", "Priority-1", "")))</f>
      </c>
      <c r="V457" s="133">
        <f>IF(OR(ISBLANK(T457), ISBLANK(U457)), "", D457 * E457 * F457 * T457 * U457)</f>
      </c>
      <c r="W457" s="133">
        <f>IF(OR(ISBLANK(T457), ISBLANK(U457)), "", IF(D457 * E457 * F457 * T457 * U457 &lt;= 36, "Low", IF(D457 * E457 * F457 * T457 * U457 &lt;= 108, "Medium", "High")))</f>
      </c>
      <c r="Z457" s="133">
        <f>IF(ISBLANK(U457), "", IF(U457&lt;=2, "Inactive", "Active"))</f>
      </c>
      <c r="AA457" s="133">
        <f>IF(Z457="Inactive", "No", IF(Z457="Active", "Yes", ""))</f>
      </c>
    </row>
    <row r="458" ht="57.2" customHeight="1" spans="7:27" x14ac:dyDescent="0.25">
      <c r="G458" s="134">
        <f>IF(D458&amp;E458&amp;F458="","",IF(D458*E458*F458&lt;=9,"Low",(IF(D458*E458*F458&lt;=18,"Medium",(IF(D458*E458*F458&gt;18,"High",""))))))</f>
      </c>
      <c r="O458" s="135">
        <f>IF(OR(ISBLANK(M458), ISBLANK(N458)), "", D458*E458*F458 * M458 * N458)</f>
      </c>
      <c r="P458" s="135">
        <f>IF(OR(ISBLANK(N458), ISBLANK(M458)), "", IF(D458 * E458 * F458 * N458 * M458 &lt;= 36, "Low", IF(D458 * E458 * F458 * N458 * M458 &lt;= 108, "Medium", "High")))</f>
      </c>
      <c r="Q458" s="135">
        <f>IF(P458="Low", "Priority-3", IF(P458="Medium", "Priority-2", IF(P458="High", "Priority-1", "")))</f>
      </c>
      <c r="V458" s="133">
        <f>IF(OR(ISBLANK(T458), ISBLANK(U458)), "", D458 * E458 * F458 * T458 * U458)</f>
      </c>
      <c r="W458" s="133">
        <f>IF(OR(ISBLANK(T458), ISBLANK(U458)), "", IF(D458 * E458 * F458 * T458 * U458 &lt;= 36, "Low", IF(D458 * E458 * F458 * T458 * U458 &lt;= 108, "Medium", "High")))</f>
      </c>
      <c r="Z458" s="133">
        <f>IF(ISBLANK(U458), "", IF(U458&lt;=2, "Inactive", "Active"))</f>
      </c>
      <c r="AA458" s="133">
        <f>IF(Z458="Inactive", "No", IF(Z458="Active", "Yes", ""))</f>
      </c>
    </row>
    <row r="459" ht="57.2" customHeight="1" spans="7:27" x14ac:dyDescent="0.25">
      <c r="G459" s="134">
        <f>IF(D459&amp;E459&amp;F459="","",IF(D459*E459*F459&lt;=9,"Low",(IF(D459*E459*F459&lt;=18,"Medium",(IF(D459*E459*F459&gt;18,"High",""))))))</f>
      </c>
      <c r="O459" s="135">
        <f>IF(OR(ISBLANK(M459), ISBLANK(N459)), "", D459*E459*F459 * M459 * N459)</f>
      </c>
      <c r="P459" s="135">
        <f>IF(OR(ISBLANK(N459), ISBLANK(M459)), "", IF(D459 * E459 * F459 * N459 * M459 &lt;= 36, "Low", IF(D459 * E459 * F459 * N459 * M459 &lt;= 108, "Medium", "High")))</f>
      </c>
      <c r="Q459" s="135">
        <f>IF(P459="Low", "Priority-3", IF(P459="Medium", "Priority-2", IF(P459="High", "Priority-1", "")))</f>
      </c>
      <c r="V459" s="133">
        <f>IF(OR(ISBLANK(T459), ISBLANK(U459)), "", D459 * E459 * F459 * T459 * U459)</f>
      </c>
      <c r="W459" s="133">
        <f>IF(OR(ISBLANK(T459), ISBLANK(U459)), "", IF(D459 * E459 * F459 * T459 * U459 &lt;= 36, "Low", IF(D459 * E459 * F459 * T459 * U459 &lt;= 108, "Medium", "High")))</f>
      </c>
      <c r="Z459" s="133">
        <f>IF(ISBLANK(U459), "", IF(U459&lt;=2, "Inactive", "Active"))</f>
      </c>
      <c r="AA459" s="133">
        <f>IF(Z459="Inactive", "No", IF(Z459="Active", "Yes", ""))</f>
      </c>
    </row>
    <row r="460" ht="57.2" customHeight="1" spans="7:27" x14ac:dyDescent="0.25">
      <c r="G460" s="134">
        <f>IF(D460&amp;E460&amp;F460="","",IF(D460*E460*F460&lt;=9,"Low",(IF(D460*E460*F460&lt;=18,"Medium",(IF(D460*E460*F460&gt;18,"High",""))))))</f>
      </c>
      <c r="O460" s="135">
        <f>IF(OR(ISBLANK(M460), ISBLANK(N460)), "", D460*E460*F460 * M460 * N460)</f>
      </c>
      <c r="P460" s="135">
        <f>IF(OR(ISBLANK(N460), ISBLANK(M460)), "", IF(D460 * E460 * F460 * N460 * M460 &lt;= 36, "Low", IF(D460 * E460 * F460 * N460 * M460 &lt;= 108, "Medium", "High")))</f>
      </c>
      <c r="Q460" s="135">
        <f>IF(P460="Low", "Priority-3", IF(P460="Medium", "Priority-2", IF(P460="High", "Priority-1", "")))</f>
      </c>
      <c r="V460" s="133">
        <f>IF(OR(ISBLANK(T460), ISBLANK(U460)), "", D460 * E460 * F460 * T460 * U460)</f>
      </c>
      <c r="W460" s="133">
        <f>IF(OR(ISBLANK(T460), ISBLANK(U460)), "", IF(D460 * E460 * F460 * T460 * U460 &lt;= 36, "Low", IF(D460 * E460 * F460 * T460 * U460 &lt;= 108, "Medium", "High")))</f>
      </c>
      <c r="Z460" s="133">
        <f>IF(ISBLANK(U460), "", IF(U460&lt;=2, "Inactive", "Active"))</f>
      </c>
      <c r="AA460" s="133">
        <f>IF(Z460="Inactive", "No", IF(Z460="Active", "Yes", ""))</f>
      </c>
    </row>
    <row r="461" ht="57.2" customHeight="1" spans="7:27" x14ac:dyDescent="0.25">
      <c r="G461" s="134">
        <f>IF(D461&amp;E461&amp;F461="","",IF(D461*E461*F461&lt;=9,"Low",(IF(D461*E461*F461&lt;=18,"Medium",(IF(D461*E461*F461&gt;18,"High",""))))))</f>
      </c>
      <c r="O461" s="135">
        <f>IF(OR(ISBLANK(M461), ISBLANK(N461)), "", D461*E461*F461 * M461 * N461)</f>
      </c>
      <c r="P461" s="135">
        <f>IF(OR(ISBLANK(N461), ISBLANK(M461)), "", IF(D461 * E461 * F461 * N461 * M461 &lt;= 36, "Low", IF(D461 * E461 * F461 * N461 * M461 &lt;= 108, "Medium", "High")))</f>
      </c>
      <c r="Q461" s="135">
        <f>IF(P461="Low", "Priority-3", IF(P461="Medium", "Priority-2", IF(P461="High", "Priority-1", "")))</f>
      </c>
      <c r="V461" s="133">
        <f>IF(OR(ISBLANK(T461), ISBLANK(U461)), "", D461 * E461 * F461 * T461 * U461)</f>
      </c>
      <c r="W461" s="133">
        <f>IF(OR(ISBLANK(T461), ISBLANK(U461)), "", IF(D461 * E461 * F461 * T461 * U461 &lt;= 36, "Low", IF(D461 * E461 * F461 * T461 * U461 &lt;= 108, "Medium", "High")))</f>
      </c>
      <c r="Z461" s="133">
        <f>IF(ISBLANK(U461), "", IF(U461&lt;=2, "Inactive", "Active"))</f>
      </c>
      <c r="AA461" s="133">
        <f>IF(Z461="Inactive", "No", IF(Z461="Active", "Yes", ""))</f>
      </c>
    </row>
    <row r="462" ht="57.2" customHeight="1" spans="7:27" x14ac:dyDescent="0.25">
      <c r="G462" s="134">
        <f>IF(D462&amp;E462&amp;F462="","",IF(D462*E462*F462&lt;=9,"Low",(IF(D462*E462*F462&lt;=18,"Medium",(IF(D462*E462*F462&gt;18,"High",""))))))</f>
      </c>
      <c r="O462" s="135">
        <f>IF(OR(ISBLANK(M462), ISBLANK(N462)), "", D462*E462*F462 * M462 * N462)</f>
      </c>
      <c r="P462" s="135">
        <f>IF(OR(ISBLANK(N462), ISBLANK(M462)), "", IF(D462 * E462 * F462 * N462 * M462 &lt;= 36, "Low", IF(D462 * E462 * F462 * N462 * M462 &lt;= 108, "Medium", "High")))</f>
      </c>
      <c r="Q462" s="135">
        <f>IF(P462="Low", "Priority-3", IF(P462="Medium", "Priority-2", IF(P462="High", "Priority-1", "")))</f>
      </c>
      <c r="V462" s="133">
        <f>IF(OR(ISBLANK(T462), ISBLANK(U462)), "", D462 * E462 * F462 * T462 * U462)</f>
      </c>
      <c r="W462" s="133">
        <f>IF(OR(ISBLANK(T462), ISBLANK(U462)), "", IF(D462 * E462 * F462 * T462 * U462 &lt;= 36, "Low", IF(D462 * E462 * F462 * T462 * U462 &lt;= 108, "Medium", "High")))</f>
      </c>
      <c r="Z462" s="133">
        <f>IF(ISBLANK(U462), "", IF(U462&lt;=2, "Inactive", "Active"))</f>
      </c>
      <c r="AA462" s="133">
        <f>IF(Z462="Inactive", "No", IF(Z462="Active", "Yes", ""))</f>
      </c>
    </row>
    <row r="463" ht="57.2" customHeight="1" spans="7:27" x14ac:dyDescent="0.25">
      <c r="G463" s="134">
        <f>IF(D463&amp;E463&amp;F463="","",IF(D463*E463*F463&lt;=9,"Low",(IF(D463*E463*F463&lt;=18,"Medium",(IF(D463*E463*F463&gt;18,"High",""))))))</f>
      </c>
      <c r="O463" s="135">
        <f>IF(OR(ISBLANK(M463), ISBLANK(N463)), "", D463*E463*F463 * M463 * N463)</f>
      </c>
      <c r="P463" s="135">
        <f>IF(OR(ISBLANK(N463), ISBLANK(M463)), "", IF(D463 * E463 * F463 * N463 * M463 &lt;= 36, "Low", IF(D463 * E463 * F463 * N463 * M463 &lt;= 108, "Medium", "High")))</f>
      </c>
      <c r="Q463" s="135">
        <f>IF(P463="Low", "Priority-3", IF(P463="Medium", "Priority-2", IF(P463="High", "Priority-1", "")))</f>
      </c>
      <c r="V463" s="133">
        <f>IF(OR(ISBLANK(T463), ISBLANK(U463)), "", D463 * E463 * F463 * T463 * U463)</f>
      </c>
      <c r="W463" s="133">
        <f>IF(OR(ISBLANK(T463), ISBLANK(U463)), "", IF(D463 * E463 * F463 * T463 * U463 &lt;= 36, "Low", IF(D463 * E463 * F463 * T463 * U463 &lt;= 108, "Medium", "High")))</f>
      </c>
      <c r="Z463" s="133">
        <f>IF(ISBLANK(U463), "", IF(U463&lt;=2, "Inactive", "Active"))</f>
      </c>
      <c r="AA463" s="133">
        <f>IF(Z463="Inactive", "No", IF(Z463="Active", "Yes", ""))</f>
      </c>
    </row>
    <row r="464" ht="57.2" customHeight="1" spans="7:27" x14ac:dyDescent="0.25">
      <c r="G464" s="134">
        <f>IF(D464&amp;E464&amp;F464="","",IF(D464*E464*F464&lt;=9,"Low",(IF(D464*E464*F464&lt;=18,"Medium",(IF(D464*E464*F464&gt;18,"High",""))))))</f>
      </c>
      <c r="O464" s="135">
        <f>IF(OR(ISBLANK(M464), ISBLANK(N464)), "", D464*E464*F464 * M464 * N464)</f>
      </c>
      <c r="P464" s="135">
        <f>IF(OR(ISBLANK(N464), ISBLANK(M464)), "", IF(D464 * E464 * F464 * N464 * M464 &lt;= 36, "Low", IF(D464 * E464 * F464 * N464 * M464 &lt;= 108, "Medium", "High")))</f>
      </c>
      <c r="Q464" s="135">
        <f>IF(P464="Low", "Priority-3", IF(P464="Medium", "Priority-2", IF(P464="High", "Priority-1", "")))</f>
      </c>
      <c r="V464" s="133">
        <f>IF(OR(ISBLANK(T464), ISBLANK(U464)), "", D464 * E464 * F464 * T464 * U464)</f>
      </c>
      <c r="W464" s="133">
        <f>IF(OR(ISBLANK(T464), ISBLANK(U464)), "", IF(D464 * E464 * F464 * T464 * U464 &lt;= 36, "Low", IF(D464 * E464 * F464 * T464 * U464 &lt;= 108, "Medium", "High")))</f>
      </c>
      <c r="Z464" s="133">
        <f>IF(ISBLANK(U464), "", IF(U464&lt;=2, "Inactive", "Active"))</f>
      </c>
      <c r="AA464" s="133">
        <f>IF(Z464="Inactive", "No", IF(Z464="Active", "Yes", ""))</f>
      </c>
    </row>
    <row r="465" ht="57.2" customHeight="1" spans="7:27" x14ac:dyDescent="0.25">
      <c r="G465" s="134">
        <f>IF(D465&amp;E465&amp;F465="","",IF(D465*E465*F465&lt;=9,"Low",(IF(D465*E465*F465&lt;=18,"Medium",(IF(D465*E465*F465&gt;18,"High",""))))))</f>
      </c>
      <c r="O465" s="135">
        <f>IF(OR(ISBLANK(M465), ISBLANK(N465)), "", D465*E465*F465 * M465 * N465)</f>
      </c>
      <c r="P465" s="135">
        <f>IF(OR(ISBLANK(N465), ISBLANK(M465)), "", IF(D465 * E465 * F465 * N465 * M465 &lt;= 36, "Low", IF(D465 * E465 * F465 * N465 * M465 &lt;= 108, "Medium", "High")))</f>
      </c>
      <c r="Q465" s="135">
        <f>IF(P465="Low", "Priority-3", IF(P465="Medium", "Priority-2", IF(P465="High", "Priority-1", "")))</f>
      </c>
      <c r="V465" s="133">
        <f>IF(OR(ISBLANK(T465), ISBLANK(U465)), "", D465 * E465 * F465 * T465 * U465)</f>
      </c>
      <c r="W465" s="133">
        <f>IF(OR(ISBLANK(T465), ISBLANK(U465)), "", IF(D465 * E465 * F465 * T465 * U465 &lt;= 36, "Low", IF(D465 * E465 * F465 * T465 * U465 &lt;= 108, "Medium", "High")))</f>
      </c>
      <c r="Z465" s="133">
        <f>IF(ISBLANK(U465), "", IF(U465&lt;=2, "Inactive", "Active"))</f>
      </c>
      <c r="AA465" s="133">
        <f>IF(Z465="Inactive", "No", IF(Z465="Active", "Yes", ""))</f>
      </c>
    </row>
    <row r="466" ht="57.2" customHeight="1" spans="7:27" x14ac:dyDescent="0.25">
      <c r="G466" s="134">
        <f>IF(D466&amp;E466&amp;F466="","",IF(D466*E466*F466&lt;=9,"Low",(IF(D466*E466*F466&lt;=18,"Medium",(IF(D466*E466*F466&gt;18,"High",""))))))</f>
      </c>
      <c r="O466" s="135">
        <f>IF(OR(ISBLANK(M466), ISBLANK(N466)), "", D466*E466*F466 * M466 * N466)</f>
      </c>
      <c r="P466" s="135">
        <f>IF(OR(ISBLANK(N466), ISBLANK(M466)), "", IF(D466 * E466 * F466 * N466 * M466 &lt;= 36, "Low", IF(D466 * E466 * F466 * N466 * M466 &lt;= 108, "Medium", "High")))</f>
      </c>
      <c r="Q466" s="135">
        <f>IF(P466="Low", "Priority-3", IF(P466="Medium", "Priority-2", IF(P466="High", "Priority-1", "")))</f>
      </c>
      <c r="V466" s="133">
        <f>IF(OR(ISBLANK(T466), ISBLANK(U466)), "", D466 * E466 * F466 * T466 * U466)</f>
      </c>
      <c r="W466" s="133">
        <f>IF(OR(ISBLANK(T466), ISBLANK(U466)), "", IF(D466 * E466 * F466 * T466 * U466 &lt;= 36, "Low", IF(D466 * E466 * F466 * T466 * U466 &lt;= 108, "Medium", "High")))</f>
      </c>
      <c r="Z466" s="133">
        <f>IF(ISBLANK(U466), "", IF(U466&lt;=2, "Inactive", "Active"))</f>
      </c>
      <c r="AA466" s="133">
        <f>IF(Z466="Inactive", "No", IF(Z466="Active", "Yes", ""))</f>
      </c>
    </row>
    <row r="467" ht="57.2" customHeight="1" spans="7:27" x14ac:dyDescent="0.25">
      <c r="G467" s="134">
        <f>IF(D467&amp;E467&amp;F467="","",IF(D467*E467*F467&lt;=9,"Low",(IF(D467*E467*F467&lt;=18,"Medium",(IF(D467*E467*F467&gt;18,"High",""))))))</f>
      </c>
      <c r="O467" s="135">
        <f>IF(OR(ISBLANK(M467), ISBLANK(N467)), "", D467*E467*F467 * M467 * N467)</f>
      </c>
      <c r="P467" s="135">
        <f>IF(OR(ISBLANK(N467), ISBLANK(M467)), "", IF(D467 * E467 * F467 * N467 * M467 &lt;= 36, "Low", IF(D467 * E467 * F467 * N467 * M467 &lt;= 108, "Medium", "High")))</f>
      </c>
      <c r="Q467" s="135">
        <f>IF(P467="Low", "Priority-3", IF(P467="Medium", "Priority-2", IF(P467="High", "Priority-1", "")))</f>
      </c>
      <c r="V467" s="133">
        <f>IF(OR(ISBLANK(T467), ISBLANK(U467)), "", D467 * E467 * F467 * T467 * U467)</f>
      </c>
      <c r="W467" s="133">
        <f>IF(OR(ISBLANK(T467), ISBLANK(U467)), "", IF(D467 * E467 * F467 * T467 * U467 &lt;= 36, "Low", IF(D467 * E467 * F467 * T467 * U467 &lt;= 108, "Medium", "High")))</f>
      </c>
      <c r="Z467" s="133">
        <f>IF(ISBLANK(U467), "", IF(U467&lt;=2, "Inactive", "Active"))</f>
      </c>
      <c r="AA467" s="133">
        <f>IF(Z467="Inactive", "No", IF(Z467="Active", "Yes", ""))</f>
      </c>
    </row>
    <row r="468" ht="57.2" customHeight="1" spans="7:27" x14ac:dyDescent="0.25">
      <c r="G468" s="134">
        <f>IF(D468&amp;E468&amp;F468="","",IF(D468*E468*F468&lt;=9,"Low",(IF(D468*E468*F468&lt;=18,"Medium",(IF(D468*E468*F468&gt;18,"High",""))))))</f>
      </c>
      <c r="O468" s="135">
        <f>IF(OR(ISBLANK(M468), ISBLANK(N468)), "", D468*E468*F468 * M468 * N468)</f>
      </c>
      <c r="P468" s="135">
        <f>IF(OR(ISBLANK(N468), ISBLANK(M468)), "", IF(D468 * E468 * F468 * N468 * M468 &lt;= 36, "Low", IF(D468 * E468 * F468 * N468 * M468 &lt;= 108, "Medium", "High")))</f>
      </c>
      <c r="Q468" s="135">
        <f>IF(P468="Low", "Priority-3", IF(P468="Medium", "Priority-2", IF(P468="High", "Priority-1", "")))</f>
      </c>
      <c r="V468" s="133">
        <f>IF(OR(ISBLANK(T468), ISBLANK(U468)), "", D468 * E468 * F468 * T468 * U468)</f>
      </c>
      <c r="W468" s="133">
        <f>IF(OR(ISBLANK(T468), ISBLANK(U468)), "", IF(D468 * E468 * F468 * T468 * U468 &lt;= 36, "Low", IF(D468 * E468 * F468 * T468 * U468 &lt;= 108, "Medium", "High")))</f>
      </c>
      <c r="Z468" s="133">
        <f>IF(ISBLANK(U468), "", IF(U468&lt;=2, "Inactive", "Active"))</f>
      </c>
      <c r="AA468" s="133">
        <f>IF(Z468="Inactive", "No", IF(Z468="Active", "Yes", ""))</f>
      </c>
    </row>
    <row r="469" ht="57.2" customHeight="1" spans="7:27" x14ac:dyDescent="0.25">
      <c r="G469" s="134">
        <f>IF(D469&amp;E469&amp;F469="","",IF(D469*E469*F469&lt;=9,"Low",(IF(D469*E469*F469&lt;=18,"Medium",(IF(D469*E469*F469&gt;18,"High",""))))))</f>
      </c>
      <c r="O469" s="135">
        <f>IF(OR(ISBLANK(M469), ISBLANK(N469)), "", D469*E469*F469 * M469 * N469)</f>
      </c>
      <c r="P469" s="135">
        <f>IF(OR(ISBLANK(N469), ISBLANK(M469)), "", IF(D469 * E469 * F469 * N469 * M469 &lt;= 36, "Low", IF(D469 * E469 * F469 * N469 * M469 &lt;= 108, "Medium", "High")))</f>
      </c>
      <c r="Q469" s="135">
        <f>IF(P469="Low", "Priority-3", IF(P469="Medium", "Priority-2", IF(P469="High", "Priority-1", "")))</f>
      </c>
      <c r="V469" s="133">
        <f>IF(OR(ISBLANK(T469), ISBLANK(U469)), "", D469 * E469 * F469 * T469 * U469)</f>
      </c>
      <c r="W469" s="133">
        <f>IF(OR(ISBLANK(T469), ISBLANK(U469)), "", IF(D469 * E469 * F469 * T469 * U469 &lt;= 36, "Low", IF(D469 * E469 * F469 * T469 * U469 &lt;= 108, "Medium", "High")))</f>
      </c>
      <c r="Z469" s="133">
        <f>IF(ISBLANK(U469), "", IF(U469&lt;=2, "Inactive", "Active"))</f>
      </c>
      <c r="AA469" s="133">
        <f>IF(Z469="Inactive", "No", IF(Z469="Active", "Yes", ""))</f>
      </c>
    </row>
    <row r="470" ht="57.2" customHeight="1" spans="7:27" x14ac:dyDescent="0.25">
      <c r="G470" s="134">
        <f>IF(D470&amp;E470&amp;F470="","",IF(D470*E470*F470&lt;=9,"Low",(IF(D470*E470*F470&lt;=18,"Medium",(IF(D470*E470*F470&gt;18,"High",""))))))</f>
      </c>
      <c r="O470" s="135">
        <f>IF(OR(ISBLANK(M470), ISBLANK(N470)), "", D470*E470*F470 * M470 * N470)</f>
      </c>
      <c r="P470" s="135">
        <f>IF(OR(ISBLANK(N470), ISBLANK(M470)), "", IF(D470 * E470 * F470 * N470 * M470 &lt;= 36, "Low", IF(D470 * E470 * F470 * N470 * M470 &lt;= 108, "Medium", "High")))</f>
      </c>
      <c r="Q470" s="135">
        <f>IF(P470="Low", "Priority-3", IF(P470="Medium", "Priority-2", IF(P470="High", "Priority-1", "")))</f>
      </c>
      <c r="V470" s="133">
        <f>IF(OR(ISBLANK(T470), ISBLANK(U470)), "", D470 * E470 * F470 * T470 * U470)</f>
      </c>
      <c r="W470" s="133">
        <f>IF(OR(ISBLANK(T470), ISBLANK(U470)), "", IF(D470 * E470 * F470 * T470 * U470 &lt;= 36, "Low", IF(D470 * E470 * F470 * T470 * U470 &lt;= 108, "Medium", "High")))</f>
      </c>
      <c r="Z470" s="133">
        <f>IF(ISBLANK(U470), "", IF(U470&lt;=2, "Inactive", "Active"))</f>
      </c>
      <c r="AA470" s="133">
        <f>IF(Z470="Inactive", "No", IF(Z470="Active", "Yes", ""))</f>
      </c>
    </row>
    <row r="471" ht="57.2" customHeight="1" spans="7:27" x14ac:dyDescent="0.25">
      <c r="G471" s="134">
        <f>IF(D471&amp;E471&amp;F471="","",IF(D471*E471*F471&lt;=9,"Low",(IF(D471*E471*F471&lt;=18,"Medium",(IF(D471*E471*F471&gt;18,"High",""))))))</f>
      </c>
      <c r="O471" s="135">
        <f>IF(OR(ISBLANK(M471), ISBLANK(N471)), "", D471*E471*F471 * M471 * N471)</f>
      </c>
      <c r="P471" s="135">
        <f>IF(OR(ISBLANK(N471), ISBLANK(M471)), "", IF(D471 * E471 * F471 * N471 * M471 &lt;= 36, "Low", IF(D471 * E471 * F471 * N471 * M471 &lt;= 108, "Medium", "High")))</f>
      </c>
      <c r="Q471" s="135">
        <f>IF(P471="Low", "Priority-3", IF(P471="Medium", "Priority-2", IF(P471="High", "Priority-1", "")))</f>
      </c>
      <c r="V471" s="133">
        <f>IF(OR(ISBLANK(T471), ISBLANK(U471)), "", D471 * E471 * F471 * T471 * U471)</f>
      </c>
      <c r="W471" s="133">
        <f>IF(OR(ISBLANK(T471), ISBLANK(U471)), "", IF(D471 * E471 * F471 * T471 * U471 &lt;= 36, "Low", IF(D471 * E471 * F471 * T471 * U471 &lt;= 108, "Medium", "High")))</f>
      </c>
      <c r="Z471" s="133">
        <f>IF(ISBLANK(U471), "", IF(U471&lt;=2, "Inactive", "Active"))</f>
      </c>
      <c r="AA471" s="133">
        <f>IF(Z471="Inactive", "No", IF(Z471="Active", "Yes", ""))</f>
      </c>
    </row>
    <row r="472" ht="57.2" customHeight="1" spans="7:27" x14ac:dyDescent="0.25">
      <c r="G472" s="134">
        <f>IF(D472&amp;E472&amp;F472="","",IF(D472*E472*F472&lt;=9,"Low",(IF(D472*E472*F472&lt;=18,"Medium",(IF(D472*E472*F472&gt;18,"High",""))))))</f>
      </c>
      <c r="O472" s="135">
        <f>IF(OR(ISBLANK(M472), ISBLANK(N472)), "", D472*E472*F472 * M472 * N472)</f>
      </c>
      <c r="P472" s="135">
        <f>IF(OR(ISBLANK(N472), ISBLANK(M472)), "", IF(D472 * E472 * F472 * N472 * M472 &lt;= 36, "Low", IF(D472 * E472 * F472 * N472 * M472 &lt;= 108, "Medium", "High")))</f>
      </c>
      <c r="Q472" s="135">
        <f>IF(P472="Low", "Priority-3", IF(P472="Medium", "Priority-2", IF(P472="High", "Priority-1", "")))</f>
      </c>
      <c r="V472" s="133">
        <f>IF(OR(ISBLANK(T472), ISBLANK(U472)), "", D472 * E472 * F472 * T472 * U472)</f>
      </c>
      <c r="W472" s="133">
        <f>IF(OR(ISBLANK(T472), ISBLANK(U472)), "", IF(D472 * E472 * F472 * T472 * U472 &lt;= 36, "Low", IF(D472 * E472 * F472 * T472 * U472 &lt;= 108, "Medium", "High")))</f>
      </c>
      <c r="Z472" s="133">
        <f>IF(ISBLANK(U472), "", IF(U472&lt;=2, "Inactive", "Active"))</f>
      </c>
      <c r="AA472" s="133">
        <f>IF(Z472="Inactive", "No", IF(Z472="Active", "Yes", ""))</f>
      </c>
    </row>
    <row r="473" ht="57.2" customHeight="1" spans="7:27" x14ac:dyDescent="0.25">
      <c r="G473" s="134">
        <f>IF(D473&amp;E473&amp;F473="","",IF(D473*E473*F473&lt;=9,"Low",(IF(D473*E473*F473&lt;=18,"Medium",(IF(D473*E473*F473&gt;18,"High",""))))))</f>
      </c>
      <c r="O473" s="135">
        <f>IF(OR(ISBLANK(M473), ISBLANK(N473)), "", D473*E473*F473 * M473 * N473)</f>
      </c>
      <c r="P473" s="135">
        <f>IF(OR(ISBLANK(N473), ISBLANK(M473)), "", IF(D473 * E473 * F473 * N473 * M473 &lt;= 36, "Low", IF(D473 * E473 * F473 * N473 * M473 &lt;= 108, "Medium", "High")))</f>
      </c>
      <c r="Q473" s="135">
        <f>IF(P473="Low", "Priority-3", IF(P473="Medium", "Priority-2", IF(P473="High", "Priority-1", "")))</f>
      </c>
      <c r="V473" s="133">
        <f>IF(OR(ISBLANK(T473), ISBLANK(U473)), "", D473 * E473 * F473 * T473 * U473)</f>
      </c>
      <c r="W473" s="133">
        <f>IF(OR(ISBLANK(T473), ISBLANK(U473)), "", IF(D473 * E473 * F473 * T473 * U473 &lt;= 36, "Low", IF(D473 * E473 * F473 * T473 * U473 &lt;= 108, "Medium", "High")))</f>
      </c>
      <c r="Z473" s="133">
        <f>IF(ISBLANK(U473), "", IF(U473&lt;=2, "Inactive", "Active"))</f>
      </c>
      <c r="AA473" s="133">
        <f>IF(Z473="Inactive", "No", IF(Z473="Active", "Yes", ""))</f>
      </c>
    </row>
    <row r="474" ht="57.2" customHeight="1" spans="7:27" x14ac:dyDescent="0.25">
      <c r="G474" s="134">
        <f>IF(D474&amp;E474&amp;F474="","",IF(D474*E474*F474&lt;=9,"Low",(IF(D474*E474*F474&lt;=18,"Medium",(IF(D474*E474*F474&gt;18,"High",""))))))</f>
      </c>
      <c r="O474" s="135">
        <f>IF(OR(ISBLANK(M474), ISBLANK(N474)), "", D474*E474*F474 * M474 * N474)</f>
      </c>
      <c r="P474" s="135">
        <f>IF(OR(ISBLANK(N474), ISBLANK(M474)), "", IF(D474 * E474 * F474 * N474 * M474 &lt;= 36, "Low", IF(D474 * E474 * F474 * N474 * M474 &lt;= 108, "Medium", "High")))</f>
      </c>
      <c r="Q474" s="135">
        <f>IF(P474="Low", "Priority-3", IF(P474="Medium", "Priority-2", IF(P474="High", "Priority-1", "")))</f>
      </c>
      <c r="V474" s="133">
        <f>IF(OR(ISBLANK(T474), ISBLANK(U474)), "", D474 * E474 * F474 * T474 * U474)</f>
      </c>
      <c r="W474" s="133">
        <f>IF(OR(ISBLANK(T474), ISBLANK(U474)), "", IF(D474 * E474 * F474 * T474 * U474 &lt;= 36, "Low", IF(D474 * E474 * F474 * T474 * U474 &lt;= 108, "Medium", "High")))</f>
      </c>
      <c r="Z474" s="133">
        <f>IF(ISBLANK(U474), "", IF(U474&lt;=2, "Inactive", "Active"))</f>
      </c>
      <c r="AA474" s="133">
        <f>IF(Z474="Inactive", "No", IF(Z474="Active", "Yes", ""))</f>
      </c>
    </row>
    <row r="475" ht="57.2" customHeight="1" spans="7:27" x14ac:dyDescent="0.25">
      <c r="G475" s="134">
        <f>IF(D475&amp;E475&amp;F475="","",IF(D475*E475*F475&lt;=9,"Low",(IF(D475*E475*F475&lt;=18,"Medium",(IF(D475*E475*F475&gt;18,"High",""))))))</f>
      </c>
      <c r="O475" s="135">
        <f>IF(OR(ISBLANK(M475), ISBLANK(N475)), "", D475*E475*F475 * M475 * N475)</f>
      </c>
      <c r="P475" s="135">
        <f>IF(OR(ISBLANK(N475), ISBLANK(M475)), "", IF(D475 * E475 * F475 * N475 * M475 &lt;= 36, "Low", IF(D475 * E475 * F475 * N475 * M475 &lt;= 108, "Medium", "High")))</f>
      </c>
      <c r="Q475" s="135">
        <f>IF(P475="Low", "Priority-3", IF(P475="Medium", "Priority-2", IF(P475="High", "Priority-1", "")))</f>
      </c>
      <c r="V475" s="133">
        <f>IF(OR(ISBLANK(T475), ISBLANK(U475)), "", D475 * E475 * F475 * T475 * U475)</f>
      </c>
      <c r="W475" s="133">
        <f>IF(OR(ISBLANK(T475), ISBLANK(U475)), "", IF(D475 * E475 * F475 * T475 * U475 &lt;= 36, "Low", IF(D475 * E475 * F475 * T475 * U475 &lt;= 108, "Medium", "High")))</f>
      </c>
      <c r="Z475" s="133">
        <f>IF(ISBLANK(U475), "", IF(U475&lt;=2, "Inactive", "Active"))</f>
      </c>
      <c r="AA475" s="133">
        <f>IF(Z475="Inactive", "No", IF(Z475="Active", "Yes", ""))</f>
      </c>
    </row>
    <row r="476" ht="57.2" customHeight="1" spans="7:27" x14ac:dyDescent="0.25">
      <c r="G476" s="134">
        <f>IF(D476&amp;E476&amp;F476="","",IF(D476*E476*F476&lt;=9,"Low",(IF(D476*E476*F476&lt;=18,"Medium",(IF(D476*E476*F476&gt;18,"High",""))))))</f>
      </c>
      <c r="O476" s="135">
        <f>IF(OR(ISBLANK(M476), ISBLANK(N476)), "", D476*E476*F476 * M476 * N476)</f>
      </c>
      <c r="P476" s="135">
        <f>IF(OR(ISBLANK(N476), ISBLANK(M476)), "", IF(D476 * E476 * F476 * N476 * M476 &lt;= 36, "Low", IF(D476 * E476 * F476 * N476 * M476 &lt;= 108, "Medium", "High")))</f>
      </c>
      <c r="Q476" s="135">
        <f>IF(P476="Low", "Priority-3", IF(P476="Medium", "Priority-2", IF(P476="High", "Priority-1", "")))</f>
      </c>
      <c r="V476" s="133">
        <f>IF(OR(ISBLANK(T476), ISBLANK(U476)), "", D476 * E476 * F476 * T476 * U476)</f>
      </c>
      <c r="W476" s="133">
        <f>IF(OR(ISBLANK(T476), ISBLANK(U476)), "", IF(D476 * E476 * F476 * T476 * U476 &lt;= 36, "Low", IF(D476 * E476 * F476 * T476 * U476 &lt;= 108, "Medium", "High")))</f>
      </c>
      <c r="Z476" s="133">
        <f>IF(ISBLANK(U476), "", IF(U476&lt;=2, "Inactive", "Active"))</f>
      </c>
      <c r="AA476" s="133">
        <f>IF(Z476="Inactive", "No", IF(Z476="Active", "Yes", ""))</f>
      </c>
    </row>
    <row r="477" ht="57.2" customHeight="1" spans="7:27" x14ac:dyDescent="0.25">
      <c r="G477" s="134">
        <f>IF(D477&amp;E477&amp;F477="","",IF(D477*E477*F477&lt;=9,"Low",(IF(D477*E477*F477&lt;=18,"Medium",(IF(D477*E477*F477&gt;18,"High",""))))))</f>
      </c>
      <c r="O477" s="135">
        <f>IF(OR(ISBLANK(M477), ISBLANK(N477)), "", D477*E477*F477 * M477 * N477)</f>
      </c>
      <c r="P477" s="135">
        <f>IF(OR(ISBLANK(N477), ISBLANK(M477)), "", IF(D477 * E477 * F477 * N477 * M477 &lt;= 36, "Low", IF(D477 * E477 * F477 * N477 * M477 &lt;= 108, "Medium", "High")))</f>
      </c>
      <c r="Q477" s="135">
        <f>IF(P477="Low", "Priority-3", IF(P477="Medium", "Priority-2", IF(P477="High", "Priority-1", "")))</f>
      </c>
      <c r="V477" s="133">
        <f>IF(OR(ISBLANK(T477), ISBLANK(U477)), "", D477 * E477 * F477 * T477 * U477)</f>
      </c>
      <c r="W477" s="133">
        <f>IF(OR(ISBLANK(T477), ISBLANK(U477)), "", IF(D477 * E477 * F477 * T477 * U477 &lt;= 36, "Low", IF(D477 * E477 * F477 * T477 * U477 &lt;= 108, "Medium", "High")))</f>
      </c>
      <c r="Z477" s="133">
        <f>IF(ISBLANK(U477), "", IF(U477&lt;=2, "Inactive", "Active"))</f>
      </c>
      <c r="AA477" s="133">
        <f>IF(Z477="Inactive", "No", IF(Z477="Active", "Yes", ""))</f>
      </c>
    </row>
    <row r="478" ht="57.2" customHeight="1" spans="7:27" x14ac:dyDescent="0.25">
      <c r="G478" s="134">
        <f>IF(D478&amp;E478&amp;F478="","",IF(D478*E478*F478&lt;=9,"Low",(IF(D478*E478*F478&lt;=18,"Medium",(IF(D478*E478*F478&gt;18,"High",""))))))</f>
      </c>
      <c r="O478" s="135">
        <f>IF(OR(ISBLANK(M478), ISBLANK(N478)), "", D478*E478*F478 * M478 * N478)</f>
      </c>
      <c r="P478" s="135">
        <f>IF(OR(ISBLANK(N478), ISBLANK(M478)), "", IF(D478 * E478 * F478 * N478 * M478 &lt;= 36, "Low", IF(D478 * E478 * F478 * N478 * M478 &lt;= 108, "Medium", "High")))</f>
      </c>
      <c r="Q478" s="135">
        <f>IF(P478="Low", "Priority-3", IF(P478="Medium", "Priority-2", IF(P478="High", "Priority-1", "")))</f>
      </c>
      <c r="V478" s="133">
        <f>IF(OR(ISBLANK(T478), ISBLANK(U478)), "", D478 * E478 * F478 * T478 * U478)</f>
      </c>
      <c r="W478" s="133">
        <f>IF(OR(ISBLANK(T478), ISBLANK(U478)), "", IF(D478 * E478 * F478 * T478 * U478 &lt;= 36, "Low", IF(D478 * E478 * F478 * T478 * U478 &lt;= 108, "Medium", "High")))</f>
      </c>
      <c r="Z478" s="133">
        <f>IF(ISBLANK(U478), "", IF(U478&lt;=2, "Inactive", "Active"))</f>
      </c>
      <c r="AA478" s="133">
        <f>IF(Z478="Inactive", "No", IF(Z478="Active", "Yes", ""))</f>
      </c>
    </row>
    <row r="479" ht="57.2" customHeight="1" spans="7:27" x14ac:dyDescent="0.25">
      <c r="G479" s="134">
        <f>IF(D479&amp;E479&amp;F479="","",IF(D479*E479*F479&lt;=9,"Low",(IF(D479*E479*F479&lt;=18,"Medium",(IF(D479*E479*F479&gt;18,"High",""))))))</f>
      </c>
      <c r="O479" s="135">
        <f>IF(OR(ISBLANK(M479), ISBLANK(N479)), "", D479*E479*F479 * M479 * N479)</f>
      </c>
      <c r="P479" s="135">
        <f>IF(OR(ISBLANK(N479), ISBLANK(M479)), "", IF(D479 * E479 * F479 * N479 * M479 &lt;= 36, "Low", IF(D479 * E479 * F479 * N479 * M479 &lt;= 108, "Medium", "High")))</f>
      </c>
      <c r="Q479" s="135">
        <f>IF(P479="Low", "Priority-3", IF(P479="Medium", "Priority-2", IF(P479="High", "Priority-1", "")))</f>
      </c>
      <c r="V479" s="133">
        <f>IF(OR(ISBLANK(T479), ISBLANK(U479)), "", D479 * E479 * F479 * T479 * U479)</f>
      </c>
      <c r="W479" s="133">
        <f>IF(OR(ISBLANK(T479), ISBLANK(U479)), "", IF(D479 * E479 * F479 * T479 * U479 &lt;= 36, "Low", IF(D479 * E479 * F479 * T479 * U479 &lt;= 108, "Medium", "High")))</f>
      </c>
      <c r="Z479" s="133">
        <f>IF(ISBLANK(U479), "", IF(U479&lt;=2, "Inactive", "Active"))</f>
      </c>
      <c r="AA479" s="133">
        <f>IF(Z479="Inactive", "No", IF(Z479="Active", "Yes", ""))</f>
      </c>
    </row>
    <row r="480" ht="57.2" customHeight="1" spans="7:27" x14ac:dyDescent="0.25">
      <c r="G480" s="134">
        <f>IF(D480&amp;E480&amp;F480="","",IF(D480*E480*F480&lt;=9,"Low",(IF(D480*E480*F480&lt;=18,"Medium",(IF(D480*E480*F480&gt;18,"High",""))))))</f>
      </c>
      <c r="O480" s="135">
        <f>IF(OR(ISBLANK(M480), ISBLANK(N480)), "", D480*E480*F480 * M480 * N480)</f>
      </c>
      <c r="P480" s="135">
        <f>IF(OR(ISBLANK(N480), ISBLANK(M480)), "", IF(D480 * E480 * F480 * N480 * M480 &lt;= 36, "Low", IF(D480 * E480 * F480 * N480 * M480 &lt;= 108, "Medium", "High")))</f>
      </c>
      <c r="Q480" s="135">
        <f>IF(P480="Low", "Priority-3", IF(P480="Medium", "Priority-2", IF(P480="High", "Priority-1", "")))</f>
      </c>
      <c r="V480" s="133">
        <f>IF(OR(ISBLANK(T480), ISBLANK(U480)), "", D480 * E480 * F480 * T480 * U480)</f>
      </c>
      <c r="W480" s="133">
        <f>IF(OR(ISBLANK(T480), ISBLANK(U480)), "", IF(D480 * E480 * F480 * T480 * U480 &lt;= 36, "Low", IF(D480 * E480 * F480 * T480 * U480 &lt;= 108, "Medium", "High")))</f>
      </c>
      <c r="Z480" s="133">
        <f>IF(ISBLANK(U480), "", IF(U480&lt;=2, "Inactive", "Active"))</f>
      </c>
      <c r="AA480" s="133">
        <f>IF(Z480="Inactive", "No", IF(Z480="Active", "Yes", ""))</f>
      </c>
    </row>
    <row r="481" ht="57.2" customHeight="1" spans="7:27" x14ac:dyDescent="0.25">
      <c r="G481" s="134">
        <f>IF(D481&amp;E481&amp;F481="","",IF(D481*E481*F481&lt;=9,"Low",(IF(D481*E481*F481&lt;=18,"Medium",(IF(D481*E481*F481&gt;18,"High",""))))))</f>
      </c>
      <c r="O481" s="135">
        <f>IF(OR(ISBLANK(M481), ISBLANK(N481)), "", D481*E481*F481 * M481 * N481)</f>
      </c>
      <c r="P481" s="135">
        <f>IF(OR(ISBLANK(N481), ISBLANK(M481)), "", IF(D481 * E481 * F481 * N481 * M481 &lt;= 36, "Low", IF(D481 * E481 * F481 * N481 * M481 &lt;= 108, "Medium", "High")))</f>
      </c>
      <c r="Q481" s="135">
        <f>IF(P481="Low", "Priority-3", IF(P481="Medium", "Priority-2", IF(P481="High", "Priority-1", "")))</f>
      </c>
      <c r="V481" s="133">
        <f>IF(OR(ISBLANK(T481), ISBLANK(U481)), "", D481 * E481 * F481 * T481 * U481)</f>
      </c>
      <c r="W481" s="133">
        <f>IF(OR(ISBLANK(T481), ISBLANK(U481)), "", IF(D481 * E481 * F481 * T481 * U481 &lt;= 36, "Low", IF(D481 * E481 * F481 * T481 * U481 &lt;= 108, "Medium", "High")))</f>
      </c>
      <c r="Z481" s="133">
        <f>IF(ISBLANK(U481), "", IF(U481&lt;=2, "Inactive", "Active"))</f>
      </c>
      <c r="AA481" s="133">
        <f>IF(Z481="Inactive", "No", IF(Z481="Active", "Yes", ""))</f>
      </c>
    </row>
    <row r="482" ht="57.2" customHeight="1" spans="7:27" x14ac:dyDescent="0.25">
      <c r="G482" s="134">
        <f>IF(D482&amp;E482&amp;F482="","",IF(D482*E482*F482&lt;=9,"Low",(IF(D482*E482*F482&lt;=18,"Medium",(IF(D482*E482*F482&gt;18,"High",""))))))</f>
      </c>
      <c r="O482" s="135">
        <f>IF(OR(ISBLANK(M482), ISBLANK(N482)), "", D482*E482*F482 * M482 * N482)</f>
      </c>
      <c r="P482" s="135">
        <f>IF(OR(ISBLANK(N482), ISBLANK(M482)), "", IF(D482 * E482 * F482 * N482 * M482 &lt;= 36, "Low", IF(D482 * E482 * F482 * N482 * M482 &lt;= 108, "Medium", "High")))</f>
      </c>
      <c r="Q482" s="135">
        <f>IF(P482="Low", "Priority-3", IF(P482="Medium", "Priority-2", IF(P482="High", "Priority-1", "")))</f>
      </c>
      <c r="V482" s="133">
        <f>IF(OR(ISBLANK(T482), ISBLANK(U482)), "", D482 * E482 * F482 * T482 * U482)</f>
      </c>
      <c r="W482" s="133">
        <f>IF(OR(ISBLANK(T482), ISBLANK(U482)), "", IF(D482 * E482 * F482 * T482 * U482 &lt;= 36, "Low", IF(D482 * E482 * F482 * T482 * U482 &lt;= 108, "Medium", "High")))</f>
      </c>
      <c r="Z482" s="133">
        <f>IF(ISBLANK(U482), "", IF(U482&lt;=2, "Inactive", "Active"))</f>
      </c>
      <c r="AA482" s="133">
        <f>IF(Z482="Inactive", "No", IF(Z482="Active", "Yes", ""))</f>
      </c>
    </row>
    <row r="483" ht="57.2" customHeight="1" spans="7:27" x14ac:dyDescent="0.25">
      <c r="G483" s="134">
        <f>IF(D483&amp;E483&amp;F483="","",IF(D483*E483*F483&lt;=9,"Low",(IF(D483*E483*F483&lt;=18,"Medium",(IF(D483*E483*F483&gt;18,"High",""))))))</f>
      </c>
      <c r="O483" s="135">
        <f>IF(OR(ISBLANK(M483), ISBLANK(N483)), "", D483*E483*F483 * M483 * N483)</f>
      </c>
      <c r="P483" s="135">
        <f>IF(OR(ISBLANK(N483), ISBLANK(M483)), "", IF(D483 * E483 * F483 * N483 * M483 &lt;= 36, "Low", IF(D483 * E483 * F483 * N483 * M483 &lt;= 108, "Medium", "High")))</f>
      </c>
      <c r="Q483" s="135">
        <f>IF(P483="Low", "Priority-3", IF(P483="Medium", "Priority-2", IF(P483="High", "Priority-1", "")))</f>
      </c>
      <c r="V483" s="133">
        <f>IF(OR(ISBLANK(T483), ISBLANK(U483)), "", D483 * E483 * F483 * T483 * U483)</f>
      </c>
      <c r="W483" s="133">
        <f>IF(OR(ISBLANK(T483), ISBLANK(U483)), "", IF(D483 * E483 * F483 * T483 * U483 &lt;= 36, "Low", IF(D483 * E483 * F483 * T483 * U483 &lt;= 108, "Medium", "High")))</f>
      </c>
      <c r="Z483" s="133">
        <f>IF(ISBLANK(U483), "", IF(U483&lt;=2, "Inactive", "Active"))</f>
      </c>
      <c r="AA483" s="133">
        <f>IF(Z483="Inactive", "No", IF(Z483="Active", "Yes", ""))</f>
      </c>
    </row>
    <row r="484" ht="57.2" customHeight="1" spans="7:27" x14ac:dyDescent="0.25">
      <c r="G484" s="134">
        <f>IF(D484&amp;E484&amp;F484="","",IF(D484*E484*F484&lt;=9,"Low",(IF(D484*E484*F484&lt;=18,"Medium",(IF(D484*E484*F484&gt;18,"High",""))))))</f>
      </c>
      <c r="O484" s="135">
        <f>IF(OR(ISBLANK(M484), ISBLANK(N484)), "", D484*E484*F484 * M484 * N484)</f>
      </c>
      <c r="P484" s="135">
        <f>IF(OR(ISBLANK(N484), ISBLANK(M484)), "", IF(D484 * E484 * F484 * N484 * M484 &lt;= 36, "Low", IF(D484 * E484 * F484 * N484 * M484 &lt;= 108, "Medium", "High")))</f>
      </c>
      <c r="Q484" s="135">
        <f>IF(P484="Low", "Priority-3", IF(P484="Medium", "Priority-2", IF(P484="High", "Priority-1", "")))</f>
      </c>
      <c r="V484" s="133">
        <f>IF(OR(ISBLANK(T484), ISBLANK(U484)), "", D484 * E484 * F484 * T484 * U484)</f>
      </c>
      <c r="W484" s="133">
        <f>IF(OR(ISBLANK(T484), ISBLANK(U484)), "", IF(D484 * E484 * F484 * T484 * U484 &lt;= 36, "Low", IF(D484 * E484 * F484 * T484 * U484 &lt;= 108, "Medium", "High")))</f>
      </c>
      <c r="Z484" s="133">
        <f>IF(ISBLANK(U484), "", IF(U484&lt;=2, "Inactive", "Active"))</f>
      </c>
      <c r="AA484" s="133">
        <f>IF(Z484="Inactive", "No", IF(Z484="Active", "Yes", ""))</f>
      </c>
    </row>
    <row r="485" ht="57.2" customHeight="1" spans="7:27" x14ac:dyDescent="0.25">
      <c r="G485" s="134">
        <f>IF(D485&amp;E485&amp;F485="","",IF(D485*E485*F485&lt;=9,"Low",(IF(D485*E485*F485&lt;=18,"Medium",(IF(D485*E485*F485&gt;18,"High",""))))))</f>
      </c>
      <c r="O485" s="135">
        <f>IF(OR(ISBLANK(M485), ISBLANK(N485)), "", D485*E485*F485 * M485 * N485)</f>
      </c>
      <c r="P485" s="135">
        <f>IF(OR(ISBLANK(N485), ISBLANK(M485)), "", IF(D485 * E485 * F485 * N485 * M485 &lt;= 36, "Low", IF(D485 * E485 * F485 * N485 * M485 &lt;= 108, "Medium", "High")))</f>
      </c>
      <c r="Q485" s="135">
        <f>IF(P485="Low", "Priority-3", IF(P485="Medium", "Priority-2", IF(P485="High", "Priority-1", "")))</f>
      </c>
      <c r="V485" s="133">
        <f>IF(OR(ISBLANK(T485), ISBLANK(U485)), "", D485 * E485 * F485 * T485 * U485)</f>
      </c>
      <c r="W485" s="133">
        <f>IF(OR(ISBLANK(T485), ISBLANK(U485)), "", IF(D485 * E485 * F485 * T485 * U485 &lt;= 36, "Low", IF(D485 * E485 * F485 * T485 * U485 &lt;= 108, "Medium", "High")))</f>
      </c>
      <c r="Z485" s="133">
        <f>IF(ISBLANK(U485), "", IF(U485&lt;=2, "Inactive", "Active"))</f>
      </c>
      <c r="AA485" s="133">
        <f>IF(Z485="Inactive", "No", IF(Z485="Active", "Yes", ""))</f>
      </c>
    </row>
    <row r="486" ht="57.2" customHeight="1" spans="7:27" x14ac:dyDescent="0.25">
      <c r="G486" s="134">
        <f>IF(D486&amp;E486&amp;F486="","",IF(D486*E486*F486&lt;=9,"Low",(IF(D486*E486*F486&lt;=18,"Medium",(IF(D486*E486*F486&gt;18,"High",""))))))</f>
      </c>
      <c r="O486" s="135">
        <f>IF(OR(ISBLANK(M486), ISBLANK(N486)), "", D486*E486*F486 * M486 * N486)</f>
      </c>
      <c r="P486" s="135">
        <f>IF(OR(ISBLANK(N486), ISBLANK(M486)), "", IF(D486 * E486 * F486 * N486 * M486 &lt;= 36, "Low", IF(D486 * E486 * F486 * N486 * M486 &lt;= 108, "Medium", "High")))</f>
      </c>
      <c r="Q486" s="135">
        <f>IF(P486="Low", "Priority-3", IF(P486="Medium", "Priority-2", IF(P486="High", "Priority-1", "")))</f>
      </c>
      <c r="V486" s="133">
        <f>IF(OR(ISBLANK(T486), ISBLANK(U486)), "", D486 * E486 * F486 * T486 * U486)</f>
      </c>
      <c r="W486" s="133">
        <f>IF(OR(ISBLANK(T486), ISBLANK(U486)), "", IF(D486 * E486 * F486 * T486 * U486 &lt;= 36, "Low", IF(D486 * E486 * F486 * T486 * U486 &lt;= 108, "Medium", "High")))</f>
      </c>
      <c r="Z486" s="133">
        <f>IF(ISBLANK(U486), "", IF(U486&lt;=2, "Inactive", "Active"))</f>
      </c>
      <c r="AA486" s="133">
        <f>IF(Z486="Inactive", "No", IF(Z486="Active", "Yes", ""))</f>
      </c>
    </row>
    <row r="487" ht="57.2" customHeight="1" spans="7:27" x14ac:dyDescent="0.25">
      <c r="G487" s="134">
        <f>IF(D487&amp;E487&amp;F487="","",IF(D487*E487*F487&lt;=9,"Low",(IF(D487*E487*F487&lt;=18,"Medium",(IF(D487*E487*F487&gt;18,"High",""))))))</f>
      </c>
      <c r="O487" s="135">
        <f>IF(OR(ISBLANK(M487), ISBLANK(N487)), "", D487*E487*F487 * M487 * N487)</f>
      </c>
      <c r="P487" s="135">
        <f>IF(OR(ISBLANK(N487), ISBLANK(M487)), "", IF(D487 * E487 * F487 * N487 * M487 &lt;= 36, "Low", IF(D487 * E487 * F487 * N487 * M487 &lt;= 108, "Medium", "High")))</f>
      </c>
      <c r="Q487" s="135">
        <f>IF(P487="Low", "Priority-3", IF(P487="Medium", "Priority-2", IF(P487="High", "Priority-1", "")))</f>
      </c>
      <c r="V487" s="133">
        <f>IF(OR(ISBLANK(T487), ISBLANK(U487)), "", D487 * E487 * F487 * T487 * U487)</f>
      </c>
      <c r="W487" s="133">
        <f>IF(OR(ISBLANK(T487), ISBLANK(U487)), "", IF(D487 * E487 * F487 * T487 * U487 &lt;= 36, "Low", IF(D487 * E487 * F487 * T487 * U487 &lt;= 108, "Medium", "High")))</f>
      </c>
      <c r="Z487" s="133">
        <f>IF(ISBLANK(U487), "", IF(U487&lt;=2, "Inactive", "Active"))</f>
      </c>
      <c r="AA487" s="133">
        <f>IF(Z487="Inactive", "No", IF(Z487="Active", "Yes", ""))</f>
      </c>
    </row>
    <row r="488" ht="57.2" customHeight="1" spans="7:27" x14ac:dyDescent="0.25">
      <c r="G488" s="134">
        <f>IF(D488&amp;E488&amp;F488="","",IF(D488*E488*F488&lt;=9,"Low",(IF(D488*E488*F488&lt;=18,"Medium",(IF(D488*E488*F488&gt;18,"High",""))))))</f>
      </c>
      <c r="O488" s="135">
        <f>IF(OR(ISBLANK(M488), ISBLANK(N488)), "", D488*E488*F488 * M488 * N488)</f>
      </c>
      <c r="P488" s="135">
        <f>IF(OR(ISBLANK(N488), ISBLANK(M488)), "", IF(D488 * E488 * F488 * N488 * M488 &lt;= 36, "Low", IF(D488 * E488 * F488 * N488 * M488 &lt;= 108, "Medium", "High")))</f>
      </c>
      <c r="Q488" s="135">
        <f>IF(P488="Low", "Priority-3", IF(P488="Medium", "Priority-2", IF(P488="High", "Priority-1", "")))</f>
      </c>
      <c r="V488" s="133">
        <f>IF(OR(ISBLANK(T488), ISBLANK(U488)), "", D488 * E488 * F488 * T488 * U488)</f>
      </c>
      <c r="W488" s="133">
        <f>IF(OR(ISBLANK(T488), ISBLANK(U488)), "", IF(D488 * E488 * F488 * T488 * U488 &lt;= 36, "Low", IF(D488 * E488 * F488 * T488 * U488 &lt;= 108, "Medium", "High")))</f>
      </c>
      <c r="Z488" s="133">
        <f>IF(ISBLANK(U488), "", IF(U488&lt;=2, "Inactive", "Active"))</f>
      </c>
      <c r="AA488" s="133">
        <f>IF(Z488="Inactive", "No", IF(Z488="Active", "Yes", ""))</f>
      </c>
    </row>
    <row r="489" ht="57.2" customHeight="1" spans="7:27" x14ac:dyDescent="0.25">
      <c r="G489" s="134">
        <f>IF(D489&amp;E489&amp;F489="","",IF(D489*E489*F489&lt;=9,"Low",(IF(D489*E489*F489&lt;=18,"Medium",(IF(D489*E489*F489&gt;18,"High",""))))))</f>
      </c>
      <c r="O489" s="135">
        <f>IF(OR(ISBLANK(M489), ISBLANK(N489)), "", D489*E489*F489 * M489 * N489)</f>
      </c>
      <c r="P489" s="135">
        <f>IF(OR(ISBLANK(N489), ISBLANK(M489)), "", IF(D489 * E489 * F489 * N489 * M489 &lt;= 36, "Low", IF(D489 * E489 * F489 * N489 * M489 &lt;= 108, "Medium", "High")))</f>
      </c>
      <c r="Q489" s="135">
        <f>IF(P489="Low", "Priority-3", IF(P489="Medium", "Priority-2", IF(P489="High", "Priority-1", "")))</f>
      </c>
      <c r="V489" s="133">
        <f>IF(OR(ISBLANK(T489), ISBLANK(U489)), "", D489 * E489 * F489 * T489 * U489)</f>
      </c>
      <c r="W489" s="133">
        <f>IF(OR(ISBLANK(T489), ISBLANK(U489)), "", IF(D489 * E489 * F489 * T489 * U489 &lt;= 36, "Low", IF(D489 * E489 * F489 * T489 * U489 &lt;= 108, "Medium", "High")))</f>
      </c>
      <c r="Z489" s="133">
        <f>IF(ISBLANK(U489), "", IF(U489&lt;=2, "Inactive", "Active"))</f>
      </c>
      <c r="AA489" s="133">
        <f>IF(Z489="Inactive", "No", IF(Z489="Active", "Yes", ""))</f>
      </c>
    </row>
    <row r="490" ht="57.2" customHeight="1" spans="7:27" x14ac:dyDescent="0.25">
      <c r="G490" s="134">
        <f>IF(D490&amp;E490&amp;F490="","",IF(D490*E490*F490&lt;=9,"Low",(IF(D490*E490*F490&lt;=18,"Medium",(IF(D490*E490*F490&gt;18,"High",""))))))</f>
      </c>
      <c r="O490" s="135">
        <f>IF(OR(ISBLANK(M490), ISBLANK(N490)), "", D490*E490*F490 * M490 * N490)</f>
      </c>
      <c r="P490" s="135">
        <f>IF(OR(ISBLANK(N490), ISBLANK(M490)), "", IF(D490 * E490 * F490 * N490 * M490 &lt;= 36, "Low", IF(D490 * E490 * F490 * N490 * M490 &lt;= 108, "Medium", "High")))</f>
      </c>
      <c r="Q490" s="135">
        <f>IF(P490="Low", "Priority-3", IF(P490="Medium", "Priority-2", IF(P490="High", "Priority-1", "")))</f>
      </c>
      <c r="V490" s="133">
        <f>IF(OR(ISBLANK(T490), ISBLANK(U490)), "", D490 * E490 * F490 * T490 * U490)</f>
      </c>
      <c r="W490" s="133">
        <f>IF(OR(ISBLANK(T490), ISBLANK(U490)), "", IF(D490 * E490 * F490 * T490 * U490 &lt;= 36, "Low", IF(D490 * E490 * F490 * T490 * U490 &lt;= 108, "Medium", "High")))</f>
      </c>
      <c r="Z490" s="133">
        <f>IF(ISBLANK(U490), "", IF(U490&lt;=2, "Inactive", "Active"))</f>
      </c>
      <c r="AA490" s="133">
        <f>IF(Z490="Inactive", "No", IF(Z490="Active", "Yes", ""))</f>
      </c>
    </row>
    <row r="491" ht="57.2" customHeight="1" spans="7:27" x14ac:dyDescent="0.25">
      <c r="G491" s="134">
        <f>IF(D491&amp;E491&amp;F491="","",IF(D491*E491*F491&lt;=9,"Low",(IF(D491*E491*F491&lt;=18,"Medium",(IF(D491*E491*F491&gt;18,"High",""))))))</f>
      </c>
      <c r="O491" s="135">
        <f>IF(OR(ISBLANK(M491), ISBLANK(N491)), "", D491*E491*F491 * M491 * N491)</f>
      </c>
      <c r="P491" s="135">
        <f>IF(OR(ISBLANK(N491), ISBLANK(M491)), "", IF(D491 * E491 * F491 * N491 * M491 &lt;= 36, "Low", IF(D491 * E491 * F491 * N491 * M491 &lt;= 108, "Medium", "High")))</f>
      </c>
      <c r="Q491" s="135">
        <f>IF(P491="Low", "Priority-3", IF(P491="Medium", "Priority-2", IF(P491="High", "Priority-1", "")))</f>
      </c>
      <c r="V491" s="133">
        <f>IF(OR(ISBLANK(T491), ISBLANK(U491)), "", D491 * E491 * F491 * T491 * U491)</f>
      </c>
      <c r="W491" s="133">
        <f>IF(OR(ISBLANK(T491), ISBLANK(U491)), "", IF(D491 * E491 * F491 * T491 * U491 &lt;= 36, "Low", IF(D491 * E491 * F491 * T491 * U491 &lt;= 108, "Medium", "High")))</f>
      </c>
      <c r="Z491" s="133">
        <f>IF(ISBLANK(U491), "", IF(U491&lt;=2, "Inactive", "Active"))</f>
      </c>
      <c r="AA491" s="133">
        <f>IF(Z491="Inactive", "No", IF(Z491="Active", "Yes", ""))</f>
      </c>
    </row>
    <row r="492" ht="57.2" customHeight="1" spans="7:27" x14ac:dyDescent="0.25">
      <c r="G492" s="134">
        <f>IF(D492&amp;E492&amp;F492="","",IF(D492*E492*F492&lt;=9,"Low",(IF(D492*E492*F492&lt;=18,"Medium",(IF(D492*E492*F492&gt;18,"High",""))))))</f>
      </c>
      <c r="O492" s="135">
        <f>IF(OR(ISBLANK(M492), ISBLANK(N492)), "", D492*E492*F492 * M492 * N492)</f>
      </c>
      <c r="P492" s="135">
        <f>IF(OR(ISBLANK(N492), ISBLANK(M492)), "", IF(D492 * E492 * F492 * N492 * M492 &lt;= 36, "Low", IF(D492 * E492 * F492 * N492 * M492 &lt;= 108, "Medium", "High")))</f>
      </c>
      <c r="Q492" s="135">
        <f>IF(P492="Low", "Priority-3", IF(P492="Medium", "Priority-2", IF(P492="High", "Priority-1", "")))</f>
      </c>
      <c r="V492" s="133">
        <f>IF(OR(ISBLANK(T492), ISBLANK(U492)), "", D492 * E492 * F492 * T492 * U492)</f>
      </c>
      <c r="W492" s="133">
        <f>IF(OR(ISBLANK(T492), ISBLANK(U492)), "", IF(D492 * E492 * F492 * T492 * U492 &lt;= 36, "Low", IF(D492 * E492 * F492 * T492 * U492 &lt;= 108, "Medium", "High")))</f>
      </c>
      <c r="Z492" s="133">
        <f>IF(ISBLANK(U492), "", IF(U492&lt;=2, "Inactive", "Active"))</f>
      </c>
      <c r="AA492" s="133">
        <f>IF(Z492="Inactive", "No", IF(Z492="Active", "Yes", ""))</f>
      </c>
    </row>
    <row r="493" ht="57.2" customHeight="1" spans="7:27" x14ac:dyDescent="0.25">
      <c r="G493" s="134">
        <f>IF(D493&amp;E493&amp;F493="","",IF(D493*E493*F493&lt;=9,"Low",(IF(D493*E493*F493&lt;=18,"Medium",(IF(D493*E493*F493&gt;18,"High",""))))))</f>
      </c>
      <c r="O493" s="135">
        <f>IF(OR(ISBLANK(M493), ISBLANK(N493)), "", D493*E493*F493 * M493 * N493)</f>
      </c>
      <c r="P493" s="135">
        <f>IF(OR(ISBLANK(N493), ISBLANK(M493)), "", IF(D493 * E493 * F493 * N493 * M493 &lt;= 36, "Low", IF(D493 * E493 * F493 * N493 * M493 &lt;= 108, "Medium", "High")))</f>
      </c>
      <c r="Q493" s="135">
        <f>IF(P493="Low", "Priority-3", IF(P493="Medium", "Priority-2", IF(P493="High", "Priority-1", "")))</f>
      </c>
      <c r="V493" s="133">
        <f>IF(OR(ISBLANK(T493), ISBLANK(U493)), "", D493 * E493 * F493 * T493 * U493)</f>
      </c>
      <c r="W493" s="133">
        <f>IF(OR(ISBLANK(T493), ISBLANK(U493)), "", IF(D493 * E493 * F493 * T493 * U493 &lt;= 36, "Low", IF(D493 * E493 * F493 * T493 * U493 &lt;= 108, "Medium", "High")))</f>
      </c>
      <c r="Z493" s="133">
        <f>IF(ISBLANK(U493), "", IF(U493&lt;=2, "Inactive", "Active"))</f>
      </c>
      <c r="AA493" s="133">
        <f>IF(Z493="Inactive", "No", IF(Z493="Active", "Yes", ""))</f>
      </c>
    </row>
    <row r="494" ht="57.2" customHeight="1" spans="7:27" x14ac:dyDescent="0.25">
      <c r="G494" s="134">
        <f>IF(D494&amp;E494&amp;F494="","",IF(D494*E494*F494&lt;=9,"Low",(IF(D494*E494*F494&lt;=18,"Medium",(IF(D494*E494*F494&gt;18,"High",""))))))</f>
      </c>
      <c r="O494" s="135">
        <f>IF(OR(ISBLANK(M494), ISBLANK(N494)), "", D494*E494*F494 * M494 * N494)</f>
      </c>
      <c r="P494" s="135">
        <f>IF(OR(ISBLANK(N494), ISBLANK(M494)), "", IF(D494 * E494 * F494 * N494 * M494 &lt;= 36, "Low", IF(D494 * E494 * F494 * N494 * M494 &lt;= 108, "Medium", "High")))</f>
      </c>
      <c r="Q494" s="135">
        <f>IF(P494="Low", "Priority-3", IF(P494="Medium", "Priority-2", IF(P494="High", "Priority-1", "")))</f>
      </c>
      <c r="V494" s="133">
        <f>IF(OR(ISBLANK(T494), ISBLANK(U494)), "", D494 * E494 * F494 * T494 * U494)</f>
      </c>
      <c r="W494" s="133">
        <f>IF(OR(ISBLANK(T494), ISBLANK(U494)), "", IF(D494 * E494 * F494 * T494 * U494 &lt;= 36, "Low", IF(D494 * E494 * F494 * T494 * U494 &lt;= 108, "Medium", "High")))</f>
      </c>
      <c r="Z494" s="133">
        <f>IF(ISBLANK(U494), "", IF(U494&lt;=2, "Inactive", "Active"))</f>
      </c>
      <c r="AA494" s="133">
        <f>IF(Z494="Inactive", "No", IF(Z494="Active", "Yes", ""))</f>
      </c>
    </row>
    <row r="495" ht="57.2" customHeight="1" spans="7:27" x14ac:dyDescent="0.25">
      <c r="G495" s="134">
        <f>IF(D495&amp;E495&amp;F495="","",IF(D495*E495*F495&lt;=9,"Low",(IF(D495*E495*F495&lt;=18,"Medium",(IF(D495*E495*F495&gt;18,"High",""))))))</f>
      </c>
      <c r="O495" s="135">
        <f>IF(OR(ISBLANK(M495), ISBLANK(N495)), "", D495*E495*F495 * M495 * N495)</f>
      </c>
      <c r="P495" s="135">
        <f>IF(OR(ISBLANK(N495), ISBLANK(M495)), "", IF(D495 * E495 * F495 * N495 * M495 &lt;= 36, "Low", IF(D495 * E495 * F495 * N495 * M495 &lt;= 108, "Medium", "High")))</f>
      </c>
      <c r="Q495" s="135">
        <f>IF(P495="Low", "Priority-3", IF(P495="Medium", "Priority-2", IF(P495="High", "Priority-1", "")))</f>
      </c>
      <c r="V495" s="133">
        <f>IF(OR(ISBLANK(T495), ISBLANK(U495)), "", D495 * E495 * F495 * T495 * U495)</f>
      </c>
      <c r="W495" s="133">
        <f>IF(OR(ISBLANK(T495), ISBLANK(U495)), "", IF(D495 * E495 * F495 * T495 * U495 &lt;= 36, "Low", IF(D495 * E495 * F495 * T495 * U495 &lt;= 108, "Medium", "High")))</f>
      </c>
      <c r="Z495" s="133">
        <f>IF(ISBLANK(U495), "", IF(U495&lt;=2, "Inactive", "Active"))</f>
      </c>
      <c r="AA495" s="133">
        <f>IF(Z495="Inactive", "No", IF(Z495="Active", "Yes", ""))</f>
      </c>
    </row>
    <row r="496" ht="57.2" customHeight="1" spans="7:27" x14ac:dyDescent="0.25">
      <c r="G496" s="134">
        <f>IF(D496&amp;E496&amp;F496="","",IF(D496*E496*F496&lt;=9,"Low",(IF(D496*E496*F496&lt;=18,"Medium",(IF(D496*E496*F496&gt;18,"High",""))))))</f>
      </c>
      <c r="O496" s="135">
        <f>IF(OR(ISBLANK(M496), ISBLANK(N496)), "", D496*E496*F496 * M496 * N496)</f>
      </c>
      <c r="P496" s="135">
        <f>IF(OR(ISBLANK(N496), ISBLANK(M496)), "", IF(D496 * E496 * F496 * N496 * M496 &lt;= 36, "Low", IF(D496 * E496 * F496 * N496 * M496 &lt;= 108, "Medium", "High")))</f>
      </c>
      <c r="Q496" s="135">
        <f>IF(P496="Low", "Priority-3", IF(P496="Medium", "Priority-2", IF(P496="High", "Priority-1", "")))</f>
      </c>
      <c r="V496" s="133">
        <f>IF(OR(ISBLANK(T496), ISBLANK(U496)), "", D496 * E496 * F496 * T496 * U496)</f>
      </c>
      <c r="W496" s="133">
        <f>IF(OR(ISBLANK(T496), ISBLANK(U496)), "", IF(D496 * E496 * F496 * T496 * U496 &lt;= 36, "Low", IF(D496 * E496 * F496 * T496 * U496 &lt;= 108, "Medium", "High")))</f>
      </c>
      <c r="Z496" s="133">
        <f>IF(ISBLANK(U496), "", IF(U496&lt;=2, "Inactive", "Active"))</f>
      </c>
      <c r="AA496" s="133">
        <f>IF(Z496="Inactive", "No", IF(Z496="Active", "Yes", ""))</f>
      </c>
    </row>
    <row r="497" ht="57.2" customHeight="1" spans="7:27" x14ac:dyDescent="0.25">
      <c r="G497" s="134">
        <f>IF(D497&amp;E497&amp;F497="","",IF(D497*E497*F497&lt;=9,"Low",(IF(D497*E497*F497&lt;=18,"Medium",(IF(D497*E497*F497&gt;18,"High",""))))))</f>
      </c>
      <c r="O497" s="135">
        <f>IF(OR(ISBLANK(M497), ISBLANK(N497)), "", D497*E497*F497 * M497 * N497)</f>
      </c>
      <c r="P497" s="135">
        <f>IF(OR(ISBLANK(N497), ISBLANK(M497)), "", IF(D497 * E497 * F497 * N497 * M497 &lt;= 36, "Low", IF(D497 * E497 * F497 * N497 * M497 &lt;= 108, "Medium", "High")))</f>
      </c>
      <c r="Q497" s="135">
        <f>IF(P497="Low", "Priority-3", IF(P497="Medium", "Priority-2", IF(P497="High", "Priority-1", "")))</f>
      </c>
      <c r="V497" s="133">
        <f>IF(OR(ISBLANK(T497), ISBLANK(U497)), "", D497 * E497 * F497 * T497 * U497)</f>
      </c>
      <c r="W497" s="133">
        <f>IF(OR(ISBLANK(T497), ISBLANK(U497)), "", IF(D497 * E497 * F497 * T497 * U497 &lt;= 36, "Low", IF(D497 * E497 * F497 * T497 * U497 &lt;= 108, "Medium", "High")))</f>
      </c>
      <c r="Z497" s="133">
        <f>IF(ISBLANK(U497), "", IF(U497&lt;=2, "Inactive", "Active"))</f>
      </c>
      <c r="AA497" s="133">
        <f>IF(Z497="Inactive", "No", IF(Z497="Active", "Yes", ""))</f>
      </c>
    </row>
    <row r="498" ht="57.2" customHeight="1" spans="7:27" x14ac:dyDescent="0.25">
      <c r="G498" s="134">
        <f>IF(D498&amp;E498&amp;F498="","",IF(D498*E498*F498&lt;=9,"Low",(IF(D498*E498*F498&lt;=18,"Medium",(IF(D498*E498*F498&gt;18,"High",""))))))</f>
      </c>
      <c r="O498" s="135">
        <f>IF(OR(ISBLANK(M498), ISBLANK(N498)), "", D498*E498*F498 * M498 * N498)</f>
      </c>
      <c r="P498" s="135">
        <f>IF(OR(ISBLANK(N498), ISBLANK(M498)), "", IF(D498 * E498 * F498 * N498 * M498 &lt;= 36, "Low", IF(D498 * E498 * F498 * N498 * M498 &lt;= 108, "Medium", "High")))</f>
      </c>
      <c r="Q498" s="135">
        <f>IF(P498="Low", "Priority-3", IF(P498="Medium", "Priority-2", IF(P498="High", "Priority-1", "")))</f>
      </c>
      <c r="V498" s="133">
        <f>IF(OR(ISBLANK(T498), ISBLANK(U498)), "", D498 * E498 * F498 * T498 * U498)</f>
      </c>
      <c r="W498" s="133">
        <f>IF(OR(ISBLANK(T498), ISBLANK(U498)), "", IF(D498 * E498 * F498 * T498 * U498 &lt;= 36, "Low", IF(D498 * E498 * F498 * T498 * U498 &lt;= 108, "Medium", "High")))</f>
      </c>
      <c r="Z498" s="133">
        <f>IF(ISBLANK(U498), "", IF(U498&lt;=2, "Inactive", "Active"))</f>
      </c>
      <c r="AA498" s="133">
        <f>IF(Z498="Inactive", "No", IF(Z498="Active", "Yes", ""))</f>
      </c>
    </row>
    <row r="499" ht="57.2" customHeight="1" spans="7:27" x14ac:dyDescent="0.25">
      <c r="G499" s="134">
        <f>IF(D499&amp;E499&amp;F499="","",IF(D499*E499*F499&lt;=9,"Low",(IF(D499*E499*F499&lt;=18,"Medium",(IF(D499*E499*F499&gt;18,"High",""))))))</f>
      </c>
      <c r="O499" s="135">
        <f>IF(OR(ISBLANK(M499), ISBLANK(N499)), "", D499*E499*F499 * M499 * N499)</f>
      </c>
      <c r="P499" s="135">
        <f>IF(OR(ISBLANK(N499), ISBLANK(M499)), "", IF(D499 * E499 * F499 * N499 * M499 &lt;= 36, "Low", IF(D499 * E499 * F499 * N499 * M499 &lt;= 108, "Medium", "High")))</f>
      </c>
      <c r="Q499" s="135">
        <f>IF(P499="Low", "Priority-3", IF(P499="Medium", "Priority-2", IF(P499="High", "Priority-1", "")))</f>
      </c>
      <c r="V499" s="133">
        <f>IF(OR(ISBLANK(T499), ISBLANK(U499)), "", D499 * E499 * F499 * T499 * U499)</f>
      </c>
      <c r="W499" s="133">
        <f>IF(OR(ISBLANK(T499), ISBLANK(U499)), "", IF(D499 * E499 * F499 * T499 * U499 &lt;= 36, "Low", IF(D499 * E499 * F499 * T499 * U499 &lt;= 108, "Medium", "High")))</f>
      </c>
      <c r="Z499" s="133">
        <f>IF(ISBLANK(U499), "", IF(U499&lt;=2, "Inactive", "Active"))</f>
      </c>
      <c r="AA499" s="133">
        <f>IF(Z499="Inactive", "No", IF(Z499="Active", "Yes", ""))</f>
      </c>
    </row>
    <row r="500" ht="57.2" customHeight="1" spans="7:27" x14ac:dyDescent="0.25">
      <c r="G500" s="134">
        <f>IF(D500&amp;E500&amp;F500="","",IF(D500*E500*F500&lt;=9,"Low",(IF(D500*E500*F500&lt;=18,"Medium",(IF(D500*E500*F500&gt;18,"High",""))))))</f>
      </c>
      <c r="O500" s="135">
        <f>IF(OR(ISBLANK(M500), ISBLANK(N500)), "", D500*E500*F500 * M500 * N500)</f>
      </c>
      <c r="P500" s="135">
        <f>IF(OR(ISBLANK(N500), ISBLANK(M500)), "", IF(D500 * E500 * F500 * N500 * M500 &lt;= 36, "Low", IF(D500 * E500 * F500 * N500 * M500 &lt;= 108, "Medium", "High")))</f>
      </c>
      <c r="Q500" s="135">
        <f>IF(P500="Low", "Priority-3", IF(P500="Medium", "Priority-2", IF(P500="High", "Priority-1", "")))</f>
      </c>
      <c r="V500" s="133">
        <f>IF(OR(ISBLANK(T500), ISBLANK(U500)), "", D500 * E500 * F500 * T500 * U500)</f>
      </c>
      <c r="W500" s="133">
        <f>IF(OR(ISBLANK(T500), ISBLANK(U500)), "", IF(D500 * E500 * F500 * T500 * U500 &lt;= 36, "Low", IF(D500 * E500 * F500 * T500 * U500 &lt;= 108, "Medium", "High")))</f>
      </c>
      <c r="Z500" s="133">
        <f>IF(ISBLANK(U500), "", IF(U500&lt;=2, "Inactive", "Active"))</f>
      </c>
      <c r="AA500" s="133">
        <f>IF(Z500="Inactive", "No", IF(Z500="Active", "Yes", ""))</f>
      </c>
    </row>
    <row r="501" ht="57.2" customHeight="1" spans="7:27" x14ac:dyDescent="0.25">
      <c r="G501" s="134">
        <f>IF(D501&amp;E501&amp;F501="","",IF(D501*E501*F501&lt;=9,"Low",(IF(D501*E501*F501&lt;=18,"Medium",(IF(D501*E501*F501&gt;18,"High",""))))))</f>
      </c>
      <c r="O501" s="135">
        <f>IF(OR(ISBLANK(M501), ISBLANK(N501)), "", D501*E501*F501 * M501 * N501)</f>
      </c>
      <c r="P501" s="135">
        <f>IF(OR(ISBLANK(N501), ISBLANK(M501)), "", IF(D501 * E501 * F501 * N501 * M501 &lt;= 36, "Low", IF(D501 * E501 * F501 * N501 * M501 &lt;= 108, "Medium", "High")))</f>
      </c>
      <c r="Q501" s="135">
        <f>IF(P501="Low", "Priority-3", IF(P501="Medium", "Priority-2", IF(P501="High", "Priority-1", "")))</f>
      </c>
      <c r="V501" s="133">
        <f>IF(OR(ISBLANK(T501), ISBLANK(U501)), "", D501 * E501 * F501 * T501 * U501)</f>
      </c>
      <c r="W501" s="133">
        <f>IF(OR(ISBLANK(T501), ISBLANK(U501)), "", IF(D501 * E501 * F501 * T501 * U501 &lt;= 36, "Low", IF(D501 * E501 * F501 * T501 * U501 &lt;= 108, "Medium", "High")))</f>
      </c>
      <c r="Z501" s="133">
        <f>IF(ISBLANK(U501), "", IF(U501&lt;=2, "Inactive", "Active"))</f>
      </c>
      <c r="AA501" s="133">
        <f>IF(Z501="Inactive", "No", IF(Z501="Active", "Yes", ""))</f>
      </c>
    </row>
    <row r="502" ht="57.2" customHeight="1" spans="7:27" x14ac:dyDescent="0.25">
      <c r="G502" s="134">
        <f>IF(D502&amp;E502&amp;F502="","",IF(D502*E502*F502&lt;=9,"Low",(IF(D502*E502*F502&lt;=18,"Medium",(IF(D502*E502*F502&gt;18,"High",""))))))</f>
      </c>
      <c r="O502" s="135">
        <f>IF(OR(ISBLANK(M502), ISBLANK(N502)), "", D502*E502*F502 * M502 * N502)</f>
      </c>
      <c r="P502" s="135">
        <f>IF(OR(ISBLANK(N502), ISBLANK(M502)), "", IF(D502 * E502 * F502 * N502 * M502 &lt;= 36, "Low", IF(D502 * E502 * F502 * N502 * M502 &lt;= 108, "Medium", "High")))</f>
      </c>
      <c r="Q502" s="135">
        <f>IF(P502="Low", "Priority-3", IF(P502="Medium", "Priority-2", IF(P502="High", "Priority-1", "")))</f>
      </c>
      <c r="V502" s="133">
        <f>IF(OR(ISBLANK(T502), ISBLANK(U502)), "", D502 * E502 * F502 * T502 * U502)</f>
      </c>
      <c r="W502" s="133">
        <f>IF(OR(ISBLANK(T502), ISBLANK(U502)), "", IF(D502 * E502 * F502 * T502 * U502 &lt;= 36, "Low", IF(D502 * E502 * F502 * T502 * U502 &lt;= 108, "Medium", "High")))</f>
      </c>
      <c r="Z502" s="133">
        <f>IF(ISBLANK(U502), "", IF(U502&lt;=2, "Inactive", "Active"))</f>
      </c>
      <c r="AA502" s="133">
        <f>IF(Z502="Inactive", "No", IF(Z502="Active", "Yes", ""))</f>
      </c>
    </row>
    <row r="503" ht="57.2" customHeight="1" spans="7:27" x14ac:dyDescent="0.25">
      <c r="G503" s="134">
        <f>IF(D503&amp;E503&amp;F503="","",IF(D503*E503*F503&lt;=9,"Low",(IF(D503*E503*F503&lt;=18,"Medium",(IF(D503*E503*F503&gt;18,"High",""))))))</f>
      </c>
      <c r="O503" s="135">
        <f>IF(OR(ISBLANK(M503), ISBLANK(N503)), "", D503*E503*F503 * M503 * N503)</f>
      </c>
      <c r="P503" s="135">
        <f>IF(OR(ISBLANK(N503), ISBLANK(M503)), "", IF(D503 * E503 * F503 * N503 * M503 &lt;= 36, "Low", IF(D503 * E503 * F503 * N503 * M503 &lt;= 108, "Medium", "High")))</f>
      </c>
      <c r="Q503" s="135">
        <f>IF(P503="Low", "Priority-3", IF(P503="Medium", "Priority-2", IF(P503="High", "Priority-1", "")))</f>
      </c>
      <c r="V503" s="133">
        <f>IF(OR(ISBLANK(T503), ISBLANK(U503)), "", D503 * E503 * F503 * T503 * U503)</f>
      </c>
      <c r="W503" s="133">
        <f>IF(OR(ISBLANK(T503), ISBLANK(U503)), "", IF(D503 * E503 * F503 * T503 * U503 &lt;= 36, "Low", IF(D503 * E503 * F503 * T503 * U503 &lt;= 108, "Medium", "High")))</f>
      </c>
      <c r="Z503" s="133">
        <f>IF(ISBLANK(U503), "", IF(U503&lt;=2, "Inactive", "Active"))</f>
      </c>
      <c r="AA503" s="133">
        <f>IF(Z503="Inactive", "No", IF(Z503="Active", "Yes", ""))</f>
      </c>
    </row>
    <row r="504" ht="57.2" customHeight="1" spans="7:27" x14ac:dyDescent="0.25">
      <c r="G504" s="134">
        <f>IF(D504&amp;E504&amp;F504="","",IF(D504*E504*F504&lt;=9,"Low",(IF(D504*E504*F504&lt;=18,"Medium",(IF(D504*E504*F504&gt;18,"High",""))))))</f>
      </c>
      <c r="O504" s="135">
        <f>IF(OR(ISBLANK(M504), ISBLANK(N504)), "", D504*E504*F504 * M504 * N504)</f>
      </c>
      <c r="P504" s="135">
        <f>IF(OR(ISBLANK(N504), ISBLANK(M504)), "", IF(D504 * E504 * F504 * N504 * M504 &lt;= 36, "Low", IF(D504 * E504 * F504 * N504 * M504 &lt;= 108, "Medium", "High")))</f>
      </c>
      <c r="Q504" s="135">
        <f>IF(P504="Low", "Priority-3", IF(P504="Medium", "Priority-2", IF(P504="High", "Priority-1", "")))</f>
      </c>
      <c r="V504" s="133">
        <f>IF(OR(ISBLANK(T504), ISBLANK(U504)), "", D504 * E504 * F504 * T504 * U504)</f>
      </c>
      <c r="W504" s="133">
        <f>IF(OR(ISBLANK(T504), ISBLANK(U504)), "", IF(D504 * E504 * F504 * T504 * U504 &lt;= 36, "Low", IF(D504 * E504 * F504 * T504 * U504 &lt;= 108, "Medium", "High")))</f>
      </c>
      <c r="Z504" s="133">
        <f>IF(ISBLANK(U504), "", IF(U504&lt;=2, "Inactive", "Active"))</f>
      </c>
      <c r="AA504" s="133">
        <f>IF(Z504="Inactive", "No", IF(Z504="Active", "Yes", ""))</f>
      </c>
    </row>
    <row r="505" ht="57.2" customHeight="1" spans="7:27" x14ac:dyDescent="0.25">
      <c r="G505" s="134">
        <f>IF(D505&amp;E505&amp;F505="","",IF(D505*E505*F505&lt;=9,"Low",(IF(D505*E505*F505&lt;=18,"Medium",(IF(D505*E505*F505&gt;18,"High",""))))))</f>
      </c>
      <c r="O505" s="135">
        <f>IF(OR(ISBLANK(M505), ISBLANK(N505)), "", D505*E505*F505 * M505 * N505)</f>
      </c>
      <c r="P505" s="135">
        <f>IF(OR(ISBLANK(N505), ISBLANK(M505)), "", IF(D505 * E505 * F505 * N505 * M505 &lt;= 36, "Low", IF(D505 * E505 * F505 * N505 * M505 &lt;= 108, "Medium", "High")))</f>
      </c>
      <c r="Q505" s="135">
        <f>IF(P505="Low", "Priority-3", IF(P505="Medium", "Priority-2", IF(P505="High", "Priority-1", "")))</f>
      </c>
      <c r="V505" s="133">
        <f>IF(OR(ISBLANK(T505), ISBLANK(U505)), "", D505 * E505 * F505 * T505 * U505)</f>
      </c>
      <c r="W505" s="133">
        <f>IF(OR(ISBLANK(T505), ISBLANK(U505)), "", IF(D505 * E505 * F505 * T505 * U505 &lt;= 36, "Low", IF(D505 * E505 * F505 * T505 * U505 &lt;= 108, "Medium", "High")))</f>
      </c>
      <c r="Z505" s="133">
        <f>IF(ISBLANK(U505), "", IF(U505&lt;=2, "Inactive", "Active"))</f>
      </c>
      <c r="AA505" s="133">
        <f>IF(Z505="Inactive", "No", IF(Z505="Active", "Yes", ""))</f>
      </c>
    </row>
    <row r="506" ht="57.2" customHeight="1" spans="7:27" x14ac:dyDescent="0.25">
      <c r="G506" s="134">
        <f>IF(D506&amp;E506&amp;F506="","",IF(D506*E506*F506&lt;=9,"Low",(IF(D506*E506*F506&lt;=18,"Medium",(IF(D506*E506*F506&gt;18,"High",""))))))</f>
      </c>
      <c r="O506" s="135">
        <f>IF(OR(ISBLANK(M506), ISBLANK(N506)), "", D506*E506*F506 * M506 * N506)</f>
      </c>
      <c r="P506" s="135">
        <f>IF(OR(ISBLANK(N506), ISBLANK(M506)), "", IF(D506 * E506 * F506 * N506 * M506 &lt;= 36, "Low", IF(D506 * E506 * F506 * N506 * M506 &lt;= 108, "Medium", "High")))</f>
      </c>
      <c r="Q506" s="135">
        <f>IF(P506="Low", "Priority-3", IF(P506="Medium", "Priority-2", IF(P506="High", "Priority-1", "")))</f>
      </c>
      <c r="V506" s="133">
        <f>IF(OR(ISBLANK(T506), ISBLANK(U506)), "", D506 * E506 * F506 * T506 * U506)</f>
      </c>
      <c r="W506" s="133">
        <f>IF(OR(ISBLANK(T506), ISBLANK(U506)), "", IF(D506 * E506 * F506 * T506 * U506 &lt;= 36, "Low", IF(D506 * E506 * F506 * T506 * U506 &lt;= 108, "Medium", "High")))</f>
      </c>
      <c r="Z506" s="133">
        <f>IF(ISBLANK(U506), "", IF(U506&lt;=2, "Inactive", "Active"))</f>
      </c>
      <c r="AA506" s="133">
        <f>IF(Z506="Inactive", "No", IF(Z506="Active", "Yes", ""))</f>
      </c>
    </row>
    <row r="507" ht="57.2" customHeight="1" spans="7:27" x14ac:dyDescent="0.25">
      <c r="G507" s="134">
        <f>IF(D507&amp;E507&amp;F507="","",IF(D507*E507*F507&lt;=9,"Low",(IF(D507*E507*F507&lt;=18,"Medium",(IF(D507*E507*F507&gt;18,"High",""))))))</f>
      </c>
      <c r="O507" s="135">
        <f>IF(OR(ISBLANK(M507), ISBLANK(N507)), "", D507*E507*F507 * M507 * N507)</f>
      </c>
      <c r="P507" s="135">
        <f>IF(OR(ISBLANK(N507), ISBLANK(M507)), "", IF(D507 * E507 * F507 * N507 * M507 &lt;= 36, "Low", IF(D507 * E507 * F507 * N507 * M507 &lt;= 108, "Medium", "High")))</f>
      </c>
      <c r="Q507" s="135">
        <f>IF(P507="Low", "Priority-3", IF(P507="Medium", "Priority-2", IF(P507="High", "Priority-1", "")))</f>
      </c>
      <c r="V507" s="133">
        <f>IF(OR(ISBLANK(T507), ISBLANK(U507)), "", D507 * E507 * F507 * T507 * U507)</f>
      </c>
      <c r="W507" s="133">
        <f>IF(OR(ISBLANK(T507), ISBLANK(U507)), "", IF(D507 * E507 * F507 * T507 * U507 &lt;= 36, "Low", IF(D507 * E507 * F507 * T507 * U507 &lt;= 108, "Medium", "High")))</f>
      </c>
      <c r="Z507" s="133">
        <f>IF(ISBLANK(U507), "", IF(U507&lt;=2, "Inactive", "Active"))</f>
      </c>
      <c r="AA507" s="133">
        <f>IF(Z507="Inactive", "No", IF(Z507="Active", "Yes", ""))</f>
      </c>
    </row>
    <row r="508" ht="57.2" customHeight="1" spans="7:27" x14ac:dyDescent="0.25">
      <c r="G508" s="134">
        <f>IF(D508&amp;E508&amp;F508="","",IF(D508*E508*F508&lt;=9,"Low",(IF(D508*E508*F508&lt;=18,"Medium",(IF(D508*E508*F508&gt;18,"High",""))))))</f>
      </c>
      <c r="O508" s="135">
        <f>IF(OR(ISBLANK(M508), ISBLANK(N508)), "", D508*E508*F508 * M508 * N508)</f>
      </c>
      <c r="P508" s="135">
        <f>IF(OR(ISBLANK(N508), ISBLANK(M508)), "", IF(D508 * E508 * F508 * N508 * M508 &lt;= 36, "Low", IF(D508 * E508 * F508 * N508 * M508 &lt;= 108, "Medium", "High")))</f>
      </c>
      <c r="Q508" s="135">
        <f>IF(P508="Low", "Priority-3", IF(P508="Medium", "Priority-2", IF(P508="High", "Priority-1", "")))</f>
      </c>
      <c r="V508" s="133">
        <f>IF(OR(ISBLANK(T508), ISBLANK(U508)), "", D508 * E508 * F508 * T508 * U508)</f>
      </c>
      <c r="W508" s="133">
        <f>IF(OR(ISBLANK(T508), ISBLANK(U508)), "", IF(D508 * E508 * F508 * T508 * U508 &lt;= 36, "Low", IF(D508 * E508 * F508 * T508 * U508 &lt;= 108, "Medium", "High")))</f>
      </c>
      <c r="Z508" s="133">
        <f>IF(ISBLANK(U508), "", IF(U508&lt;=2, "Inactive", "Active"))</f>
      </c>
      <c r="AA508" s="133">
        <f>IF(Z508="Inactive", "No", IF(Z508="Active", "Yes", ""))</f>
      </c>
    </row>
    <row r="509" ht="57.2" customHeight="1" spans="7:27" x14ac:dyDescent="0.25">
      <c r="G509" s="134">
        <f>IF(D509&amp;E509&amp;F509="","",IF(D509*E509*F509&lt;=9,"Low",(IF(D509*E509*F509&lt;=18,"Medium",(IF(D509*E509*F509&gt;18,"High",""))))))</f>
      </c>
      <c r="O509" s="135">
        <f>IF(OR(ISBLANK(M509), ISBLANK(N509)), "", D509*E509*F509 * M509 * N509)</f>
      </c>
      <c r="P509" s="135">
        <f>IF(OR(ISBLANK(N509), ISBLANK(M509)), "", IF(D509 * E509 * F509 * N509 * M509 &lt;= 36, "Low", IF(D509 * E509 * F509 * N509 * M509 &lt;= 108, "Medium", "High")))</f>
      </c>
      <c r="Q509" s="135">
        <f>IF(P509="Low", "Priority-3", IF(P509="Medium", "Priority-2", IF(P509="High", "Priority-1", "")))</f>
      </c>
      <c r="V509" s="133">
        <f>IF(OR(ISBLANK(T509), ISBLANK(U509)), "", D509 * E509 * F509 * T509 * U509)</f>
      </c>
      <c r="W509" s="133">
        <f>IF(OR(ISBLANK(T509), ISBLANK(U509)), "", IF(D509 * E509 * F509 * T509 * U509 &lt;= 36, "Low", IF(D509 * E509 * F509 * T509 * U509 &lt;= 108, "Medium", "High")))</f>
      </c>
      <c r="Z509" s="133">
        <f>IF(ISBLANK(U509), "", IF(U509&lt;=2, "Inactive", "Active"))</f>
      </c>
      <c r="AA509" s="133">
        <f>IF(Z509="Inactive", "No", IF(Z509="Active", "Yes", ""))</f>
      </c>
    </row>
    <row r="510" ht="57.2" customHeight="1" spans="7:27" x14ac:dyDescent="0.25">
      <c r="G510" s="134">
        <f>IF(D510&amp;E510&amp;F510="","",IF(D510*E510*F510&lt;=9,"Low",(IF(D510*E510*F510&lt;=18,"Medium",(IF(D510*E510*F510&gt;18,"High",""))))))</f>
      </c>
      <c r="O510" s="135">
        <f>IF(OR(ISBLANK(M510), ISBLANK(N510)), "", D510*E510*F510 * M510 * N510)</f>
      </c>
      <c r="P510" s="135">
        <f>IF(OR(ISBLANK(N510), ISBLANK(M510)), "", IF(D510 * E510 * F510 * N510 * M510 &lt;= 36, "Low", IF(D510 * E510 * F510 * N510 * M510 &lt;= 108, "Medium", "High")))</f>
      </c>
      <c r="Q510" s="135">
        <f>IF(P510="Low", "Priority-3", IF(P510="Medium", "Priority-2", IF(P510="High", "Priority-1", "")))</f>
      </c>
      <c r="V510" s="133">
        <f>IF(OR(ISBLANK(T510), ISBLANK(U510)), "", D510 * E510 * F510 * T510 * U510)</f>
      </c>
      <c r="W510" s="133">
        <f>IF(OR(ISBLANK(T510), ISBLANK(U510)), "", IF(D510 * E510 * F510 * T510 * U510 &lt;= 36, "Low", IF(D510 * E510 * F510 * T510 * U510 &lt;= 108, "Medium", "High")))</f>
      </c>
      <c r="Z510" s="133">
        <f>IF(ISBLANK(U510), "", IF(U510&lt;=2, "Inactive", "Active"))</f>
      </c>
      <c r="AA510" s="133">
        <f>IF(Z510="Inactive", "No", IF(Z510="Active", "Yes", ""))</f>
      </c>
    </row>
    <row r="511" ht="57.2" customHeight="1" spans="7:27" x14ac:dyDescent="0.25">
      <c r="G511" s="134">
        <f>IF(D511&amp;E511&amp;F511="","",IF(D511*E511*F511&lt;=9,"Low",(IF(D511*E511*F511&lt;=18,"Medium",(IF(D511*E511*F511&gt;18,"High",""))))))</f>
      </c>
      <c r="O511" s="135">
        <f>IF(OR(ISBLANK(M511), ISBLANK(N511)), "", D511*E511*F511 * M511 * N511)</f>
      </c>
      <c r="P511" s="135">
        <f>IF(OR(ISBLANK(N511), ISBLANK(M511)), "", IF(D511 * E511 * F511 * N511 * M511 &lt;= 36, "Low", IF(D511 * E511 * F511 * N511 * M511 &lt;= 108, "Medium", "High")))</f>
      </c>
      <c r="Q511" s="135">
        <f>IF(P511="Low", "Priority-3", IF(P511="Medium", "Priority-2", IF(P511="High", "Priority-1", "")))</f>
      </c>
      <c r="V511" s="133">
        <f>IF(OR(ISBLANK(T511), ISBLANK(U511)), "", D511 * E511 * F511 * T511 * U511)</f>
      </c>
      <c r="W511" s="133">
        <f>IF(OR(ISBLANK(T511), ISBLANK(U511)), "", IF(D511 * E511 * F511 * T511 * U511 &lt;= 36, "Low", IF(D511 * E511 * F511 * T511 * U511 &lt;= 108, "Medium", "High")))</f>
      </c>
      <c r="Z511" s="133">
        <f>IF(ISBLANK(U511), "", IF(U511&lt;=2, "Inactive", "Active"))</f>
      </c>
      <c r="AA511" s="133">
        <f>IF(Z511="Inactive", "No", IF(Z511="Active", "Yes", ""))</f>
      </c>
    </row>
    <row r="512" ht="57.2" customHeight="1" spans="7:27" x14ac:dyDescent="0.25">
      <c r="G512" s="134">
        <f>IF(D512&amp;E512&amp;F512="","",IF(D512*E512*F512&lt;=9,"Low",(IF(D512*E512*F512&lt;=18,"Medium",(IF(D512*E512*F512&gt;18,"High",""))))))</f>
      </c>
      <c r="O512" s="135">
        <f>IF(OR(ISBLANK(M512), ISBLANK(N512)), "", D512*E512*F512 * M512 * N512)</f>
      </c>
      <c r="P512" s="135">
        <f>IF(OR(ISBLANK(N512), ISBLANK(M512)), "", IF(D512 * E512 * F512 * N512 * M512 &lt;= 36, "Low", IF(D512 * E512 * F512 * N512 * M512 &lt;= 108, "Medium", "High")))</f>
      </c>
      <c r="Q512" s="135">
        <f>IF(P512="Low", "Priority-3", IF(P512="Medium", "Priority-2", IF(P512="High", "Priority-1", "")))</f>
      </c>
      <c r="V512" s="133">
        <f>IF(OR(ISBLANK(T512), ISBLANK(U512)), "", D512 * E512 * F512 * T512 * U512)</f>
      </c>
      <c r="W512" s="133">
        <f>IF(OR(ISBLANK(T512), ISBLANK(U512)), "", IF(D512 * E512 * F512 * T512 * U512 &lt;= 36, "Low", IF(D512 * E512 * F512 * T512 * U512 &lt;= 108, "Medium", "High")))</f>
      </c>
      <c r="Z512" s="133">
        <f>IF(ISBLANK(U512), "", IF(U512&lt;=2, "Inactive", "Active"))</f>
      </c>
      <c r="AA512" s="133">
        <f>IF(Z512="Inactive", "No", IF(Z512="Active", "Yes", ""))</f>
      </c>
    </row>
    <row r="513" ht="57.2" customHeight="1" spans="7:27" x14ac:dyDescent="0.25">
      <c r="G513" s="134">
        <f>IF(D513&amp;E513&amp;F513="","",IF(D513*E513*F513&lt;=9,"Low",(IF(D513*E513*F513&lt;=18,"Medium",(IF(D513*E513*F513&gt;18,"High",""))))))</f>
      </c>
      <c r="O513" s="135">
        <f>IF(OR(ISBLANK(M513), ISBLANK(N513)), "", D513*E513*F513 * M513 * N513)</f>
      </c>
      <c r="P513" s="135">
        <f>IF(OR(ISBLANK(N513), ISBLANK(M513)), "", IF(D513 * E513 * F513 * N513 * M513 &lt;= 36, "Low", IF(D513 * E513 * F513 * N513 * M513 &lt;= 108, "Medium", "High")))</f>
      </c>
      <c r="Q513" s="135">
        <f>IF(P513="Low", "Priority-3", IF(P513="Medium", "Priority-2", IF(P513="High", "Priority-1", "")))</f>
      </c>
      <c r="V513" s="133">
        <f>IF(OR(ISBLANK(T513), ISBLANK(U513)), "", D513 * E513 * F513 * T513 * U513)</f>
      </c>
      <c r="W513" s="133">
        <f>IF(OR(ISBLANK(T513), ISBLANK(U513)), "", IF(D513 * E513 * F513 * T513 * U513 &lt;= 36, "Low", IF(D513 * E513 * F513 * T513 * U513 &lt;= 108, "Medium", "High")))</f>
      </c>
      <c r="Z513" s="133">
        <f>IF(ISBLANK(U513), "", IF(U513&lt;=2, "Inactive", "Active"))</f>
      </c>
      <c r="AA513" s="133">
        <f>IF(Z513="Inactive", "No", IF(Z513="Active", "Yes", ""))</f>
      </c>
    </row>
    <row r="514" ht="57.2" customHeight="1" spans="7:27" x14ac:dyDescent="0.25">
      <c r="G514" s="134">
        <f>IF(D514&amp;E514&amp;F514="","",IF(D514*E514*F514&lt;=9,"Low",(IF(D514*E514*F514&lt;=18,"Medium",(IF(D514*E514*F514&gt;18,"High",""))))))</f>
      </c>
      <c r="O514" s="135">
        <f>IF(OR(ISBLANK(M514), ISBLANK(N514)), "", D514*E514*F514 * M514 * N514)</f>
      </c>
      <c r="P514" s="135">
        <f>IF(OR(ISBLANK(N514), ISBLANK(M514)), "", IF(D514 * E514 * F514 * N514 * M514 &lt;= 36, "Low", IF(D514 * E514 * F514 * N514 * M514 &lt;= 108, "Medium", "High")))</f>
      </c>
      <c r="Q514" s="135">
        <f>IF(P514="Low", "Priority-3", IF(P514="Medium", "Priority-2", IF(P514="High", "Priority-1", "")))</f>
      </c>
      <c r="V514" s="133">
        <f>IF(OR(ISBLANK(T514), ISBLANK(U514)), "", D514 * E514 * F514 * T514 * U514)</f>
      </c>
      <c r="W514" s="133">
        <f>IF(OR(ISBLANK(T514), ISBLANK(U514)), "", IF(D514 * E514 * F514 * T514 * U514 &lt;= 36, "Low", IF(D514 * E514 * F514 * T514 * U514 &lt;= 108, "Medium", "High")))</f>
      </c>
      <c r="Z514" s="133">
        <f>IF(ISBLANK(U514), "", IF(U514&lt;=2, "Inactive", "Active"))</f>
      </c>
      <c r="AA514" s="133">
        <f>IF(Z514="Inactive", "No", IF(Z514="Active", "Yes", ""))</f>
      </c>
    </row>
    <row r="515" ht="57.2" customHeight="1" spans="7:27" x14ac:dyDescent="0.25">
      <c r="G515" s="134">
        <f>IF(D515&amp;E515&amp;F515="","",IF(D515*E515*F515&lt;=9,"Low",(IF(D515*E515*F515&lt;=18,"Medium",(IF(D515*E515*F515&gt;18,"High",""))))))</f>
      </c>
      <c r="O515" s="135">
        <f>IF(OR(ISBLANK(M515), ISBLANK(N515)), "", D515*E515*F515 * M515 * N515)</f>
      </c>
      <c r="P515" s="135">
        <f>IF(OR(ISBLANK(N515), ISBLANK(M515)), "", IF(D515 * E515 * F515 * N515 * M515 &lt;= 36, "Low", IF(D515 * E515 * F515 * N515 * M515 &lt;= 108, "Medium", "High")))</f>
      </c>
      <c r="Q515" s="135">
        <f>IF(P515="Low", "Priority-3", IF(P515="Medium", "Priority-2", IF(P515="High", "Priority-1", "")))</f>
      </c>
      <c r="V515" s="133">
        <f>IF(OR(ISBLANK(T515), ISBLANK(U515)), "", D515 * E515 * F515 * T515 * U515)</f>
      </c>
      <c r="W515" s="133">
        <f>IF(OR(ISBLANK(T515), ISBLANK(U515)), "", IF(D515 * E515 * F515 * T515 * U515 &lt;= 36, "Low", IF(D515 * E515 * F515 * T515 * U515 &lt;= 108, "Medium", "High")))</f>
      </c>
      <c r="Z515" s="133">
        <f>IF(ISBLANK(U515), "", IF(U515&lt;=2, "Inactive", "Active"))</f>
      </c>
      <c r="AA515" s="133">
        <f>IF(Z515="Inactive", "No", IF(Z515="Active", "Yes", ""))</f>
      </c>
    </row>
    <row r="516" ht="57.2" customHeight="1" spans="7:27" x14ac:dyDescent="0.25">
      <c r="G516" s="134">
        <f>IF(D516&amp;E516&amp;F516="","",IF(D516*E516*F516&lt;=9,"Low",(IF(D516*E516*F516&lt;=18,"Medium",(IF(D516*E516*F516&gt;18,"High",""))))))</f>
      </c>
      <c r="O516" s="135">
        <f>IF(OR(ISBLANK(M516), ISBLANK(N516)), "", D516*E516*F516 * M516 * N516)</f>
      </c>
      <c r="P516" s="135">
        <f>IF(OR(ISBLANK(N516), ISBLANK(M516)), "", IF(D516 * E516 * F516 * N516 * M516 &lt;= 36, "Low", IF(D516 * E516 * F516 * N516 * M516 &lt;= 108, "Medium", "High")))</f>
      </c>
      <c r="Q516" s="135">
        <f>IF(P516="Low", "Priority-3", IF(P516="Medium", "Priority-2", IF(P516="High", "Priority-1", "")))</f>
      </c>
      <c r="V516" s="133">
        <f>IF(OR(ISBLANK(T516), ISBLANK(U516)), "", D516 * E516 * F516 * T516 * U516)</f>
      </c>
      <c r="W516" s="133">
        <f>IF(OR(ISBLANK(T516), ISBLANK(U516)), "", IF(D516 * E516 * F516 * T516 * U516 &lt;= 36, "Low", IF(D516 * E516 * F516 * T516 * U516 &lt;= 108, "Medium", "High")))</f>
      </c>
      <c r="Z516" s="133">
        <f>IF(ISBLANK(U516), "", IF(U516&lt;=2, "Inactive", "Active"))</f>
      </c>
      <c r="AA516" s="133">
        <f>IF(Z516="Inactive", "No", IF(Z516="Active", "Yes", ""))</f>
      </c>
    </row>
    <row r="517" ht="57.2" customHeight="1" spans="7:27" x14ac:dyDescent="0.25">
      <c r="G517" s="134">
        <f>IF(D517&amp;E517&amp;F517="","",IF(D517*E517*F517&lt;=9,"Low",(IF(D517*E517*F517&lt;=18,"Medium",(IF(D517*E517*F517&gt;18,"High",""))))))</f>
      </c>
      <c r="O517" s="135">
        <f>IF(OR(ISBLANK(M517), ISBLANK(N517)), "", D517*E517*F517 * M517 * N517)</f>
      </c>
      <c r="P517" s="135">
        <f>IF(OR(ISBLANK(N517), ISBLANK(M517)), "", IF(D517 * E517 * F517 * N517 * M517 &lt;= 36, "Low", IF(D517 * E517 * F517 * N517 * M517 &lt;= 108, "Medium", "High")))</f>
      </c>
      <c r="Q517" s="135">
        <f>IF(P517="Low", "Priority-3", IF(P517="Medium", "Priority-2", IF(P517="High", "Priority-1", "")))</f>
      </c>
      <c r="V517" s="133">
        <f>IF(OR(ISBLANK(T517), ISBLANK(U517)), "", D517 * E517 * F517 * T517 * U517)</f>
      </c>
      <c r="W517" s="133">
        <f>IF(OR(ISBLANK(T517), ISBLANK(U517)), "", IF(D517 * E517 * F517 * T517 * U517 &lt;= 36, "Low", IF(D517 * E517 * F517 * T517 * U517 &lt;= 108, "Medium", "High")))</f>
      </c>
      <c r="Z517" s="133">
        <f>IF(ISBLANK(U517), "", IF(U517&lt;=2, "Inactive", "Active"))</f>
      </c>
      <c r="AA517" s="133">
        <f>IF(Z517="Inactive", "No", IF(Z517="Active", "Yes", ""))</f>
      </c>
    </row>
    <row r="518" ht="57.2" customHeight="1" spans="7:27" x14ac:dyDescent="0.25">
      <c r="G518" s="134">
        <f>IF(D518&amp;E518&amp;F518="","",IF(D518*E518*F518&lt;=9,"Low",(IF(D518*E518*F518&lt;=18,"Medium",(IF(D518*E518*F518&gt;18,"High",""))))))</f>
      </c>
      <c r="O518" s="135">
        <f>IF(OR(ISBLANK(M518), ISBLANK(N518)), "", D518*E518*F518 * M518 * N518)</f>
      </c>
      <c r="P518" s="135">
        <f>IF(OR(ISBLANK(N518), ISBLANK(M518)), "", IF(D518 * E518 * F518 * N518 * M518 &lt;= 36, "Low", IF(D518 * E518 * F518 * N518 * M518 &lt;= 108, "Medium", "High")))</f>
      </c>
      <c r="Q518" s="135">
        <f>IF(P518="Low", "Priority-3", IF(P518="Medium", "Priority-2", IF(P518="High", "Priority-1", "")))</f>
      </c>
      <c r="V518" s="133">
        <f>IF(OR(ISBLANK(T518), ISBLANK(U518)), "", D518 * E518 * F518 * T518 * U518)</f>
      </c>
      <c r="W518" s="133">
        <f>IF(OR(ISBLANK(T518), ISBLANK(U518)), "", IF(D518 * E518 * F518 * T518 * U518 &lt;= 36, "Low", IF(D518 * E518 * F518 * T518 * U518 &lt;= 108, "Medium", "High")))</f>
      </c>
      <c r="Z518" s="133">
        <f>IF(ISBLANK(U518), "", IF(U518&lt;=2, "Inactive", "Active"))</f>
      </c>
      <c r="AA518" s="133">
        <f>IF(Z518="Inactive", "No", IF(Z518="Active", "Yes", ""))</f>
      </c>
    </row>
    <row r="519" ht="57.2" customHeight="1" spans="7:27" x14ac:dyDescent="0.25">
      <c r="G519" s="134">
        <f>IF(D519&amp;E519&amp;F519="","",IF(D519*E519*F519&lt;=9,"Low",(IF(D519*E519*F519&lt;=18,"Medium",(IF(D519*E519*F519&gt;18,"High",""))))))</f>
      </c>
      <c r="O519" s="135">
        <f>IF(OR(ISBLANK(M519), ISBLANK(N519)), "", D519*E519*F519 * M519 * N519)</f>
      </c>
      <c r="P519" s="135">
        <f>IF(OR(ISBLANK(N519), ISBLANK(M519)), "", IF(D519 * E519 * F519 * N519 * M519 &lt;= 36, "Low", IF(D519 * E519 * F519 * N519 * M519 &lt;= 108, "Medium", "High")))</f>
      </c>
      <c r="Q519" s="135">
        <f>IF(P519="Low", "Priority-3", IF(P519="Medium", "Priority-2", IF(P519="High", "Priority-1", "")))</f>
      </c>
      <c r="V519" s="133">
        <f>IF(OR(ISBLANK(T519), ISBLANK(U519)), "", D519 * E519 * F519 * T519 * U519)</f>
      </c>
      <c r="W519" s="133">
        <f>IF(OR(ISBLANK(T519), ISBLANK(U519)), "", IF(D519 * E519 * F519 * T519 * U519 &lt;= 36, "Low", IF(D519 * E519 * F519 * T519 * U519 &lt;= 108, "Medium", "High")))</f>
      </c>
      <c r="Z519" s="133">
        <f>IF(ISBLANK(U519), "", IF(U519&lt;=2, "Inactive", "Active"))</f>
      </c>
      <c r="AA519" s="133">
        <f>IF(Z519="Inactive", "No", IF(Z519="Active", "Yes", ""))</f>
      </c>
    </row>
    <row r="520" ht="57.2" customHeight="1" spans="7:27" x14ac:dyDescent="0.25">
      <c r="G520" s="134">
        <f>IF(D520&amp;E520&amp;F520="","",IF(D520*E520*F520&lt;=9,"Low",(IF(D520*E520*F520&lt;=18,"Medium",(IF(D520*E520*F520&gt;18,"High",""))))))</f>
      </c>
      <c r="O520" s="135">
        <f>IF(OR(ISBLANK(M520), ISBLANK(N520)), "", D520*E520*F520 * M520 * N520)</f>
      </c>
      <c r="P520" s="135">
        <f>IF(OR(ISBLANK(N520), ISBLANK(M520)), "", IF(D520 * E520 * F520 * N520 * M520 &lt;= 36, "Low", IF(D520 * E520 * F520 * N520 * M520 &lt;= 108, "Medium", "High")))</f>
      </c>
      <c r="Q520" s="135">
        <f>IF(P520="Low", "Priority-3", IF(P520="Medium", "Priority-2", IF(P520="High", "Priority-1", "")))</f>
      </c>
      <c r="V520" s="133">
        <f>IF(OR(ISBLANK(T520), ISBLANK(U520)), "", D520 * E520 * F520 * T520 * U520)</f>
      </c>
      <c r="W520" s="133">
        <f>IF(OR(ISBLANK(T520), ISBLANK(U520)), "", IF(D520 * E520 * F520 * T520 * U520 &lt;= 36, "Low", IF(D520 * E520 * F520 * T520 * U520 &lt;= 108, "Medium", "High")))</f>
      </c>
      <c r="Z520" s="133">
        <f>IF(ISBLANK(U520), "", IF(U520&lt;=2, "Inactive", "Active"))</f>
      </c>
      <c r="AA520" s="133">
        <f>IF(Z520="Inactive", "No", IF(Z520="Active", "Yes", ""))</f>
      </c>
    </row>
    <row r="521" ht="57.2" customHeight="1" spans="7:27" x14ac:dyDescent="0.25">
      <c r="G521" s="134">
        <f>IF(D521&amp;E521&amp;F521="","",IF(D521*E521*F521&lt;=9,"Low",(IF(D521*E521*F521&lt;=18,"Medium",(IF(D521*E521*F521&gt;18,"High",""))))))</f>
      </c>
      <c r="O521" s="135">
        <f>IF(OR(ISBLANK(M521), ISBLANK(N521)), "", D521*E521*F521 * M521 * N521)</f>
      </c>
      <c r="P521" s="135">
        <f>IF(OR(ISBLANK(N521), ISBLANK(M521)), "", IF(D521 * E521 * F521 * N521 * M521 &lt;= 36, "Low", IF(D521 * E521 * F521 * N521 * M521 &lt;= 108, "Medium", "High")))</f>
      </c>
      <c r="Q521" s="135">
        <f>IF(P521="Low", "Priority-3", IF(P521="Medium", "Priority-2", IF(P521="High", "Priority-1", "")))</f>
      </c>
      <c r="V521" s="133">
        <f>IF(OR(ISBLANK(T521), ISBLANK(U521)), "", D521 * E521 * F521 * T521 * U521)</f>
      </c>
      <c r="W521" s="133">
        <f>IF(OR(ISBLANK(T521), ISBLANK(U521)), "", IF(D521 * E521 * F521 * T521 * U521 &lt;= 36, "Low", IF(D521 * E521 * F521 * T521 * U521 &lt;= 108, "Medium", "High")))</f>
      </c>
      <c r="Z521" s="133">
        <f>IF(ISBLANK(U521), "", IF(U521&lt;=2, "Inactive", "Active"))</f>
      </c>
      <c r="AA521" s="133">
        <f>IF(Z521="Inactive", "No", IF(Z521="Active", "Yes", ""))</f>
      </c>
    </row>
    <row r="522" ht="57.2" customHeight="1" spans="7:27" x14ac:dyDescent="0.25">
      <c r="G522" s="134">
        <f>IF(D522&amp;E522&amp;F522="","",IF(D522*E522*F522&lt;=9,"Low",(IF(D522*E522*F522&lt;=18,"Medium",(IF(D522*E522*F522&gt;18,"High",""))))))</f>
      </c>
      <c r="O522" s="135">
        <f>IF(OR(ISBLANK(M522), ISBLANK(N522)), "", D522*E522*F522 * M522 * N522)</f>
      </c>
      <c r="P522" s="135">
        <f>IF(OR(ISBLANK(N522), ISBLANK(M522)), "", IF(D522 * E522 * F522 * N522 * M522 &lt;= 36, "Low", IF(D522 * E522 * F522 * N522 * M522 &lt;= 108, "Medium", "High")))</f>
      </c>
      <c r="Q522" s="135">
        <f>IF(P522="Low", "Priority-3", IF(P522="Medium", "Priority-2", IF(P522="High", "Priority-1", "")))</f>
      </c>
      <c r="V522" s="133">
        <f>IF(OR(ISBLANK(T522), ISBLANK(U522)), "", D522 * E522 * F522 * T522 * U522)</f>
      </c>
      <c r="W522" s="133">
        <f>IF(OR(ISBLANK(T522), ISBLANK(U522)), "", IF(D522 * E522 * F522 * T522 * U522 &lt;= 36, "Low", IF(D522 * E522 * F522 * T522 * U522 &lt;= 108, "Medium", "High")))</f>
      </c>
      <c r="Z522" s="133">
        <f>IF(ISBLANK(U522), "", IF(U522&lt;=2, "Inactive", "Active"))</f>
      </c>
      <c r="AA522" s="133">
        <f>IF(Z522="Inactive", "No", IF(Z522="Active", "Yes", ""))</f>
      </c>
    </row>
    <row r="523" ht="57.2" customHeight="1" spans="7:27" x14ac:dyDescent="0.25">
      <c r="G523" s="134">
        <f>IF(D523&amp;E523&amp;F523="","",IF(D523*E523*F523&lt;=9,"Low",(IF(D523*E523*F523&lt;=18,"Medium",(IF(D523*E523*F523&gt;18,"High",""))))))</f>
      </c>
      <c r="O523" s="135">
        <f>IF(OR(ISBLANK(M523), ISBLANK(N523)), "", D523*E523*F523 * M523 * N523)</f>
      </c>
      <c r="P523" s="135">
        <f>IF(OR(ISBLANK(N523), ISBLANK(M523)), "", IF(D523 * E523 * F523 * N523 * M523 &lt;= 36, "Low", IF(D523 * E523 * F523 * N523 * M523 &lt;= 108, "Medium", "High")))</f>
      </c>
      <c r="Q523" s="135">
        <f>IF(P523="Low", "Priority-3", IF(P523="Medium", "Priority-2", IF(P523="High", "Priority-1", "")))</f>
      </c>
      <c r="V523" s="133">
        <f>IF(OR(ISBLANK(T523), ISBLANK(U523)), "", D523 * E523 * F523 * T523 * U523)</f>
      </c>
      <c r="W523" s="133">
        <f>IF(OR(ISBLANK(T523), ISBLANK(U523)), "", IF(D523 * E523 * F523 * T523 * U523 &lt;= 36, "Low", IF(D523 * E523 * F523 * T523 * U523 &lt;= 108, "Medium", "High")))</f>
      </c>
      <c r="Z523" s="133">
        <f>IF(ISBLANK(U523), "", IF(U523&lt;=2, "Inactive", "Active"))</f>
      </c>
      <c r="AA523" s="133">
        <f>IF(Z523="Inactive", "No", IF(Z523="Active", "Yes", ""))</f>
      </c>
    </row>
    <row r="524" ht="57.2" customHeight="1" spans="7:27" x14ac:dyDescent="0.25">
      <c r="G524" s="134">
        <f>IF(D524&amp;E524&amp;F524="","",IF(D524*E524*F524&lt;=9,"Low",(IF(D524*E524*F524&lt;=18,"Medium",(IF(D524*E524*F524&gt;18,"High",""))))))</f>
      </c>
      <c r="O524" s="135">
        <f>IF(OR(ISBLANK(M524), ISBLANK(N524)), "", D524*E524*F524 * M524 * N524)</f>
      </c>
      <c r="P524" s="135">
        <f>IF(OR(ISBLANK(N524), ISBLANK(M524)), "", IF(D524 * E524 * F524 * N524 * M524 &lt;= 36, "Low", IF(D524 * E524 * F524 * N524 * M524 &lt;= 108, "Medium", "High")))</f>
      </c>
      <c r="Q524" s="135">
        <f>IF(P524="Low", "Priority-3", IF(P524="Medium", "Priority-2", IF(P524="High", "Priority-1", "")))</f>
      </c>
      <c r="V524" s="133">
        <f>IF(OR(ISBLANK(T524), ISBLANK(U524)), "", D524 * E524 * F524 * T524 * U524)</f>
      </c>
      <c r="W524" s="133">
        <f>IF(OR(ISBLANK(T524), ISBLANK(U524)), "", IF(D524 * E524 * F524 * T524 * U524 &lt;= 36, "Low", IF(D524 * E524 * F524 * T524 * U524 &lt;= 108, "Medium", "High")))</f>
      </c>
      <c r="Z524" s="133">
        <f>IF(ISBLANK(U524), "", IF(U524&lt;=2, "Inactive", "Active"))</f>
      </c>
      <c r="AA524" s="133">
        <f>IF(Z524="Inactive", "No", IF(Z524="Active", "Yes", ""))</f>
      </c>
    </row>
    <row r="525" ht="57.2" customHeight="1" spans="7:27" x14ac:dyDescent="0.25">
      <c r="G525" s="134">
        <f>IF(D525&amp;E525&amp;F525="","",IF(D525*E525*F525&lt;=9,"Low",(IF(D525*E525*F525&lt;=18,"Medium",(IF(D525*E525*F525&gt;18,"High",""))))))</f>
      </c>
      <c r="O525" s="135">
        <f>IF(OR(ISBLANK(M525), ISBLANK(N525)), "", D525*E525*F525 * M525 * N525)</f>
      </c>
      <c r="P525" s="135">
        <f>IF(OR(ISBLANK(N525), ISBLANK(M525)), "", IF(D525 * E525 * F525 * N525 * M525 &lt;= 36, "Low", IF(D525 * E525 * F525 * N525 * M525 &lt;= 108, "Medium", "High")))</f>
      </c>
      <c r="Q525" s="135">
        <f>IF(P525="Low", "Priority-3", IF(P525="Medium", "Priority-2", IF(P525="High", "Priority-1", "")))</f>
      </c>
      <c r="V525" s="133">
        <f>IF(OR(ISBLANK(T525), ISBLANK(U525)), "", D525 * E525 * F525 * T525 * U525)</f>
      </c>
      <c r="W525" s="133">
        <f>IF(OR(ISBLANK(T525), ISBLANK(U525)), "", IF(D525 * E525 * F525 * T525 * U525 &lt;= 36, "Low", IF(D525 * E525 * F525 * T525 * U525 &lt;= 108, "Medium", "High")))</f>
      </c>
      <c r="Z525" s="133">
        <f>IF(ISBLANK(U525), "", IF(U525&lt;=2, "Inactive", "Active"))</f>
      </c>
      <c r="AA525" s="133">
        <f>IF(Z525="Inactive", "No", IF(Z525="Active", "Yes", ""))</f>
      </c>
    </row>
    <row r="526" ht="57.2" customHeight="1" spans="7:27" x14ac:dyDescent="0.25">
      <c r="G526" s="134">
        <f>IF(D526&amp;E526&amp;F526="","",IF(D526*E526*F526&lt;=9,"Low",(IF(D526*E526*F526&lt;=18,"Medium",(IF(D526*E526*F526&gt;18,"High",""))))))</f>
      </c>
      <c r="O526" s="135">
        <f>IF(OR(ISBLANK(M526), ISBLANK(N526)), "", D526*E526*F526 * M526 * N526)</f>
      </c>
      <c r="P526" s="135">
        <f>IF(OR(ISBLANK(N526), ISBLANK(M526)), "", IF(D526 * E526 * F526 * N526 * M526 &lt;= 36, "Low", IF(D526 * E526 * F526 * N526 * M526 &lt;= 108, "Medium", "High")))</f>
      </c>
      <c r="Q526" s="135">
        <f>IF(P526="Low", "Priority-3", IF(P526="Medium", "Priority-2", IF(P526="High", "Priority-1", "")))</f>
      </c>
      <c r="V526" s="133">
        <f>IF(OR(ISBLANK(T526), ISBLANK(U526)), "", D526 * E526 * F526 * T526 * U526)</f>
      </c>
      <c r="W526" s="133">
        <f>IF(OR(ISBLANK(T526), ISBLANK(U526)), "", IF(D526 * E526 * F526 * T526 * U526 &lt;= 36, "Low", IF(D526 * E526 * F526 * T526 * U526 &lt;= 108, "Medium", "High")))</f>
      </c>
      <c r="Z526" s="133">
        <f>IF(ISBLANK(U526), "", IF(U526&lt;=2, "Inactive", "Active"))</f>
      </c>
      <c r="AA526" s="133">
        <f>IF(Z526="Inactive", "No", IF(Z526="Active", "Yes", ""))</f>
      </c>
    </row>
    <row r="527" ht="57.2" customHeight="1" spans="7:27" x14ac:dyDescent="0.25">
      <c r="G527" s="134">
        <f>IF(D527&amp;E527&amp;F527="","",IF(D527*E527*F527&lt;=9,"Low",(IF(D527*E527*F527&lt;=18,"Medium",(IF(D527*E527*F527&gt;18,"High",""))))))</f>
      </c>
      <c r="O527" s="135">
        <f>IF(OR(ISBLANK(M527), ISBLANK(N527)), "", D527*E527*F527 * M527 * N527)</f>
      </c>
      <c r="P527" s="135">
        <f>IF(OR(ISBLANK(N527), ISBLANK(M527)), "", IF(D527 * E527 * F527 * N527 * M527 &lt;= 36, "Low", IF(D527 * E527 * F527 * N527 * M527 &lt;= 108, "Medium", "High")))</f>
      </c>
      <c r="Q527" s="135">
        <f>IF(P527="Low", "Priority-3", IF(P527="Medium", "Priority-2", IF(P527="High", "Priority-1", "")))</f>
      </c>
      <c r="V527" s="133">
        <f>IF(OR(ISBLANK(T527), ISBLANK(U527)), "", D527 * E527 * F527 * T527 * U527)</f>
      </c>
      <c r="W527" s="133">
        <f>IF(OR(ISBLANK(T527), ISBLANK(U527)), "", IF(D527 * E527 * F527 * T527 * U527 &lt;= 36, "Low", IF(D527 * E527 * F527 * T527 * U527 &lt;= 108, "Medium", "High")))</f>
      </c>
      <c r="Z527" s="133">
        <f>IF(ISBLANK(U527), "", IF(U527&lt;=2, "Inactive", "Active"))</f>
      </c>
      <c r="AA527" s="133">
        <f>IF(Z527="Inactive", "No", IF(Z527="Active", "Yes", ""))</f>
      </c>
    </row>
    <row r="528" ht="57.2" customHeight="1" spans="7:27" x14ac:dyDescent="0.25">
      <c r="G528" s="134">
        <f>IF(D528&amp;E528&amp;F528="","",IF(D528*E528*F528&lt;=9,"Low",(IF(D528*E528*F528&lt;=18,"Medium",(IF(D528*E528*F528&gt;18,"High",""))))))</f>
      </c>
      <c r="O528" s="135">
        <f>IF(OR(ISBLANK(M528), ISBLANK(N528)), "", D528*E528*F528 * M528 * N528)</f>
      </c>
      <c r="P528" s="135">
        <f>IF(OR(ISBLANK(N528), ISBLANK(M528)), "", IF(D528 * E528 * F528 * N528 * M528 &lt;= 36, "Low", IF(D528 * E528 * F528 * N528 * M528 &lt;= 108, "Medium", "High")))</f>
      </c>
      <c r="Q528" s="135">
        <f>IF(P528="Low", "Priority-3", IF(P528="Medium", "Priority-2", IF(P528="High", "Priority-1", "")))</f>
      </c>
      <c r="V528" s="133">
        <f>IF(OR(ISBLANK(T528), ISBLANK(U528)), "", D528 * E528 * F528 * T528 * U528)</f>
      </c>
      <c r="W528" s="133">
        <f>IF(OR(ISBLANK(T528), ISBLANK(U528)), "", IF(D528 * E528 * F528 * T528 * U528 &lt;= 36, "Low", IF(D528 * E528 * F528 * T528 * U528 &lt;= 108, "Medium", "High")))</f>
      </c>
      <c r="Z528" s="133">
        <f>IF(ISBLANK(U528), "", IF(U528&lt;=2, "Inactive", "Active"))</f>
      </c>
      <c r="AA528" s="133">
        <f>IF(Z528="Inactive", "No", IF(Z528="Active", "Yes", ""))</f>
      </c>
    </row>
    <row r="529" ht="57.2" customHeight="1" spans="7:27" x14ac:dyDescent="0.25">
      <c r="G529" s="134">
        <f>IF(D529&amp;E529&amp;F529="","",IF(D529*E529*F529&lt;=9,"Low",(IF(D529*E529*F529&lt;=18,"Medium",(IF(D529*E529*F529&gt;18,"High",""))))))</f>
      </c>
      <c r="O529" s="135">
        <f>IF(OR(ISBLANK(M529), ISBLANK(N529)), "", D529*E529*F529 * M529 * N529)</f>
      </c>
      <c r="P529" s="135">
        <f>IF(OR(ISBLANK(N529), ISBLANK(M529)), "", IF(D529 * E529 * F529 * N529 * M529 &lt;= 36, "Low", IF(D529 * E529 * F529 * N529 * M529 &lt;= 108, "Medium", "High")))</f>
      </c>
      <c r="Q529" s="135">
        <f>IF(P529="Low", "Priority-3", IF(P529="Medium", "Priority-2", IF(P529="High", "Priority-1", "")))</f>
      </c>
      <c r="V529" s="133">
        <f>IF(OR(ISBLANK(T529), ISBLANK(U529)), "", D529 * E529 * F529 * T529 * U529)</f>
      </c>
      <c r="W529" s="133">
        <f>IF(OR(ISBLANK(T529), ISBLANK(U529)), "", IF(D529 * E529 * F529 * T529 * U529 &lt;= 36, "Low", IF(D529 * E529 * F529 * T529 * U529 &lt;= 108, "Medium", "High")))</f>
      </c>
      <c r="Z529" s="133">
        <f>IF(ISBLANK(U529), "", IF(U529&lt;=2, "Inactive", "Active"))</f>
      </c>
      <c r="AA529" s="133">
        <f>IF(Z529="Inactive", "No", IF(Z529="Active", "Yes", ""))</f>
      </c>
    </row>
    <row r="530" ht="57.2" customHeight="1" spans="7:27" x14ac:dyDescent="0.25">
      <c r="G530" s="134">
        <f>IF(D530&amp;E530&amp;F530="","",IF(D530*E530*F530&lt;=9,"Low",(IF(D530*E530*F530&lt;=18,"Medium",(IF(D530*E530*F530&gt;18,"High",""))))))</f>
      </c>
      <c r="O530" s="135">
        <f>IF(OR(ISBLANK(M530), ISBLANK(N530)), "", D530*E530*F530 * M530 * N530)</f>
      </c>
      <c r="P530" s="135">
        <f>IF(OR(ISBLANK(N530), ISBLANK(M530)), "", IF(D530 * E530 * F530 * N530 * M530 &lt;= 36, "Low", IF(D530 * E530 * F530 * N530 * M530 &lt;= 108, "Medium", "High")))</f>
      </c>
      <c r="Q530" s="135">
        <f>IF(P530="Low", "Priority-3", IF(P530="Medium", "Priority-2", IF(P530="High", "Priority-1", "")))</f>
      </c>
      <c r="V530" s="133">
        <f>IF(OR(ISBLANK(T530), ISBLANK(U530)), "", D530 * E530 * F530 * T530 * U530)</f>
      </c>
      <c r="W530" s="133">
        <f>IF(OR(ISBLANK(T530), ISBLANK(U530)), "", IF(D530 * E530 * F530 * T530 * U530 &lt;= 36, "Low", IF(D530 * E530 * F530 * T530 * U530 &lt;= 108, "Medium", "High")))</f>
      </c>
      <c r="Z530" s="133">
        <f>IF(ISBLANK(U530), "", IF(U530&lt;=2, "Inactive", "Active"))</f>
      </c>
      <c r="AA530" s="133">
        <f>IF(Z530="Inactive", "No", IF(Z530="Active", "Yes", ""))</f>
      </c>
    </row>
    <row r="531" ht="57.2" customHeight="1" spans="7:27" x14ac:dyDescent="0.25">
      <c r="G531" s="134">
        <f>IF(D531&amp;E531&amp;F531="","",IF(D531*E531*F531&lt;=9,"Low",(IF(D531*E531*F531&lt;=18,"Medium",(IF(D531*E531*F531&gt;18,"High",""))))))</f>
      </c>
      <c r="O531" s="135">
        <f>IF(OR(ISBLANK(M531), ISBLANK(N531)), "", D531*E531*F531 * M531 * N531)</f>
      </c>
      <c r="P531" s="135">
        <f>IF(OR(ISBLANK(N531), ISBLANK(M531)), "", IF(D531 * E531 * F531 * N531 * M531 &lt;= 36, "Low", IF(D531 * E531 * F531 * N531 * M531 &lt;= 108, "Medium", "High")))</f>
      </c>
      <c r="Q531" s="135">
        <f>IF(P531="Low", "Priority-3", IF(P531="Medium", "Priority-2", IF(P531="High", "Priority-1", "")))</f>
      </c>
      <c r="V531" s="133">
        <f>IF(OR(ISBLANK(T531), ISBLANK(U531)), "", D531 * E531 * F531 * T531 * U531)</f>
      </c>
      <c r="W531" s="133">
        <f>IF(OR(ISBLANK(T531), ISBLANK(U531)), "", IF(D531 * E531 * F531 * T531 * U531 &lt;= 36, "Low", IF(D531 * E531 * F531 * T531 * U531 &lt;= 108, "Medium", "High")))</f>
      </c>
      <c r="Z531" s="133">
        <f>IF(ISBLANK(U531), "", IF(U531&lt;=2, "Inactive", "Active"))</f>
      </c>
      <c r="AA531" s="133">
        <f>IF(Z531="Inactive", "No", IF(Z531="Active", "Yes", ""))</f>
      </c>
    </row>
    <row r="532" ht="57.2" customHeight="1" spans="7:27" x14ac:dyDescent="0.25">
      <c r="G532" s="134">
        <f>IF(D532&amp;E532&amp;F532="","",IF(D532*E532*F532&lt;=9,"Low",(IF(D532*E532*F532&lt;=18,"Medium",(IF(D532*E532*F532&gt;18,"High",""))))))</f>
      </c>
      <c r="O532" s="135">
        <f>IF(OR(ISBLANK(M532), ISBLANK(N532)), "", D532*E532*F532 * M532 * N532)</f>
      </c>
      <c r="P532" s="135">
        <f>IF(OR(ISBLANK(N532), ISBLANK(M532)), "", IF(D532 * E532 * F532 * N532 * M532 &lt;= 36, "Low", IF(D532 * E532 * F532 * N532 * M532 &lt;= 108, "Medium", "High")))</f>
      </c>
      <c r="Q532" s="135">
        <f>IF(P532="Low", "Priority-3", IF(P532="Medium", "Priority-2", IF(P532="High", "Priority-1", "")))</f>
      </c>
      <c r="V532" s="133">
        <f>IF(OR(ISBLANK(T532), ISBLANK(U532)), "", D532 * E532 * F532 * T532 * U532)</f>
      </c>
      <c r="W532" s="133">
        <f>IF(OR(ISBLANK(T532), ISBLANK(U532)), "", IF(D532 * E532 * F532 * T532 * U532 &lt;= 36, "Low", IF(D532 * E532 * F532 * T532 * U532 &lt;= 108, "Medium", "High")))</f>
      </c>
      <c r="Z532" s="133">
        <f>IF(ISBLANK(U532), "", IF(U532&lt;=2, "Inactive", "Active"))</f>
      </c>
      <c r="AA532" s="133">
        <f>IF(Z532="Inactive", "No", IF(Z532="Active", "Yes", ""))</f>
      </c>
    </row>
    <row r="533" ht="57.2" customHeight="1" spans="7:27" x14ac:dyDescent="0.25">
      <c r="G533" s="134">
        <f>IF(D533&amp;E533&amp;F533="","",IF(D533*E533*F533&lt;=9,"Low",(IF(D533*E533*F533&lt;=18,"Medium",(IF(D533*E533*F533&gt;18,"High",""))))))</f>
      </c>
      <c r="O533" s="135">
        <f>IF(OR(ISBLANK(M533), ISBLANK(N533)), "", D533*E533*F533 * M533 * N533)</f>
      </c>
      <c r="P533" s="135">
        <f>IF(OR(ISBLANK(N533), ISBLANK(M533)), "", IF(D533 * E533 * F533 * N533 * M533 &lt;= 36, "Low", IF(D533 * E533 * F533 * N533 * M533 &lt;= 108, "Medium", "High")))</f>
      </c>
      <c r="Q533" s="135">
        <f>IF(P533="Low", "Priority-3", IF(P533="Medium", "Priority-2", IF(P533="High", "Priority-1", "")))</f>
      </c>
      <c r="V533" s="133">
        <f>IF(OR(ISBLANK(T533), ISBLANK(U533)), "", D533 * E533 * F533 * T533 * U533)</f>
      </c>
      <c r="W533" s="133">
        <f>IF(OR(ISBLANK(T533), ISBLANK(U533)), "", IF(D533 * E533 * F533 * T533 * U533 &lt;= 36, "Low", IF(D533 * E533 * F533 * T533 * U533 &lt;= 108, "Medium", "High")))</f>
      </c>
      <c r="Z533" s="133">
        <f>IF(ISBLANK(U533), "", IF(U533&lt;=2, "Inactive", "Active"))</f>
      </c>
      <c r="AA533" s="133">
        <f>IF(Z533="Inactive", "No", IF(Z533="Active", "Yes", ""))</f>
      </c>
    </row>
    <row r="534" ht="57.2" customHeight="1" spans="7:27" x14ac:dyDescent="0.25">
      <c r="G534" s="134">
        <f>IF(D534&amp;E534&amp;F534="","",IF(D534*E534*F534&lt;=9,"Low",(IF(D534*E534*F534&lt;=18,"Medium",(IF(D534*E534*F534&gt;18,"High",""))))))</f>
      </c>
      <c r="O534" s="135">
        <f>IF(OR(ISBLANK(M534), ISBLANK(N534)), "", D534*E534*F534 * M534 * N534)</f>
      </c>
      <c r="P534" s="135">
        <f>IF(OR(ISBLANK(N534), ISBLANK(M534)), "", IF(D534 * E534 * F534 * N534 * M534 &lt;= 36, "Low", IF(D534 * E534 * F534 * N534 * M534 &lt;= 108, "Medium", "High")))</f>
      </c>
      <c r="Q534" s="135">
        <f>IF(P534="Low", "Priority-3", IF(P534="Medium", "Priority-2", IF(P534="High", "Priority-1", "")))</f>
      </c>
      <c r="V534" s="133">
        <f>IF(OR(ISBLANK(T534), ISBLANK(U534)), "", D534 * E534 * F534 * T534 * U534)</f>
      </c>
      <c r="W534" s="133">
        <f>IF(OR(ISBLANK(T534), ISBLANK(U534)), "", IF(D534 * E534 * F534 * T534 * U534 &lt;= 36, "Low", IF(D534 * E534 * F534 * T534 * U534 &lt;= 108, "Medium", "High")))</f>
      </c>
      <c r="Z534" s="133">
        <f>IF(ISBLANK(U534), "", IF(U534&lt;=2, "Inactive", "Active"))</f>
      </c>
      <c r="AA534" s="133">
        <f>IF(Z534="Inactive", "No", IF(Z534="Active", "Yes", ""))</f>
      </c>
    </row>
    <row r="535" ht="57.2" customHeight="1" spans="7:27" x14ac:dyDescent="0.25">
      <c r="G535" s="134">
        <f>IF(D535&amp;E535&amp;F535="","",IF(D535*E535*F535&lt;=9,"Low",(IF(D535*E535*F535&lt;=18,"Medium",(IF(D535*E535*F535&gt;18,"High",""))))))</f>
      </c>
      <c r="O535" s="135">
        <f>IF(OR(ISBLANK(M535), ISBLANK(N535)), "", D535*E535*F535 * M535 * N535)</f>
      </c>
      <c r="P535" s="135">
        <f>IF(OR(ISBLANK(N535), ISBLANK(M535)), "", IF(D535 * E535 * F535 * N535 * M535 &lt;= 36, "Low", IF(D535 * E535 * F535 * N535 * M535 &lt;= 108, "Medium", "High")))</f>
      </c>
      <c r="Q535" s="135">
        <f>IF(P535="Low", "Priority-3", IF(P535="Medium", "Priority-2", IF(P535="High", "Priority-1", "")))</f>
      </c>
      <c r="V535" s="133">
        <f>IF(OR(ISBLANK(T535), ISBLANK(U535)), "", D535 * E535 * F535 * T535 * U535)</f>
      </c>
      <c r="W535" s="133">
        <f>IF(OR(ISBLANK(T535), ISBLANK(U535)), "", IF(D535 * E535 * F535 * T535 * U535 &lt;= 36, "Low", IF(D535 * E535 * F535 * T535 * U535 &lt;= 108, "Medium", "High")))</f>
      </c>
      <c r="Z535" s="133">
        <f>IF(ISBLANK(U535), "", IF(U535&lt;=2, "Inactive", "Active"))</f>
      </c>
      <c r="AA535" s="133">
        <f>IF(Z535="Inactive", "No", IF(Z535="Active", "Yes", ""))</f>
      </c>
    </row>
    <row r="536" ht="57.2" customHeight="1" spans="7:27" x14ac:dyDescent="0.25">
      <c r="G536" s="134">
        <f>IF(D536&amp;E536&amp;F536="","",IF(D536*E536*F536&lt;=9,"Low",(IF(D536*E536*F536&lt;=18,"Medium",(IF(D536*E536*F536&gt;18,"High",""))))))</f>
      </c>
      <c r="O536" s="135">
        <f>IF(OR(ISBLANK(M536), ISBLANK(N536)), "", D536*E536*F536 * M536 * N536)</f>
      </c>
      <c r="P536" s="135">
        <f>IF(OR(ISBLANK(N536), ISBLANK(M536)), "", IF(D536 * E536 * F536 * N536 * M536 &lt;= 36, "Low", IF(D536 * E536 * F536 * N536 * M536 &lt;= 108, "Medium", "High")))</f>
      </c>
      <c r="Q536" s="135">
        <f>IF(P536="Low", "Priority-3", IF(P536="Medium", "Priority-2", IF(P536="High", "Priority-1", "")))</f>
      </c>
      <c r="V536" s="133">
        <f>IF(OR(ISBLANK(T536), ISBLANK(U536)), "", D536 * E536 * F536 * T536 * U536)</f>
      </c>
      <c r="W536" s="133">
        <f>IF(OR(ISBLANK(T536), ISBLANK(U536)), "", IF(D536 * E536 * F536 * T536 * U536 &lt;= 36, "Low", IF(D536 * E536 * F536 * T536 * U536 &lt;= 108, "Medium", "High")))</f>
      </c>
      <c r="Z536" s="133">
        <f>IF(ISBLANK(U536), "", IF(U536&lt;=2, "Inactive", "Active"))</f>
      </c>
      <c r="AA536" s="133">
        <f>IF(Z536="Inactive", "No", IF(Z536="Active", "Yes", ""))</f>
      </c>
    </row>
    <row r="537" ht="57.2" customHeight="1" spans="7:27" x14ac:dyDescent="0.25">
      <c r="G537" s="134">
        <f>IF(D537&amp;E537&amp;F537="","",IF(D537*E537*F537&lt;=9,"Low",(IF(D537*E537*F537&lt;=18,"Medium",(IF(D537*E537*F537&gt;18,"High",""))))))</f>
      </c>
      <c r="O537" s="135">
        <f>IF(OR(ISBLANK(M537), ISBLANK(N537)), "", D537*E537*F537 * M537 * N537)</f>
      </c>
      <c r="P537" s="135">
        <f>IF(OR(ISBLANK(N537), ISBLANK(M537)), "", IF(D537 * E537 * F537 * N537 * M537 &lt;= 36, "Low", IF(D537 * E537 * F537 * N537 * M537 &lt;= 108, "Medium", "High")))</f>
      </c>
      <c r="Q537" s="135">
        <f>IF(P537="Low", "Priority-3", IF(P537="Medium", "Priority-2", IF(P537="High", "Priority-1", "")))</f>
      </c>
      <c r="V537" s="133">
        <f>IF(OR(ISBLANK(T537), ISBLANK(U537)), "", D537 * E537 * F537 * T537 * U537)</f>
      </c>
      <c r="W537" s="133">
        <f>IF(OR(ISBLANK(T537), ISBLANK(U537)), "", IF(D537 * E537 * F537 * T537 * U537 &lt;= 36, "Low", IF(D537 * E537 * F537 * T537 * U537 &lt;= 108, "Medium", "High")))</f>
      </c>
      <c r="Z537" s="133">
        <f>IF(ISBLANK(U537), "", IF(U537&lt;=2, "Inactive", "Active"))</f>
      </c>
      <c r="AA537" s="133">
        <f>IF(Z537="Inactive", "No", IF(Z537="Active", "Yes", ""))</f>
      </c>
    </row>
    <row r="538" ht="57.2" customHeight="1" spans="7:27" x14ac:dyDescent="0.25">
      <c r="G538" s="134">
        <f>IF(D538&amp;E538&amp;F538="","",IF(D538*E538*F538&lt;=9,"Low",(IF(D538*E538*F538&lt;=18,"Medium",(IF(D538*E538*F538&gt;18,"High",""))))))</f>
      </c>
      <c r="O538" s="135">
        <f>IF(OR(ISBLANK(M538), ISBLANK(N538)), "", D538*E538*F538 * M538 * N538)</f>
      </c>
      <c r="P538" s="135">
        <f>IF(OR(ISBLANK(N538), ISBLANK(M538)), "", IF(D538 * E538 * F538 * N538 * M538 &lt;= 36, "Low", IF(D538 * E538 * F538 * N538 * M538 &lt;= 108, "Medium", "High")))</f>
      </c>
      <c r="Q538" s="135">
        <f>IF(P538="Low", "Priority-3", IF(P538="Medium", "Priority-2", IF(P538="High", "Priority-1", "")))</f>
      </c>
      <c r="V538" s="133">
        <f>IF(OR(ISBLANK(T538), ISBLANK(U538)), "", D538 * E538 * F538 * T538 * U538)</f>
      </c>
      <c r="W538" s="133">
        <f>IF(OR(ISBLANK(T538), ISBLANK(U538)), "", IF(D538 * E538 * F538 * T538 * U538 &lt;= 36, "Low", IF(D538 * E538 * F538 * T538 * U538 &lt;= 108, "Medium", "High")))</f>
      </c>
      <c r="Z538" s="133">
        <f>IF(ISBLANK(U538), "", IF(U538&lt;=2, "Inactive", "Active"))</f>
      </c>
      <c r="AA538" s="133">
        <f>IF(Z538="Inactive", "No", IF(Z538="Active", "Yes", ""))</f>
      </c>
    </row>
    <row r="539" ht="57.2" customHeight="1" spans="7:27" x14ac:dyDescent="0.25">
      <c r="G539" s="134">
        <f>IF(D539&amp;E539&amp;F539="","",IF(D539*E539*F539&lt;=9,"Low",(IF(D539*E539*F539&lt;=18,"Medium",(IF(D539*E539*F539&gt;18,"High",""))))))</f>
      </c>
      <c r="O539" s="135">
        <f>IF(OR(ISBLANK(M539), ISBLANK(N539)), "", D539*E539*F539 * M539 * N539)</f>
      </c>
      <c r="P539" s="135">
        <f>IF(OR(ISBLANK(N539), ISBLANK(M539)), "", IF(D539 * E539 * F539 * N539 * M539 &lt;= 36, "Low", IF(D539 * E539 * F539 * N539 * M539 &lt;= 108, "Medium", "High")))</f>
      </c>
      <c r="Q539" s="135">
        <f>IF(P539="Low", "Priority-3", IF(P539="Medium", "Priority-2", IF(P539="High", "Priority-1", "")))</f>
      </c>
      <c r="V539" s="133">
        <f>IF(OR(ISBLANK(T539), ISBLANK(U539)), "", D539 * E539 * F539 * T539 * U539)</f>
      </c>
      <c r="W539" s="133">
        <f>IF(OR(ISBLANK(T539), ISBLANK(U539)), "", IF(D539 * E539 * F539 * T539 * U539 &lt;= 36, "Low", IF(D539 * E539 * F539 * T539 * U539 &lt;= 108, "Medium", "High")))</f>
      </c>
      <c r="Z539" s="133">
        <f>IF(ISBLANK(U539), "", IF(U539&lt;=2, "Inactive", "Active"))</f>
      </c>
      <c r="AA539" s="133">
        <f>IF(Z539="Inactive", "No", IF(Z539="Active", "Yes", ""))</f>
      </c>
    </row>
    <row r="540" ht="57.2" customHeight="1" spans="7:27" x14ac:dyDescent="0.25">
      <c r="G540" s="134">
        <f>IF(D540&amp;E540&amp;F540="","",IF(D540*E540*F540&lt;=9,"Low",(IF(D540*E540*F540&lt;=18,"Medium",(IF(D540*E540*F540&gt;18,"High",""))))))</f>
      </c>
      <c r="O540" s="135">
        <f>IF(OR(ISBLANK(M540), ISBLANK(N540)), "", D540*E540*F540 * M540 * N540)</f>
      </c>
      <c r="P540" s="135">
        <f>IF(OR(ISBLANK(N540), ISBLANK(M540)), "", IF(D540 * E540 * F540 * N540 * M540 &lt;= 36, "Low", IF(D540 * E540 * F540 * N540 * M540 &lt;= 108, "Medium", "High")))</f>
      </c>
      <c r="Q540" s="135">
        <f>IF(P540="Low", "Priority-3", IF(P540="Medium", "Priority-2", IF(P540="High", "Priority-1", "")))</f>
      </c>
      <c r="V540" s="133">
        <f>IF(OR(ISBLANK(T540), ISBLANK(U540)), "", D540 * E540 * F540 * T540 * U540)</f>
      </c>
      <c r="W540" s="133">
        <f>IF(OR(ISBLANK(T540), ISBLANK(U540)), "", IF(D540 * E540 * F540 * T540 * U540 &lt;= 36, "Low", IF(D540 * E540 * F540 * T540 * U540 &lt;= 108, "Medium", "High")))</f>
      </c>
      <c r="Z540" s="133">
        <f>IF(ISBLANK(U540), "", IF(U540&lt;=2, "Inactive", "Active"))</f>
      </c>
      <c r="AA540" s="133">
        <f>IF(Z540="Inactive", "No", IF(Z540="Active", "Yes", ""))</f>
      </c>
    </row>
    <row r="541" ht="57.2" customHeight="1" spans="7:27" x14ac:dyDescent="0.25">
      <c r="G541" s="134">
        <f>IF(D541&amp;E541&amp;F541="","",IF(D541*E541*F541&lt;=9,"Low",(IF(D541*E541*F541&lt;=18,"Medium",(IF(D541*E541*F541&gt;18,"High",""))))))</f>
      </c>
      <c r="O541" s="135">
        <f>IF(OR(ISBLANK(M541), ISBLANK(N541)), "", D541*E541*F541 * M541 * N541)</f>
      </c>
      <c r="P541" s="135">
        <f>IF(OR(ISBLANK(N541), ISBLANK(M541)), "", IF(D541 * E541 * F541 * N541 * M541 &lt;= 36, "Low", IF(D541 * E541 * F541 * N541 * M541 &lt;= 108, "Medium", "High")))</f>
      </c>
      <c r="Q541" s="135">
        <f>IF(P541="Low", "Priority-3", IF(P541="Medium", "Priority-2", IF(P541="High", "Priority-1", "")))</f>
      </c>
      <c r="V541" s="133">
        <f>IF(OR(ISBLANK(T541), ISBLANK(U541)), "", D541 * E541 * F541 * T541 * U541)</f>
      </c>
      <c r="W541" s="133">
        <f>IF(OR(ISBLANK(T541), ISBLANK(U541)), "", IF(D541 * E541 * F541 * T541 * U541 &lt;= 36, "Low", IF(D541 * E541 * F541 * T541 * U541 &lt;= 108, "Medium", "High")))</f>
      </c>
      <c r="Z541" s="133">
        <f>IF(ISBLANK(U541), "", IF(U541&lt;=2, "Inactive", "Active"))</f>
      </c>
      <c r="AA541" s="133">
        <f>IF(Z541="Inactive", "No", IF(Z541="Active", "Yes", ""))</f>
      </c>
    </row>
    <row r="542" ht="57.2" customHeight="1" spans="7:27" x14ac:dyDescent="0.25">
      <c r="G542" s="134">
        <f>IF(D542&amp;E542&amp;F542="","",IF(D542*E542*F542&lt;=9,"Low",(IF(D542*E542*F542&lt;=18,"Medium",(IF(D542*E542*F542&gt;18,"High",""))))))</f>
      </c>
      <c r="O542" s="135">
        <f>IF(OR(ISBLANK(M542), ISBLANK(N542)), "", D542*E542*F542 * M542 * N542)</f>
      </c>
      <c r="P542" s="135">
        <f>IF(OR(ISBLANK(N542), ISBLANK(M542)), "", IF(D542 * E542 * F542 * N542 * M542 &lt;= 36, "Low", IF(D542 * E542 * F542 * N542 * M542 &lt;= 108, "Medium", "High")))</f>
      </c>
      <c r="Q542" s="135">
        <f>IF(P542="Low", "Priority-3", IF(P542="Medium", "Priority-2", IF(P542="High", "Priority-1", "")))</f>
      </c>
      <c r="V542" s="133">
        <f>IF(OR(ISBLANK(T542), ISBLANK(U542)), "", D542 * E542 * F542 * T542 * U542)</f>
      </c>
      <c r="W542" s="133">
        <f>IF(OR(ISBLANK(T542), ISBLANK(U542)), "", IF(D542 * E542 * F542 * T542 * U542 &lt;= 36, "Low", IF(D542 * E542 * F542 * T542 * U542 &lt;= 108, "Medium", "High")))</f>
      </c>
      <c r="Z542" s="133">
        <f>IF(ISBLANK(U542), "", IF(U542&lt;=2, "Inactive", "Active"))</f>
      </c>
      <c r="AA542" s="133">
        <f>IF(Z542="Inactive", "No", IF(Z542="Active", "Yes", ""))</f>
      </c>
    </row>
    <row r="543" ht="57.2" customHeight="1" spans="7:27" x14ac:dyDescent="0.25">
      <c r="G543" s="134">
        <f>IF(D543&amp;E543&amp;F543="","",IF(D543*E543*F543&lt;=9,"Low",(IF(D543*E543*F543&lt;=18,"Medium",(IF(D543*E543*F543&gt;18,"High",""))))))</f>
      </c>
      <c r="O543" s="135">
        <f>IF(OR(ISBLANK(M543), ISBLANK(N543)), "", D543*E543*F543 * M543 * N543)</f>
      </c>
      <c r="P543" s="135">
        <f>IF(OR(ISBLANK(N543), ISBLANK(M543)), "", IF(D543 * E543 * F543 * N543 * M543 &lt;= 36, "Low", IF(D543 * E543 * F543 * N543 * M543 &lt;= 108, "Medium", "High")))</f>
      </c>
      <c r="Q543" s="135">
        <f>IF(P543="Low", "Priority-3", IF(P543="Medium", "Priority-2", IF(P543="High", "Priority-1", "")))</f>
      </c>
      <c r="V543" s="133">
        <f>IF(OR(ISBLANK(T543), ISBLANK(U543)), "", D543 * E543 * F543 * T543 * U543)</f>
      </c>
      <c r="W543" s="133">
        <f>IF(OR(ISBLANK(T543), ISBLANK(U543)), "", IF(D543 * E543 * F543 * T543 * U543 &lt;= 36, "Low", IF(D543 * E543 * F543 * T543 * U543 &lt;= 108, "Medium", "High")))</f>
      </c>
      <c r="Z543" s="133">
        <f>IF(ISBLANK(U543), "", IF(U543&lt;=2, "Inactive", "Active"))</f>
      </c>
      <c r="AA543" s="133">
        <f>IF(Z543="Inactive", "No", IF(Z543="Active", "Yes", ""))</f>
      </c>
    </row>
    <row r="544" ht="57.2" customHeight="1" spans="7:27" x14ac:dyDescent="0.25">
      <c r="G544" s="134">
        <f>IF(D544&amp;E544&amp;F544="","",IF(D544*E544*F544&lt;=9,"Low",(IF(D544*E544*F544&lt;=18,"Medium",(IF(D544*E544*F544&gt;18,"High",""))))))</f>
      </c>
      <c r="O544" s="135">
        <f>IF(OR(ISBLANK(M544), ISBLANK(N544)), "", D544*E544*F544 * M544 * N544)</f>
      </c>
      <c r="P544" s="135">
        <f>IF(OR(ISBLANK(N544), ISBLANK(M544)), "", IF(D544 * E544 * F544 * N544 * M544 &lt;= 36, "Low", IF(D544 * E544 * F544 * N544 * M544 &lt;= 108, "Medium", "High")))</f>
      </c>
      <c r="Q544" s="135">
        <f>IF(P544="Low", "Priority-3", IF(P544="Medium", "Priority-2", IF(P544="High", "Priority-1", "")))</f>
      </c>
      <c r="V544" s="133">
        <f>IF(OR(ISBLANK(T544), ISBLANK(U544)), "", D544 * E544 * F544 * T544 * U544)</f>
      </c>
      <c r="W544" s="133">
        <f>IF(OR(ISBLANK(T544), ISBLANK(U544)), "", IF(D544 * E544 * F544 * T544 * U544 &lt;= 36, "Low", IF(D544 * E544 * F544 * T544 * U544 &lt;= 108, "Medium", "High")))</f>
      </c>
      <c r="Z544" s="133">
        <f>IF(ISBLANK(U544), "", IF(U544&lt;=2, "Inactive", "Active"))</f>
      </c>
      <c r="AA544" s="133">
        <f>IF(Z544="Inactive", "No", IF(Z544="Active", "Yes", ""))</f>
      </c>
    </row>
    <row r="545" ht="57.2" customHeight="1" spans="7:27" x14ac:dyDescent="0.25">
      <c r="G545" s="134">
        <f>IF(D545&amp;E545&amp;F545="","",IF(D545*E545*F545&lt;=9,"Low",(IF(D545*E545*F545&lt;=18,"Medium",(IF(D545*E545*F545&gt;18,"High",""))))))</f>
      </c>
      <c r="O545" s="135">
        <f>IF(OR(ISBLANK(M545), ISBLANK(N545)), "", D545*E545*F545 * M545 * N545)</f>
      </c>
      <c r="P545" s="135">
        <f>IF(OR(ISBLANK(N545), ISBLANK(M545)), "", IF(D545 * E545 * F545 * N545 * M545 &lt;= 36, "Low", IF(D545 * E545 * F545 * N545 * M545 &lt;= 108, "Medium", "High")))</f>
      </c>
      <c r="Q545" s="135">
        <f>IF(P545="Low", "Priority-3", IF(P545="Medium", "Priority-2", IF(P545="High", "Priority-1", "")))</f>
      </c>
      <c r="V545" s="133">
        <f>IF(OR(ISBLANK(T545), ISBLANK(U545)), "", D545 * E545 * F545 * T545 * U545)</f>
      </c>
      <c r="W545" s="133">
        <f>IF(OR(ISBLANK(T545), ISBLANK(U545)), "", IF(D545 * E545 * F545 * T545 * U545 &lt;= 36, "Low", IF(D545 * E545 * F545 * T545 * U545 &lt;= 108, "Medium", "High")))</f>
      </c>
      <c r="Z545" s="133">
        <f>IF(ISBLANK(U545), "", IF(U545&lt;=2, "Inactive", "Active"))</f>
      </c>
      <c r="AA545" s="133">
        <f>IF(Z545="Inactive", "No", IF(Z545="Active", "Yes", ""))</f>
      </c>
    </row>
    <row r="546" ht="57.2" customHeight="1" spans="7:27" x14ac:dyDescent="0.25">
      <c r="G546" s="134">
        <f>IF(D546&amp;E546&amp;F546="","",IF(D546*E546*F546&lt;=9,"Low",(IF(D546*E546*F546&lt;=18,"Medium",(IF(D546*E546*F546&gt;18,"High",""))))))</f>
      </c>
      <c r="O546" s="135">
        <f>IF(OR(ISBLANK(M546), ISBLANK(N546)), "", D546*E546*F546 * M546 * N546)</f>
      </c>
      <c r="P546" s="135">
        <f>IF(OR(ISBLANK(N546), ISBLANK(M546)), "", IF(D546 * E546 * F546 * N546 * M546 &lt;= 36, "Low", IF(D546 * E546 * F546 * N546 * M546 &lt;= 108, "Medium", "High")))</f>
      </c>
      <c r="Q546" s="135">
        <f>IF(P546="Low", "Priority-3", IF(P546="Medium", "Priority-2", IF(P546="High", "Priority-1", "")))</f>
      </c>
      <c r="V546" s="133">
        <f>IF(OR(ISBLANK(T546), ISBLANK(U546)), "", D546 * E546 * F546 * T546 * U546)</f>
      </c>
      <c r="W546" s="133">
        <f>IF(OR(ISBLANK(T546), ISBLANK(U546)), "", IF(D546 * E546 * F546 * T546 * U546 &lt;= 36, "Low", IF(D546 * E546 * F546 * T546 * U546 &lt;= 108, "Medium", "High")))</f>
      </c>
      <c r="Z546" s="133">
        <f>IF(ISBLANK(U546), "", IF(U546&lt;=2, "Inactive", "Active"))</f>
      </c>
      <c r="AA546" s="133">
        <f>IF(Z546="Inactive", "No", IF(Z546="Active", "Yes", ""))</f>
      </c>
    </row>
    <row r="547" ht="57.2" customHeight="1" spans="7:27" x14ac:dyDescent="0.25">
      <c r="G547" s="134">
        <f>IF(D547&amp;E547&amp;F547="","",IF(D547*E547*F547&lt;=9,"Low",(IF(D547*E547*F547&lt;=18,"Medium",(IF(D547*E547*F547&gt;18,"High",""))))))</f>
      </c>
      <c r="O547" s="135">
        <f>IF(OR(ISBLANK(M547), ISBLANK(N547)), "", D547*E547*F547 * M547 * N547)</f>
      </c>
      <c r="P547" s="135">
        <f>IF(OR(ISBLANK(N547), ISBLANK(M547)), "", IF(D547 * E547 * F547 * N547 * M547 &lt;= 36, "Low", IF(D547 * E547 * F547 * N547 * M547 &lt;= 108, "Medium", "High")))</f>
      </c>
      <c r="Q547" s="135">
        <f>IF(P547="Low", "Priority-3", IF(P547="Medium", "Priority-2", IF(P547="High", "Priority-1", "")))</f>
      </c>
      <c r="V547" s="133">
        <f>IF(OR(ISBLANK(T547), ISBLANK(U547)), "", D547 * E547 * F547 * T547 * U547)</f>
      </c>
      <c r="W547" s="133">
        <f>IF(OR(ISBLANK(T547), ISBLANK(U547)), "", IF(D547 * E547 * F547 * T547 * U547 &lt;= 36, "Low", IF(D547 * E547 * F547 * T547 * U547 &lt;= 108, "Medium", "High")))</f>
      </c>
      <c r="Z547" s="133">
        <f>IF(ISBLANK(U547), "", IF(U547&lt;=2, "Inactive", "Active"))</f>
      </c>
      <c r="AA547" s="133">
        <f>IF(Z547="Inactive", "No", IF(Z547="Active", "Yes", ""))</f>
      </c>
    </row>
    <row r="548" ht="57.2" customHeight="1" spans="7:27" x14ac:dyDescent="0.25">
      <c r="G548" s="134">
        <f>IF(D548&amp;E548&amp;F548="","",IF(D548*E548*F548&lt;=9,"Low",(IF(D548*E548*F548&lt;=18,"Medium",(IF(D548*E548*F548&gt;18,"High",""))))))</f>
      </c>
      <c r="O548" s="135">
        <f>IF(OR(ISBLANK(M548), ISBLANK(N548)), "", D548*E548*F548 * M548 * N548)</f>
      </c>
      <c r="P548" s="135">
        <f>IF(OR(ISBLANK(N548), ISBLANK(M548)), "", IF(D548 * E548 * F548 * N548 * M548 &lt;= 36, "Low", IF(D548 * E548 * F548 * N548 * M548 &lt;= 108, "Medium", "High")))</f>
      </c>
      <c r="Q548" s="135">
        <f>IF(P548="Low", "Priority-3", IF(P548="Medium", "Priority-2", IF(P548="High", "Priority-1", "")))</f>
      </c>
      <c r="V548" s="133">
        <f>IF(OR(ISBLANK(T548), ISBLANK(U548)), "", D548 * E548 * F548 * T548 * U548)</f>
      </c>
      <c r="W548" s="133">
        <f>IF(OR(ISBLANK(T548), ISBLANK(U548)), "", IF(D548 * E548 * F548 * T548 * U548 &lt;= 36, "Low", IF(D548 * E548 * F548 * T548 * U548 &lt;= 108, "Medium", "High")))</f>
      </c>
      <c r="Z548" s="133">
        <f>IF(ISBLANK(U548), "", IF(U548&lt;=2, "Inactive", "Active"))</f>
      </c>
      <c r="AA548" s="133">
        <f>IF(Z548="Inactive", "No", IF(Z548="Active", "Yes", ""))</f>
      </c>
    </row>
    <row r="549" ht="57.2" customHeight="1" spans="7:27" x14ac:dyDescent="0.25">
      <c r="G549" s="134">
        <f>IF(D549&amp;E549&amp;F549="","",IF(D549*E549*F549&lt;=9,"Low",(IF(D549*E549*F549&lt;=18,"Medium",(IF(D549*E549*F549&gt;18,"High",""))))))</f>
      </c>
      <c r="O549" s="135">
        <f>IF(OR(ISBLANK(M549), ISBLANK(N549)), "", D549*E549*F549 * M549 * N549)</f>
      </c>
      <c r="P549" s="135">
        <f>IF(OR(ISBLANK(N549), ISBLANK(M549)), "", IF(D549 * E549 * F549 * N549 * M549 &lt;= 36, "Low", IF(D549 * E549 * F549 * N549 * M549 &lt;= 108, "Medium", "High")))</f>
      </c>
      <c r="Q549" s="135">
        <f>IF(P549="Low", "Priority-3", IF(P549="Medium", "Priority-2", IF(P549="High", "Priority-1", "")))</f>
      </c>
      <c r="V549" s="133">
        <f>IF(OR(ISBLANK(T549), ISBLANK(U549)), "", D549 * E549 * F549 * T549 * U549)</f>
      </c>
      <c r="W549" s="133">
        <f>IF(OR(ISBLANK(T549), ISBLANK(U549)), "", IF(D549 * E549 * F549 * T549 * U549 &lt;= 36, "Low", IF(D549 * E549 * F549 * T549 * U549 &lt;= 108, "Medium", "High")))</f>
      </c>
      <c r="Z549" s="133">
        <f>IF(ISBLANK(U549), "", IF(U549&lt;=2, "Inactive", "Active"))</f>
      </c>
      <c r="AA549" s="133">
        <f>IF(Z549="Inactive", "No", IF(Z549="Active", "Yes", ""))</f>
      </c>
    </row>
    <row r="550" ht="57.2" customHeight="1" spans="7:27" x14ac:dyDescent="0.25">
      <c r="G550" s="134">
        <f>IF(D550&amp;E550&amp;F550="","",IF(D550*E550*F550&lt;=9,"Low",(IF(D550*E550*F550&lt;=18,"Medium",(IF(D550*E550*F550&gt;18,"High",""))))))</f>
      </c>
      <c r="O550" s="135">
        <f>IF(OR(ISBLANK(M550), ISBLANK(N550)), "", D550*E550*F550 * M550 * N550)</f>
      </c>
      <c r="P550" s="135">
        <f>IF(OR(ISBLANK(N550), ISBLANK(M550)), "", IF(D550 * E550 * F550 * N550 * M550 &lt;= 36, "Low", IF(D550 * E550 * F550 * N550 * M550 &lt;= 108, "Medium", "High")))</f>
      </c>
      <c r="Q550" s="135">
        <f>IF(P550="Low", "Priority-3", IF(P550="Medium", "Priority-2", IF(P550="High", "Priority-1", "")))</f>
      </c>
      <c r="V550" s="133">
        <f>IF(OR(ISBLANK(T550), ISBLANK(U550)), "", D550 * E550 * F550 * T550 * U550)</f>
      </c>
      <c r="W550" s="133">
        <f>IF(OR(ISBLANK(T550), ISBLANK(U550)), "", IF(D550 * E550 * F550 * T550 * U550 &lt;= 36, "Low", IF(D550 * E550 * F550 * T550 * U550 &lt;= 108, "Medium", "High")))</f>
      </c>
      <c r="Z550" s="133">
        <f>IF(ISBLANK(U550), "", IF(U550&lt;=2, "Inactive", "Active"))</f>
      </c>
      <c r="AA550" s="133">
        <f>IF(Z550="Inactive", "No", IF(Z550="Active", "Yes", ""))</f>
      </c>
    </row>
    <row r="551" ht="57.2" customHeight="1" spans="7:27" x14ac:dyDescent="0.25">
      <c r="G551" s="134">
        <f>IF(D551&amp;E551&amp;F551="","",IF(D551*E551*F551&lt;=9,"Low",(IF(D551*E551*F551&lt;=18,"Medium",(IF(D551*E551*F551&gt;18,"High",""))))))</f>
      </c>
      <c r="O551" s="135">
        <f>IF(OR(ISBLANK(M551), ISBLANK(N551)), "", D551*E551*F551 * M551 * N551)</f>
      </c>
      <c r="P551" s="135">
        <f>IF(OR(ISBLANK(N551), ISBLANK(M551)), "", IF(D551 * E551 * F551 * N551 * M551 &lt;= 36, "Low", IF(D551 * E551 * F551 * N551 * M551 &lt;= 108, "Medium", "High")))</f>
      </c>
      <c r="Q551" s="135">
        <f>IF(P551="Low", "Priority-3", IF(P551="Medium", "Priority-2", IF(P551="High", "Priority-1", "")))</f>
      </c>
      <c r="V551" s="133">
        <f>IF(OR(ISBLANK(T551), ISBLANK(U551)), "", D551 * E551 * F551 * T551 * U551)</f>
      </c>
      <c r="W551" s="133">
        <f>IF(OR(ISBLANK(T551), ISBLANK(U551)), "", IF(D551 * E551 * F551 * T551 * U551 &lt;= 36, "Low", IF(D551 * E551 * F551 * T551 * U551 &lt;= 108, "Medium", "High")))</f>
      </c>
      <c r="Z551" s="133">
        <f>IF(ISBLANK(U551), "", IF(U551&lt;=2, "Inactive", "Active"))</f>
      </c>
      <c r="AA551" s="133">
        <f>IF(Z551="Inactive", "No", IF(Z551="Active", "Yes", ""))</f>
      </c>
    </row>
    <row r="552" ht="57.2" customHeight="1" spans="7:27" x14ac:dyDescent="0.25">
      <c r="G552" s="134">
        <f>IF(D552&amp;E552&amp;F552="","",IF(D552*E552*F552&lt;=9,"Low",(IF(D552*E552*F552&lt;=18,"Medium",(IF(D552*E552*F552&gt;18,"High",""))))))</f>
      </c>
      <c r="O552" s="135">
        <f>IF(OR(ISBLANK(M552), ISBLANK(N552)), "", D552*E552*F552 * M552 * N552)</f>
      </c>
      <c r="P552" s="135">
        <f>IF(OR(ISBLANK(N552), ISBLANK(M552)), "", IF(D552 * E552 * F552 * N552 * M552 &lt;= 36, "Low", IF(D552 * E552 * F552 * N552 * M552 &lt;= 108, "Medium", "High")))</f>
      </c>
      <c r="Q552" s="135">
        <f>IF(P552="Low", "Priority-3", IF(P552="Medium", "Priority-2", IF(P552="High", "Priority-1", "")))</f>
      </c>
      <c r="V552" s="133">
        <f>IF(OR(ISBLANK(T552), ISBLANK(U552)), "", D552 * E552 * F552 * T552 * U552)</f>
      </c>
      <c r="W552" s="133">
        <f>IF(OR(ISBLANK(T552), ISBLANK(U552)), "", IF(D552 * E552 * F552 * T552 * U552 &lt;= 36, "Low", IF(D552 * E552 * F552 * T552 * U552 &lt;= 108, "Medium", "High")))</f>
      </c>
      <c r="Z552" s="133">
        <f>IF(ISBLANK(U552), "", IF(U552&lt;=2, "Inactive", "Active"))</f>
      </c>
      <c r="AA552" s="133">
        <f>IF(Z552="Inactive", "No", IF(Z552="Active", "Yes", ""))</f>
      </c>
    </row>
    <row r="553" ht="57.2" customHeight="1" spans="7:27" x14ac:dyDescent="0.25">
      <c r="G553" s="134">
        <f>IF(D553&amp;E553&amp;F553="","",IF(D553*E553*F553&lt;=9,"Low",(IF(D553*E553*F553&lt;=18,"Medium",(IF(D553*E553*F553&gt;18,"High",""))))))</f>
      </c>
      <c r="O553" s="135">
        <f>IF(OR(ISBLANK(M553), ISBLANK(N553)), "", D553*E553*F553 * M553 * N553)</f>
      </c>
      <c r="P553" s="135">
        <f>IF(OR(ISBLANK(N553), ISBLANK(M553)), "", IF(D553 * E553 * F553 * N553 * M553 &lt;= 36, "Low", IF(D553 * E553 * F553 * N553 * M553 &lt;= 108, "Medium", "High")))</f>
      </c>
      <c r="Q553" s="135">
        <f>IF(P553="Low", "Priority-3", IF(P553="Medium", "Priority-2", IF(P553="High", "Priority-1", "")))</f>
      </c>
      <c r="V553" s="133">
        <f>IF(OR(ISBLANK(T553), ISBLANK(U553)), "", D553 * E553 * F553 * T553 * U553)</f>
      </c>
      <c r="W553" s="133">
        <f>IF(OR(ISBLANK(T553), ISBLANK(U553)), "", IF(D553 * E553 * F553 * T553 * U553 &lt;= 36, "Low", IF(D553 * E553 * F553 * T553 * U553 &lt;= 108, "Medium", "High")))</f>
      </c>
      <c r="Z553" s="133">
        <f>IF(ISBLANK(U553), "", IF(U553&lt;=2, "Inactive", "Active"))</f>
      </c>
      <c r="AA553" s="133">
        <f>IF(Z553="Inactive", "No", IF(Z553="Active", "Yes", ""))</f>
      </c>
    </row>
    <row r="554" ht="57.2" customHeight="1" spans="7:27" x14ac:dyDescent="0.25">
      <c r="G554" s="134">
        <f>IF(D554&amp;E554&amp;F554="","",IF(D554*E554*F554&lt;=9,"Low",(IF(D554*E554*F554&lt;=18,"Medium",(IF(D554*E554*F554&gt;18,"High",""))))))</f>
      </c>
      <c r="O554" s="135">
        <f>IF(OR(ISBLANK(M554), ISBLANK(N554)), "", D554*E554*F554 * M554 * N554)</f>
      </c>
      <c r="P554" s="135">
        <f>IF(OR(ISBLANK(N554), ISBLANK(M554)), "", IF(D554 * E554 * F554 * N554 * M554 &lt;= 36, "Low", IF(D554 * E554 * F554 * N554 * M554 &lt;= 108, "Medium", "High")))</f>
      </c>
      <c r="Q554" s="135">
        <f>IF(P554="Low", "Priority-3", IF(P554="Medium", "Priority-2", IF(P554="High", "Priority-1", "")))</f>
      </c>
      <c r="V554" s="133">
        <f>IF(OR(ISBLANK(T554), ISBLANK(U554)), "", D554 * E554 * F554 * T554 * U554)</f>
      </c>
      <c r="W554" s="133">
        <f>IF(OR(ISBLANK(T554), ISBLANK(U554)), "", IF(D554 * E554 * F554 * T554 * U554 &lt;= 36, "Low", IF(D554 * E554 * F554 * T554 * U554 &lt;= 108, "Medium", "High")))</f>
      </c>
      <c r="Z554" s="133">
        <f>IF(ISBLANK(U554), "", IF(U554&lt;=2, "Inactive", "Active"))</f>
      </c>
      <c r="AA554" s="133">
        <f>IF(Z554="Inactive", "No", IF(Z554="Active", "Yes", ""))</f>
      </c>
    </row>
    <row r="555" ht="57.2" customHeight="1" spans="7:27" x14ac:dyDescent="0.25">
      <c r="G555" s="134">
        <f>IF(D555&amp;E555&amp;F555="","",IF(D555*E555*F555&lt;=9,"Low",(IF(D555*E555*F555&lt;=18,"Medium",(IF(D555*E555*F555&gt;18,"High",""))))))</f>
      </c>
      <c r="O555" s="135">
        <f>IF(OR(ISBLANK(M555), ISBLANK(N555)), "", D555*E555*F555 * M555 * N555)</f>
      </c>
      <c r="P555" s="135">
        <f>IF(OR(ISBLANK(N555), ISBLANK(M555)), "", IF(D555 * E555 * F555 * N555 * M555 &lt;= 36, "Low", IF(D555 * E555 * F555 * N555 * M555 &lt;= 108, "Medium", "High")))</f>
      </c>
      <c r="Q555" s="135">
        <f>IF(P555="Low", "Priority-3", IF(P555="Medium", "Priority-2", IF(P555="High", "Priority-1", "")))</f>
      </c>
      <c r="V555" s="133">
        <f>IF(OR(ISBLANK(T555), ISBLANK(U555)), "", D555 * E555 * F555 * T555 * U555)</f>
      </c>
      <c r="W555" s="133">
        <f>IF(OR(ISBLANK(T555), ISBLANK(U555)), "", IF(D555 * E555 * F555 * T555 * U555 &lt;= 36, "Low", IF(D555 * E555 * F555 * T555 * U555 &lt;= 108, "Medium", "High")))</f>
      </c>
      <c r="Z555" s="133">
        <f>IF(ISBLANK(U555), "", IF(U555&lt;=2, "Inactive", "Active"))</f>
      </c>
      <c r="AA555" s="133">
        <f>IF(Z555="Inactive", "No", IF(Z555="Active", "Yes", ""))</f>
      </c>
    </row>
    <row r="556" ht="57.2" customHeight="1" spans="7:27" x14ac:dyDescent="0.25">
      <c r="G556" s="134">
        <f>IF(D556&amp;E556&amp;F556="","",IF(D556*E556*F556&lt;=9,"Low",(IF(D556*E556*F556&lt;=18,"Medium",(IF(D556*E556*F556&gt;18,"High",""))))))</f>
      </c>
      <c r="O556" s="135">
        <f>IF(OR(ISBLANK(M556), ISBLANK(N556)), "", D556*E556*F556 * M556 * N556)</f>
      </c>
      <c r="P556" s="135">
        <f>IF(OR(ISBLANK(N556), ISBLANK(M556)), "", IF(D556 * E556 * F556 * N556 * M556 &lt;= 36, "Low", IF(D556 * E556 * F556 * N556 * M556 &lt;= 108, "Medium", "High")))</f>
      </c>
      <c r="Q556" s="135">
        <f>IF(P556="Low", "Priority-3", IF(P556="Medium", "Priority-2", IF(P556="High", "Priority-1", "")))</f>
      </c>
      <c r="V556" s="133">
        <f>IF(OR(ISBLANK(T556), ISBLANK(U556)), "", D556 * E556 * F556 * T556 * U556)</f>
      </c>
      <c r="W556" s="133">
        <f>IF(OR(ISBLANK(T556), ISBLANK(U556)), "", IF(D556 * E556 * F556 * T556 * U556 &lt;= 36, "Low", IF(D556 * E556 * F556 * T556 * U556 &lt;= 108, "Medium", "High")))</f>
      </c>
      <c r="Z556" s="133">
        <f>IF(ISBLANK(U556), "", IF(U556&lt;=2, "Inactive", "Active"))</f>
      </c>
      <c r="AA556" s="133">
        <f>IF(Z556="Inactive", "No", IF(Z556="Active", "Yes", ""))</f>
      </c>
    </row>
    <row r="557" ht="57.2" customHeight="1" spans="7:27" x14ac:dyDescent="0.25">
      <c r="G557" s="134">
        <f>IF(D557&amp;E557&amp;F557="","",IF(D557*E557*F557&lt;=9,"Low",(IF(D557*E557*F557&lt;=18,"Medium",(IF(D557*E557*F557&gt;18,"High",""))))))</f>
      </c>
      <c r="O557" s="135">
        <f>IF(OR(ISBLANK(M557), ISBLANK(N557)), "", D557*E557*F557 * M557 * N557)</f>
      </c>
      <c r="P557" s="135">
        <f>IF(OR(ISBLANK(N557), ISBLANK(M557)), "", IF(D557 * E557 * F557 * N557 * M557 &lt;= 36, "Low", IF(D557 * E557 * F557 * N557 * M557 &lt;= 108, "Medium", "High")))</f>
      </c>
      <c r="Q557" s="135">
        <f>IF(P557="Low", "Priority-3", IF(P557="Medium", "Priority-2", IF(P557="High", "Priority-1", "")))</f>
      </c>
      <c r="V557" s="133">
        <f>IF(OR(ISBLANK(T557), ISBLANK(U557)), "", D557 * E557 * F557 * T557 * U557)</f>
      </c>
      <c r="W557" s="133">
        <f>IF(OR(ISBLANK(T557), ISBLANK(U557)), "", IF(D557 * E557 * F557 * T557 * U557 &lt;= 36, "Low", IF(D557 * E557 * F557 * T557 * U557 &lt;= 108, "Medium", "High")))</f>
      </c>
      <c r="Z557" s="133">
        <f>IF(ISBLANK(U557), "", IF(U557&lt;=2, "Inactive", "Active"))</f>
      </c>
      <c r="AA557" s="133">
        <f>IF(Z557="Inactive", "No", IF(Z557="Active", "Yes", ""))</f>
      </c>
    </row>
    <row r="558" ht="57.2" customHeight="1" spans="7:27" x14ac:dyDescent="0.25">
      <c r="G558" s="134">
        <f>IF(D558&amp;E558&amp;F558="","",IF(D558*E558*F558&lt;=9,"Low",(IF(D558*E558*F558&lt;=18,"Medium",(IF(D558*E558*F558&gt;18,"High",""))))))</f>
      </c>
      <c r="O558" s="135">
        <f>IF(OR(ISBLANK(M558), ISBLANK(N558)), "", D558*E558*F558 * M558 * N558)</f>
      </c>
      <c r="P558" s="135">
        <f>IF(OR(ISBLANK(N558), ISBLANK(M558)), "", IF(D558 * E558 * F558 * N558 * M558 &lt;= 36, "Low", IF(D558 * E558 * F558 * N558 * M558 &lt;= 108, "Medium", "High")))</f>
      </c>
      <c r="Q558" s="135">
        <f>IF(P558="Low", "Priority-3", IF(P558="Medium", "Priority-2", IF(P558="High", "Priority-1", "")))</f>
      </c>
      <c r="V558" s="133">
        <f>IF(OR(ISBLANK(T558), ISBLANK(U558)), "", D558 * E558 * F558 * T558 * U558)</f>
      </c>
      <c r="W558" s="133">
        <f>IF(OR(ISBLANK(T558), ISBLANK(U558)), "", IF(D558 * E558 * F558 * T558 * U558 &lt;= 36, "Low", IF(D558 * E558 * F558 * T558 * U558 &lt;= 108, "Medium", "High")))</f>
      </c>
      <c r="Z558" s="133">
        <f>IF(ISBLANK(U558), "", IF(U558&lt;=2, "Inactive", "Active"))</f>
      </c>
      <c r="AA558" s="133">
        <f>IF(Z558="Inactive", "No", IF(Z558="Active", "Yes", ""))</f>
      </c>
    </row>
    <row r="559" ht="57.2" customHeight="1" spans="7:27" x14ac:dyDescent="0.25">
      <c r="G559" s="134">
        <f>IF(D559&amp;E559&amp;F559="","",IF(D559*E559*F559&lt;=9,"Low",(IF(D559*E559*F559&lt;=18,"Medium",(IF(D559*E559*F559&gt;18,"High",""))))))</f>
      </c>
      <c r="O559" s="135">
        <f>IF(OR(ISBLANK(M559), ISBLANK(N559)), "", D559*E559*F559 * M559 * N559)</f>
      </c>
      <c r="P559" s="135">
        <f>IF(OR(ISBLANK(N559), ISBLANK(M559)), "", IF(D559 * E559 * F559 * N559 * M559 &lt;= 36, "Low", IF(D559 * E559 * F559 * N559 * M559 &lt;= 108, "Medium", "High")))</f>
      </c>
      <c r="Q559" s="135">
        <f>IF(P559="Low", "Priority-3", IF(P559="Medium", "Priority-2", IF(P559="High", "Priority-1", "")))</f>
      </c>
      <c r="V559" s="133">
        <f>IF(OR(ISBLANK(T559), ISBLANK(U559)), "", D559 * E559 * F559 * T559 * U559)</f>
      </c>
      <c r="W559" s="133">
        <f>IF(OR(ISBLANK(T559), ISBLANK(U559)), "", IF(D559 * E559 * F559 * T559 * U559 &lt;= 36, "Low", IF(D559 * E559 * F559 * T559 * U559 &lt;= 108, "Medium", "High")))</f>
      </c>
      <c r="Z559" s="133">
        <f>IF(ISBLANK(U559), "", IF(U559&lt;=2, "Inactive", "Active"))</f>
      </c>
      <c r="AA559" s="133">
        <f>IF(Z559="Inactive", "No", IF(Z559="Active", "Yes", ""))</f>
      </c>
    </row>
    <row r="560" ht="57.2" customHeight="1" spans="7:27" x14ac:dyDescent="0.25">
      <c r="G560" s="134">
        <f>IF(D560&amp;E560&amp;F560="","",IF(D560*E560*F560&lt;=9,"Low",(IF(D560*E560*F560&lt;=18,"Medium",(IF(D560*E560*F560&gt;18,"High",""))))))</f>
      </c>
      <c r="O560" s="135">
        <f>IF(OR(ISBLANK(M560), ISBLANK(N560)), "", D560*E560*F560 * M560 * N560)</f>
      </c>
      <c r="P560" s="135">
        <f>IF(OR(ISBLANK(N560), ISBLANK(M560)), "", IF(D560 * E560 * F560 * N560 * M560 &lt;= 36, "Low", IF(D560 * E560 * F560 * N560 * M560 &lt;= 108, "Medium", "High")))</f>
      </c>
      <c r="Q560" s="135">
        <f>IF(P560="Low", "Priority-3", IF(P560="Medium", "Priority-2", IF(P560="High", "Priority-1", "")))</f>
      </c>
      <c r="V560" s="133">
        <f>IF(OR(ISBLANK(T560), ISBLANK(U560)), "", D560 * E560 * F560 * T560 * U560)</f>
      </c>
      <c r="W560" s="133">
        <f>IF(OR(ISBLANK(T560), ISBLANK(U560)), "", IF(D560 * E560 * F560 * T560 * U560 &lt;= 36, "Low", IF(D560 * E560 * F560 * T560 * U560 &lt;= 108, "Medium", "High")))</f>
      </c>
      <c r="Z560" s="133">
        <f>IF(ISBLANK(U560), "", IF(U560&lt;=2, "Inactive", "Active"))</f>
      </c>
      <c r="AA560" s="133">
        <f>IF(Z560="Inactive", "No", IF(Z560="Active", "Yes", ""))</f>
      </c>
    </row>
    <row r="561" ht="57.2" customHeight="1" spans="7:27" x14ac:dyDescent="0.25">
      <c r="G561" s="134">
        <f>IF(D561&amp;E561&amp;F561="","",IF(D561*E561*F561&lt;=9,"Low",(IF(D561*E561*F561&lt;=18,"Medium",(IF(D561*E561*F561&gt;18,"High",""))))))</f>
      </c>
      <c r="O561" s="135">
        <f>IF(OR(ISBLANK(M561), ISBLANK(N561)), "", D561*E561*F561 * M561 * N561)</f>
      </c>
      <c r="P561" s="135">
        <f>IF(OR(ISBLANK(N561), ISBLANK(M561)), "", IF(D561 * E561 * F561 * N561 * M561 &lt;= 36, "Low", IF(D561 * E561 * F561 * N561 * M561 &lt;= 108, "Medium", "High")))</f>
      </c>
      <c r="Q561" s="135">
        <f>IF(P561="Low", "Priority-3", IF(P561="Medium", "Priority-2", IF(P561="High", "Priority-1", "")))</f>
      </c>
      <c r="V561" s="133">
        <f>IF(OR(ISBLANK(T561), ISBLANK(U561)), "", D561 * E561 * F561 * T561 * U561)</f>
      </c>
      <c r="W561" s="133">
        <f>IF(OR(ISBLANK(T561), ISBLANK(U561)), "", IF(D561 * E561 * F561 * T561 * U561 &lt;= 36, "Low", IF(D561 * E561 * F561 * T561 * U561 &lt;= 108, "Medium", "High")))</f>
      </c>
      <c r="Z561" s="133">
        <f>IF(ISBLANK(U561), "", IF(U561&lt;=2, "Inactive", "Active"))</f>
      </c>
      <c r="AA561" s="133">
        <f>IF(Z561="Inactive", "No", IF(Z561="Active", "Yes", ""))</f>
      </c>
    </row>
    <row r="562" ht="57.2" customHeight="1" spans="7:27" x14ac:dyDescent="0.25">
      <c r="G562" s="134">
        <f>IF(D562&amp;E562&amp;F562="","",IF(D562*E562*F562&lt;=9,"Low",(IF(D562*E562*F562&lt;=18,"Medium",(IF(D562*E562*F562&gt;18,"High",""))))))</f>
      </c>
      <c r="O562" s="135">
        <f>IF(OR(ISBLANK(M562), ISBLANK(N562)), "", D562*E562*F562 * M562 * N562)</f>
      </c>
      <c r="P562" s="135">
        <f>IF(OR(ISBLANK(N562), ISBLANK(M562)), "", IF(D562 * E562 * F562 * N562 * M562 &lt;= 36, "Low", IF(D562 * E562 * F562 * N562 * M562 &lt;= 108, "Medium", "High")))</f>
      </c>
      <c r="Q562" s="135">
        <f>IF(P562="Low", "Priority-3", IF(P562="Medium", "Priority-2", IF(P562="High", "Priority-1", "")))</f>
      </c>
      <c r="V562" s="133">
        <f>IF(OR(ISBLANK(T562), ISBLANK(U562)), "", D562 * E562 * F562 * T562 * U562)</f>
      </c>
      <c r="W562" s="133">
        <f>IF(OR(ISBLANK(T562), ISBLANK(U562)), "", IF(D562 * E562 * F562 * T562 * U562 &lt;= 36, "Low", IF(D562 * E562 * F562 * T562 * U562 &lt;= 108, "Medium", "High")))</f>
      </c>
      <c r="Z562" s="133">
        <f>IF(ISBLANK(U562), "", IF(U562&lt;=2, "Inactive", "Active"))</f>
      </c>
      <c r="AA562" s="133">
        <f>IF(Z562="Inactive", "No", IF(Z562="Active", "Yes", ""))</f>
      </c>
    </row>
    <row r="563" ht="57.2" customHeight="1" spans="7:27" x14ac:dyDescent="0.25">
      <c r="G563" s="134">
        <f>IF(D563&amp;E563&amp;F563="","",IF(D563*E563*F563&lt;=9,"Low",(IF(D563*E563*F563&lt;=18,"Medium",(IF(D563*E563*F563&gt;18,"High",""))))))</f>
      </c>
      <c r="O563" s="135">
        <f>IF(OR(ISBLANK(M563), ISBLANK(N563)), "", D563*E563*F563 * M563 * N563)</f>
      </c>
      <c r="P563" s="135">
        <f>IF(OR(ISBLANK(N563), ISBLANK(M563)), "", IF(D563 * E563 * F563 * N563 * M563 &lt;= 36, "Low", IF(D563 * E563 * F563 * N563 * M563 &lt;= 108, "Medium", "High")))</f>
      </c>
      <c r="Q563" s="135">
        <f>IF(P563="Low", "Priority-3", IF(P563="Medium", "Priority-2", IF(P563="High", "Priority-1", "")))</f>
      </c>
      <c r="V563" s="133">
        <f>IF(OR(ISBLANK(T563), ISBLANK(U563)), "", D563 * E563 * F563 * T563 * U563)</f>
      </c>
      <c r="W563" s="133">
        <f>IF(OR(ISBLANK(T563), ISBLANK(U563)), "", IF(D563 * E563 * F563 * T563 * U563 &lt;= 36, "Low", IF(D563 * E563 * F563 * T563 * U563 &lt;= 108, "Medium", "High")))</f>
      </c>
      <c r="Z563" s="133">
        <f>IF(ISBLANK(U563), "", IF(U563&lt;=2, "Inactive", "Active"))</f>
      </c>
      <c r="AA563" s="133">
        <f>IF(Z563="Inactive", "No", IF(Z563="Active", "Yes", ""))</f>
      </c>
    </row>
    <row r="564" ht="57.2" customHeight="1" spans="7:27" x14ac:dyDescent="0.25">
      <c r="G564" s="134">
        <f>IF(D564&amp;E564&amp;F564="","",IF(D564*E564*F564&lt;=9,"Low",(IF(D564*E564*F564&lt;=18,"Medium",(IF(D564*E564*F564&gt;18,"High",""))))))</f>
      </c>
      <c r="O564" s="135">
        <f>IF(OR(ISBLANK(M564), ISBLANK(N564)), "", D564*E564*F564 * M564 * N564)</f>
      </c>
      <c r="P564" s="135">
        <f>IF(OR(ISBLANK(N564), ISBLANK(M564)), "", IF(D564 * E564 * F564 * N564 * M564 &lt;= 36, "Low", IF(D564 * E564 * F564 * N564 * M564 &lt;= 108, "Medium", "High")))</f>
      </c>
      <c r="Q564" s="135">
        <f>IF(P564="Low", "Priority-3", IF(P564="Medium", "Priority-2", IF(P564="High", "Priority-1", "")))</f>
      </c>
      <c r="V564" s="133">
        <f>IF(OR(ISBLANK(T564), ISBLANK(U564)), "", D564 * E564 * F564 * T564 * U564)</f>
      </c>
      <c r="W564" s="133">
        <f>IF(OR(ISBLANK(T564), ISBLANK(U564)), "", IF(D564 * E564 * F564 * T564 * U564 &lt;= 36, "Low", IF(D564 * E564 * F564 * T564 * U564 &lt;= 108, "Medium", "High")))</f>
      </c>
      <c r="Z564" s="133">
        <f>IF(ISBLANK(U564), "", IF(U564&lt;=2, "Inactive", "Active"))</f>
      </c>
      <c r="AA564" s="133">
        <f>IF(Z564="Inactive", "No", IF(Z564="Active", "Yes", ""))</f>
      </c>
    </row>
    <row r="565" ht="57.2" customHeight="1" spans="7:27" x14ac:dyDescent="0.25">
      <c r="G565" s="134">
        <f>IF(D565&amp;E565&amp;F565="","",IF(D565*E565*F565&lt;=9,"Low",(IF(D565*E565*F565&lt;=18,"Medium",(IF(D565*E565*F565&gt;18,"High",""))))))</f>
      </c>
      <c r="O565" s="135">
        <f>IF(OR(ISBLANK(M565), ISBLANK(N565)), "", D565*E565*F565 * M565 * N565)</f>
      </c>
      <c r="P565" s="135">
        <f>IF(OR(ISBLANK(N565), ISBLANK(M565)), "", IF(D565 * E565 * F565 * N565 * M565 &lt;= 36, "Low", IF(D565 * E565 * F565 * N565 * M565 &lt;= 108, "Medium", "High")))</f>
      </c>
      <c r="Q565" s="135">
        <f>IF(P565="Low", "Priority-3", IF(P565="Medium", "Priority-2", IF(P565="High", "Priority-1", "")))</f>
      </c>
      <c r="V565" s="133">
        <f>IF(OR(ISBLANK(T565), ISBLANK(U565)), "", D565 * E565 * F565 * T565 * U565)</f>
      </c>
      <c r="W565" s="133">
        <f>IF(OR(ISBLANK(T565), ISBLANK(U565)), "", IF(D565 * E565 * F565 * T565 * U565 &lt;= 36, "Low", IF(D565 * E565 * F565 * T565 * U565 &lt;= 108, "Medium", "High")))</f>
      </c>
      <c r="Z565" s="133">
        <f>IF(ISBLANK(U565), "", IF(U565&lt;=2, "Inactive", "Active"))</f>
      </c>
      <c r="AA565" s="133">
        <f>IF(Z565="Inactive", "No", IF(Z565="Active", "Yes", ""))</f>
      </c>
    </row>
    <row r="566" ht="57.2" customHeight="1" spans="7:27" x14ac:dyDescent="0.25">
      <c r="G566" s="134">
        <f>IF(D566&amp;E566&amp;F566="","",IF(D566*E566*F566&lt;=9,"Low",(IF(D566*E566*F566&lt;=18,"Medium",(IF(D566*E566*F566&gt;18,"High",""))))))</f>
      </c>
      <c r="O566" s="135">
        <f>IF(OR(ISBLANK(M566), ISBLANK(N566)), "", D566*E566*F566 * M566 * N566)</f>
      </c>
      <c r="P566" s="135">
        <f>IF(OR(ISBLANK(N566), ISBLANK(M566)), "", IF(D566 * E566 * F566 * N566 * M566 &lt;= 36, "Low", IF(D566 * E566 * F566 * N566 * M566 &lt;= 108, "Medium", "High")))</f>
      </c>
      <c r="Q566" s="135">
        <f>IF(P566="Low", "Priority-3", IF(P566="Medium", "Priority-2", IF(P566="High", "Priority-1", "")))</f>
      </c>
      <c r="V566" s="133">
        <f>IF(OR(ISBLANK(T566), ISBLANK(U566)), "", D566 * E566 * F566 * T566 * U566)</f>
      </c>
      <c r="W566" s="133">
        <f>IF(OR(ISBLANK(T566), ISBLANK(U566)), "", IF(D566 * E566 * F566 * T566 * U566 &lt;= 36, "Low", IF(D566 * E566 * F566 * T566 * U566 &lt;= 108, "Medium", "High")))</f>
      </c>
      <c r="Z566" s="133">
        <f>IF(ISBLANK(U566), "", IF(U566&lt;=2, "Inactive", "Active"))</f>
      </c>
      <c r="AA566" s="133">
        <f>IF(Z566="Inactive", "No", IF(Z566="Active", "Yes", ""))</f>
      </c>
    </row>
    <row r="567" ht="57.2" customHeight="1" spans="7:27" x14ac:dyDescent="0.25">
      <c r="G567" s="134">
        <f>IF(D567&amp;E567&amp;F567="","",IF(D567*E567*F567&lt;=9,"Low",(IF(D567*E567*F567&lt;=18,"Medium",(IF(D567*E567*F567&gt;18,"High",""))))))</f>
      </c>
      <c r="O567" s="135">
        <f>IF(OR(ISBLANK(M567), ISBLANK(N567)), "", D567*E567*F567 * M567 * N567)</f>
      </c>
      <c r="P567" s="135">
        <f>IF(OR(ISBLANK(N567), ISBLANK(M567)), "", IF(D567 * E567 * F567 * N567 * M567 &lt;= 36, "Low", IF(D567 * E567 * F567 * N567 * M567 &lt;= 108, "Medium", "High")))</f>
      </c>
      <c r="Q567" s="135">
        <f>IF(P567="Low", "Priority-3", IF(P567="Medium", "Priority-2", IF(P567="High", "Priority-1", "")))</f>
      </c>
      <c r="V567" s="133">
        <f>IF(OR(ISBLANK(T567), ISBLANK(U567)), "", D567 * E567 * F567 * T567 * U567)</f>
      </c>
      <c r="W567" s="133">
        <f>IF(OR(ISBLANK(T567), ISBLANK(U567)), "", IF(D567 * E567 * F567 * T567 * U567 &lt;= 36, "Low", IF(D567 * E567 * F567 * T567 * U567 &lt;= 108, "Medium", "High")))</f>
      </c>
      <c r="Z567" s="133">
        <f>IF(ISBLANK(U567), "", IF(U567&lt;=2, "Inactive", "Active"))</f>
      </c>
      <c r="AA567" s="133">
        <f>IF(Z567="Inactive", "No", IF(Z567="Active", "Yes", ""))</f>
      </c>
    </row>
    <row r="568" ht="57.2" customHeight="1" spans="7:27" x14ac:dyDescent="0.25">
      <c r="G568" s="134">
        <f>IF(D568&amp;E568&amp;F568="","",IF(D568*E568*F568&lt;=9,"Low",(IF(D568*E568*F568&lt;=18,"Medium",(IF(D568*E568*F568&gt;18,"High",""))))))</f>
      </c>
      <c r="O568" s="135">
        <f>IF(OR(ISBLANK(M568), ISBLANK(N568)), "", D568*E568*F568 * M568 * N568)</f>
      </c>
      <c r="P568" s="135">
        <f>IF(OR(ISBLANK(N568), ISBLANK(M568)), "", IF(D568 * E568 * F568 * N568 * M568 &lt;= 36, "Low", IF(D568 * E568 * F568 * N568 * M568 &lt;= 108, "Medium", "High")))</f>
      </c>
      <c r="Q568" s="135">
        <f>IF(P568="Low", "Priority-3", IF(P568="Medium", "Priority-2", IF(P568="High", "Priority-1", "")))</f>
      </c>
      <c r="V568" s="133">
        <f>IF(OR(ISBLANK(T568), ISBLANK(U568)), "", D568 * E568 * F568 * T568 * U568)</f>
      </c>
      <c r="W568" s="133">
        <f>IF(OR(ISBLANK(T568), ISBLANK(U568)), "", IF(D568 * E568 * F568 * T568 * U568 &lt;= 36, "Low", IF(D568 * E568 * F568 * T568 * U568 &lt;= 108, "Medium", "High")))</f>
      </c>
      <c r="Z568" s="133">
        <f>IF(ISBLANK(U568), "", IF(U568&lt;=2, "Inactive", "Active"))</f>
      </c>
      <c r="AA568" s="133">
        <f>IF(Z568="Inactive", "No", IF(Z568="Active", "Yes", ""))</f>
      </c>
    </row>
    <row r="569" ht="57.2" customHeight="1" spans="7:27" x14ac:dyDescent="0.25">
      <c r="G569" s="134">
        <f>IF(D569&amp;E569&amp;F569="","",IF(D569*E569*F569&lt;=9,"Low",(IF(D569*E569*F569&lt;=18,"Medium",(IF(D569*E569*F569&gt;18,"High",""))))))</f>
      </c>
      <c r="O569" s="135">
        <f>IF(OR(ISBLANK(M569), ISBLANK(N569)), "", D569*E569*F569 * M569 * N569)</f>
      </c>
      <c r="P569" s="135">
        <f>IF(OR(ISBLANK(N569), ISBLANK(M569)), "", IF(D569 * E569 * F569 * N569 * M569 &lt;= 36, "Low", IF(D569 * E569 * F569 * N569 * M569 &lt;= 108, "Medium", "High")))</f>
      </c>
      <c r="Q569" s="135">
        <f>IF(P569="Low", "Priority-3", IF(P569="Medium", "Priority-2", IF(P569="High", "Priority-1", "")))</f>
      </c>
      <c r="V569" s="133">
        <f>IF(OR(ISBLANK(T569), ISBLANK(U569)), "", D569 * E569 * F569 * T569 * U569)</f>
      </c>
      <c r="W569" s="133">
        <f>IF(OR(ISBLANK(T569), ISBLANK(U569)), "", IF(D569 * E569 * F569 * T569 * U569 &lt;= 36, "Low", IF(D569 * E569 * F569 * T569 * U569 &lt;= 108, "Medium", "High")))</f>
      </c>
      <c r="Z569" s="133">
        <f>IF(ISBLANK(U569), "", IF(U569&lt;=2, "Inactive", "Active"))</f>
      </c>
      <c r="AA569" s="133">
        <f>IF(Z569="Inactive", "No", IF(Z569="Active", "Yes", ""))</f>
      </c>
    </row>
    <row r="570" ht="57.2" customHeight="1" spans="7:27" x14ac:dyDescent="0.25">
      <c r="G570" s="134">
        <f>IF(D570&amp;E570&amp;F570="","",IF(D570*E570*F570&lt;=9,"Low",(IF(D570*E570*F570&lt;=18,"Medium",(IF(D570*E570*F570&gt;18,"High",""))))))</f>
      </c>
      <c r="O570" s="135">
        <f>IF(OR(ISBLANK(M570), ISBLANK(N570)), "", D570*E570*F570 * M570 * N570)</f>
      </c>
      <c r="P570" s="135">
        <f>IF(OR(ISBLANK(N570), ISBLANK(M570)), "", IF(D570 * E570 * F570 * N570 * M570 &lt;= 36, "Low", IF(D570 * E570 * F570 * N570 * M570 &lt;= 108, "Medium", "High")))</f>
      </c>
      <c r="Q570" s="135">
        <f>IF(P570="Low", "Priority-3", IF(P570="Medium", "Priority-2", IF(P570="High", "Priority-1", "")))</f>
      </c>
      <c r="V570" s="133">
        <f>IF(OR(ISBLANK(T570), ISBLANK(U570)), "", D570 * E570 * F570 * T570 * U570)</f>
      </c>
      <c r="W570" s="133">
        <f>IF(OR(ISBLANK(T570), ISBLANK(U570)), "", IF(D570 * E570 * F570 * T570 * U570 &lt;= 36, "Low", IF(D570 * E570 * F570 * T570 * U570 &lt;= 108, "Medium", "High")))</f>
      </c>
      <c r="Z570" s="133">
        <f>IF(ISBLANK(U570), "", IF(U570&lt;=2, "Inactive", "Active"))</f>
      </c>
      <c r="AA570" s="133">
        <f>IF(Z570="Inactive", "No", IF(Z570="Active", "Yes", ""))</f>
      </c>
    </row>
    <row r="571" ht="57.2" customHeight="1" spans="7:27" x14ac:dyDescent="0.25">
      <c r="G571" s="134">
        <f>IF(D571&amp;E571&amp;F571="","",IF(D571*E571*F571&lt;=9,"Low",(IF(D571*E571*F571&lt;=18,"Medium",(IF(D571*E571*F571&gt;18,"High",""))))))</f>
      </c>
      <c r="O571" s="135">
        <f>IF(OR(ISBLANK(M571), ISBLANK(N571)), "", D571*E571*F571 * M571 * N571)</f>
      </c>
      <c r="P571" s="135">
        <f>IF(OR(ISBLANK(N571), ISBLANK(M571)), "", IF(D571 * E571 * F571 * N571 * M571 &lt;= 36, "Low", IF(D571 * E571 * F571 * N571 * M571 &lt;= 108, "Medium", "High")))</f>
      </c>
      <c r="Q571" s="135">
        <f>IF(P571="Low", "Priority-3", IF(P571="Medium", "Priority-2", IF(P571="High", "Priority-1", "")))</f>
      </c>
      <c r="V571" s="133">
        <f>IF(OR(ISBLANK(T571), ISBLANK(U571)), "", D571 * E571 * F571 * T571 * U571)</f>
      </c>
      <c r="W571" s="133">
        <f>IF(OR(ISBLANK(T571), ISBLANK(U571)), "", IF(D571 * E571 * F571 * T571 * U571 &lt;= 36, "Low", IF(D571 * E571 * F571 * T571 * U571 &lt;= 108, "Medium", "High")))</f>
      </c>
      <c r="Z571" s="133">
        <f>IF(ISBLANK(U571), "", IF(U571&lt;=2, "Inactive", "Active"))</f>
      </c>
      <c r="AA571" s="133">
        <f>IF(Z571="Inactive", "No", IF(Z571="Active", "Yes", ""))</f>
      </c>
    </row>
    <row r="572" ht="57.2" customHeight="1" spans="7:27" x14ac:dyDescent="0.25">
      <c r="G572" s="134">
        <f>IF(D572&amp;E572&amp;F572="","",IF(D572*E572*F572&lt;=9,"Low",(IF(D572*E572*F572&lt;=18,"Medium",(IF(D572*E572*F572&gt;18,"High",""))))))</f>
      </c>
      <c r="O572" s="135">
        <f>IF(OR(ISBLANK(M572), ISBLANK(N572)), "", D572*E572*F572 * M572 * N572)</f>
      </c>
      <c r="P572" s="135">
        <f>IF(OR(ISBLANK(N572), ISBLANK(M572)), "", IF(D572 * E572 * F572 * N572 * M572 &lt;= 36, "Low", IF(D572 * E572 * F572 * N572 * M572 &lt;= 108, "Medium", "High")))</f>
      </c>
      <c r="Q572" s="135">
        <f>IF(P572="Low", "Priority-3", IF(P572="Medium", "Priority-2", IF(P572="High", "Priority-1", "")))</f>
      </c>
      <c r="V572" s="133">
        <f>IF(OR(ISBLANK(T572), ISBLANK(U572)), "", D572 * E572 * F572 * T572 * U572)</f>
      </c>
      <c r="W572" s="133">
        <f>IF(OR(ISBLANK(T572), ISBLANK(U572)), "", IF(D572 * E572 * F572 * T572 * U572 &lt;= 36, "Low", IF(D572 * E572 * F572 * T572 * U572 &lt;= 108, "Medium", "High")))</f>
      </c>
      <c r="Z572" s="133">
        <f>IF(ISBLANK(U572), "", IF(U572&lt;=2, "Inactive", "Active"))</f>
      </c>
      <c r="AA572" s="133">
        <f>IF(Z572="Inactive", "No", IF(Z572="Active", "Yes", ""))</f>
      </c>
    </row>
    <row r="573" ht="57.2" customHeight="1" spans="7:27" x14ac:dyDescent="0.25">
      <c r="G573" s="134">
        <f>IF(D573&amp;E573&amp;F573="","",IF(D573*E573*F573&lt;=9,"Low",(IF(D573*E573*F573&lt;=18,"Medium",(IF(D573*E573*F573&gt;18,"High",""))))))</f>
      </c>
      <c r="O573" s="135">
        <f>IF(OR(ISBLANK(M573), ISBLANK(N573)), "", D573*E573*F573 * M573 * N573)</f>
      </c>
      <c r="P573" s="135">
        <f>IF(OR(ISBLANK(N573), ISBLANK(M573)), "", IF(D573 * E573 * F573 * N573 * M573 &lt;= 36, "Low", IF(D573 * E573 * F573 * N573 * M573 &lt;= 108, "Medium", "High")))</f>
      </c>
      <c r="Q573" s="135">
        <f>IF(P573="Low", "Priority-3", IF(P573="Medium", "Priority-2", IF(P573="High", "Priority-1", "")))</f>
      </c>
      <c r="V573" s="133">
        <f>IF(OR(ISBLANK(T573), ISBLANK(U573)), "", D573 * E573 * F573 * T573 * U573)</f>
      </c>
      <c r="W573" s="133">
        <f>IF(OR(ISBLANK(T573), ISBLANK(U573)), "", IF(D573 * E573 * F573 * T573 * U573 &lt;= 36, "Low", IF(D573 * E573 * F573 * T573 * U573 &lt;= 108, "Medium", "High")))</f>
      </c>
      <c r="Z573" s="133">
        <f>IF(ISBLANK(U573), "", IF(U573&lt;=2, "Inactive", "Active"))</f>
      </c>
      <c r="AA573" s="133">
        <f>IF(Z573="Inactive", "No", IF(Z573="Active", "Yes", ""))</f>
      </c>
    </row>
    <row r="574" ht="57.2" customHeight="1" spans="7:27" x14ac:dyDescent="0.25">
      <c r="G574" s="134">
        <f>IF(D574&amp;E574&amp;F574="","",IF(D574*E574*F574&lt;=9,"Low",(IF(D574*E574*F574&lt;=18,"Medium",(IF(D574*E574*F574&gt;18,"High",""))))))</f>
      </c>
      <c r="O574" s="135">
        <f>IF(OR(ISBLANK(M574), ISBLANK(N574)), "", D574*E574*F574 * M574 * N574)</f>
      </c>
      <c r="P574" s="135">
        <f>IF(OR(ISBLANK(N574), ISBLANK(M574)), "", IF(D574 * E574 * F574 * N574 * M574 &lt;= 36, "Low", IF(D574 * E574 * F574 * N574 * M574 &lt;= 108, "Medium", "High")))</f>
      </c>
      <c r="Q574" s="135">
        <f>IF(P574="Low", "Priority-3", IF(P574="Medium", "Priority-2", IF(P574="High", "Priority-1", "")))</f>
      </c>
      <c r="V574" s="133">
        <f>IF(OR(ISBLANK(T574), ISBLANK(U574)), "", D574 * E574 * F574 * T574 * U574)</f>
      </c>
      <c r="W574" s="133">
        <f>IF(OR(ISBLANK(T574), ISBLANK(U574)), "", IF(D574 * E574 * F574 * T574 * U574 &lt;= 36, "Low", IF(D574 * E574 * F574 * T574 * U574 &lt;= 108, "Medium", "High")))</f>
      </c>
      <c r="Z574" s="133">
        <f>IF(ISBLANK(U574), "", IF(U574&lt;=2, "Inactive", "Active"))</f>
      </c>
      <c r="AA574" s="133">
        <f>IF(Z574="Inactive", "No", IF(Z574="Active", "Yes", ""))</f>
      </c>
    </row>
    <row r="575" ht="57.2" customHeight="1" spans="7:27" x14ac:dyDescent="0.25">
      <c r="G575" s="134">
        <f>IF(D575&amp;E575&amp;F575="","",IF(D575*E575*F575&lt;=9,"Low",(IF(D575*E575*F575&lt;=18,"Medium",(IF(D575*E575*F575&gt;18,"High",""))))))</f>
      </c>
      <c r="O575" s="135">
        <f>IF(OR(ISBLANK(M575), ISBLANK(N575)), "", D575*E575*F575 * M575 * N575)</f>
      </c>
      <c r="P575" s="135">
        <f>IF(OR(ISBLANK(N575), ISBLANK(M575)), "", IF(D575 * E575 * F575 * N575 * M575 &lt;= 36, "Low", IF(D575 * E575 * F575 * N575 * M575 &lt;= 108, "Medium", "High")))</f>
      </c>
      <c r="Q575" s="135">
        <f>IF(P575="Low", "Priority-3", IF(P575="Medium", "Priority-2", IF(P575="High", "Priority-1", "")))</f>
      </c>
      <c r="V575" s="133">
        <f>IF(OR(ISBLANK(T575), ISBLANK(U575)), "", D575 * E575 * F575 * T575 * U575)</f>
      </c>
      <c r="W575" s="133">
        <f>IF(OR(ISBLANK(T575), ISBLANK(U575)), "", IF(D575 * E575 * F575 * T575 * U575 &lt;= 36, "Low", IF(D575 * E575 * F575 * T575 * U575 &lt;= 108, "Medium", "High")))</f>
      </c>
      <c r="Z575" s="133">
        <f>IF(ISBLANK(U575), "", IF(U575&lt;=2, "Inactive", "Active"))</f>
      </c>
      <c r="AA575" s="133">
        <f>IF(Z575="Inactive", "No", IF(Z575="Active", "Yes", ""))</f>
      </c>
    </row>
    <row r="576" ht="57.2" customHeight="1" spans="7:27" x14ac:dyDescent="0.25">
      <c r="G576" s="134">
        <f>IF(D576&amp;E576&amp;F576="","",IF(D576*E576*F576&lt;=9,"Low",(IF(D576*E576*F576&lt;=18,"Medium",(IF(D576*E576*F576&gt;18,"High",""))))))</f>
      </c>
      <c r="O576" s="135">
        <f>IF(OR(ISBLANK(M576), ISBLANK(N576)), "", D576*E576*F576 * M576 * N576)</f>
      </c>
      <c r="P576" s="135">
        <f>IF(OR(ISBLANK(N576), ISBLANK(M576)), "", IF(D576 * E576 * F576 * N576 * M576 &lt;= 36, "Low", IF(D576 * E576 * F576 * N576 * M576 &lt;= 108, "Medium", "High")))</f>
      </c>
      <c r="Q576" s="135">
        <f>IF(P576="Low", "Priority-3", IF(P576="Medium", "Priority-2", IF(P576="High", "Priority-1", "")))</f>
      </c>
      <c r="V576" s="133">
        <f>IF(OR(ISBLANK(T576), ISBLANK(U576)), "", D576 * E576 * F576 * T576 * U576)</f>
      </c>
      <c r="W576" s="133">
        <f>IF(OR(ISBLANK(T576), ISBLANK(U576)), "", IF(D576 * E576 * F576 * T576 * U576 &lt;= 36, "Low", IF(D576 * E576 * F576 * T576 * U576 &lt;= 108, "Medium", "High")))</f>
      </c>
      <c r="Z576" s="133">
        <f>IF(ISBLANK(U576), "", IF(U576&lt;=2, "Inactive", "Active"))</f>
      </c>
      <c r="AA576" s="133">
        <f>IF(Z576="Inactive", "No", IF(Z576="Active", "Yes", ""))</f>
      </c>
    </row>
    <row r="577" ht="57.2" customHeight="1" spans="7:27" x14ac:dyDescent="0.25">
      <c r="G577" s="134">
        <f>IF(D577&amp;E577&amp;F577="","",IF(D577*E577*F577&lt;=9,"Low",(IF(D577*E577*F577&lt;=18,"Medium",(IF(D577*E577*F577&gt;18,"High",""))))))</f>
      </c>
      <c r="O577" s="135">
        <f>IF(OR(ISBLANK(M577), ISBLANK(N577)), "", D577*E577*F577 * M577 * N577)</f>
      </c>
      <c r="P577" s="135">
        <f>IF(OR(ISBLANK(N577), ISBLANK(M577)), "", IF(D577 * E577 * F577 * N577 * M577 &lt;= 36, "Low", IF(D577 * E577 * F577 * N577 * M577 &lt;= 108, "Medium", "High")))</f>
      </c>
      <c r="Q577" s="135">
        <f>IF(P577="Low", "Priority-3", IF(P577="Medium", "Priority-2", IF(P577="High", "Priority-1", "")))</f>
      </c>
      <c r="V577" s="133">
        <f>IF(OR(ISBLANK(T577), ISBLANK(U577)), "", D577 * E577 * F577 * T577 * U577)</f>
      </c>
      <c r="W577" s="133">
        <f>IF(OR(ISBLANK(T577), ISBLANK(U577)), "", IF(D577 * E577 * F577 * T577 * U577 &lt;= 36, "Low", IF(D577 * E577 * F577 * T577 * U577 &lt;= 108, "Medium", "High")))</f>
      </c>
      <c r="Z577" s="133">
        <f>IF(ISBLANK(U577), "", IF(U577&lt;=2, "Inactive", "Active"))</f>
      </c>
      <c r="AA577" s="133">
        <f>IF(Z577="Inactive", "No", IF(Z577="Active", "Yes", ""))</f>
      </c>
    </row>
    <row r="578" ht="57.2" customHeight="1" spans="7:27" x14ac:dyDescent="0.25">
      <c r="G578" s="134">
        <f>IF(D578&amp;E578&amp;F578="","",IF(D578*E578*F578&lt;=9,"Low",(IF(D578*E578*F578&lt;=18,"Medium",(IF(D578*E578*F578&gt;18,"High",""))))))</f>
      </c>
      <c r="O578" s="135">
        <f>IF(OR(ISBLANK(M578), ISBLANK(N578)), "", D578*E578*F578 * M578 * N578)</f>
      </c>
      <c r="P578" s="135">
        <f>IF(OR(ISBLANK(N578), ISBLANK(M578)), "", IF(D578 * E578 * F578 * N578 * M578 &lt;= 36, "Low", IF(D578 * E578 * F578 * N578 * M578 &lt;= 108, "Medium", "High")))</f>
      </c>
      <c r="Q578" s="135">
        <f>IF(P578="Low", "Priority-3", IF(P578="Medium", "Priority-2", IF(P578="High", "Priority-1", "")))</f>
      </c>
      <c r="V578" s="133">
        <f>IF(OR(ISBLANK(T578), ISBLANK(U578)), "", D578 * E578 * F578 * T578 * U578)</f>
      </c>
      <c r="W578" s="133">
        <f>IF(OR(ISBLANK(T578), ISBLANK(U578)), "", IF(D578 * E578 * F578 * T578 * U578 &lt;= 36, "Low", IF(D578 * E578 * F578 * T578 * U578 &lt;= 108, "Medium", "High")))</f>
      </c>
      <c r="Z578" s="133">
        <f>IF(ISBLANK(U578), "", IF(U578&lt;=2, "Inactive", "Active"))</f>
      </c>
      <c r="AA578" s="133">
        <f>IF(Z578="Inactive", "No", IF(Z578="Active", "Yes", ""))</f>
      </c>
    </row>
    <row r="579" ht="57.2" customHeight="1" spans="7:27" x14ac:dyDescent="0.25">
      <c r="G579" s="134">
        <f>IF(D579&amp;E579&amp;F579="","",IF(D579*E579*F579&lt;=9,"Low",(IF(D579*E579*F579&lt;=18,"Medium",(IF(D579*E579*F579&gt;18,"High",""))))))</f>
      </c>
      <c r="O579" s="135">
        <f>IF(OR(ISBLANK(M579), ISBLANK(N579)), "", D579*E579*F579 * M579 * N579)</f>
      </c>
      <c r="P579" s="135">
        <f>IF(OR(ISBLANK(N579), ISBLANK(M579)), "", IF(D579 * E579 * F579 * N579 * M579 &lt;= 36, "Low", IF(D579 * E579 * F579 * N579 * M579 &lt;= 108, "Medium", "High")))</f>
      </c>
      <c r="Q579" s="135">
        <f>IF(P579="Low", "Priority-3", IF(P579="Medium", "Priority-2", IF(P579="High", "Priority-1", "")))</f>
      </c>
      <c r="V579" s="133">
        <f>IF(OR(ISBLANK(T579), ISBLANK(U579)), "", D579 * E579 * F579 * T579 * U579)</f>
      </c>
      <c r="W579" s="133">
        <f>IF(OR(ISBLANK(T579), ISBLANK(U579)), "", IF(D579 * E579 * F579 * T579 * U579 &lt;= 36, "Low", IF(D579 * E579 * F579 * T579 * U579 &lt;= 108, "Medium", "High")))</f>
      </c>
      <c r="Z579" s="133">
        <f>IF(ISBLANK(U579), "", IF(U579&lt;=2, "Inactive", "Active"))</f>
      </c>
      <c r="AA579" s="133">
        <f>IF(Z579="Inactive", "No", IF(Z579="Active", "Yes", ""))</f>
      </c>
    </row>
    <row r="580" ht="57.2" customHeight="1" spans="7:27" x14ac:dyDescent="0.25">
      <c r="G580" s="134">
        <f>IF(D580&amp;E580&amp;F580="","",IF(D580*E580*F580&lt;=9,"Low",(IF(D580*E580*F580&lt;=18,"Medium",(IF(D580*E580*F580&gt;18,"High",""))))))</f>
      </c>
      <c r="O580" s="135">
        <f>IF(OR(ISBLANK(M580), ISBLANK(N580)), "", D580*E580*F580 * M580 * N580)</f>
      </c>
      <c r="P580" s="135">
        <f>IF(OR(ISBLANK(N580), ISBLANK(M580)), "", IF(D580 * E580 * F580 * N580 * M580 &lt;= 36, "Low", IF(D580 * E580 * F580 * N580 * M580 &lt;= 108, "Medium", "High")))</f>
      </c>
      <c r="Q580" s="135">
        <f>IF(P580="Low", "Priority-3", IF(P580="Medium", "Priority-2", IF(P580="High", "Priority-1", "")))</f>
      </c>
      <c r="V580" s="133">
        <f>IF(OR(ISBLANK(T580), ISBLANK(U580)), "", D580 * E580 * F580 * T580 * U580)</f>
      </c>
      <c r="W580" s="133">
        <f>IF(OR(ISBLANK(T580), ISBLANK(U580)), "", IF(D580 * E580 * F580 * T580 * U580 &lt;= 36, "Low", IF(D580 * E580 * F580 * T580 * U580 &lt;= 108, "Medium", "High")))</f>
      </c>
      <c r="Z580" s="133">
        <f>IF(ISBLANK(U580), "", IF(U580&lt;=2, "Inactive", "Active"))</f>
      </c>
      <c r="AA580" s="133">
        <f>IF(Z580="Inactive", "No", IF(Z580="Active", "Yes", ""))</f>
      </c>
    </row>
    <row r="581" ht="57.2" customHeight="1" spans="7:27" x14ac:dyDescent="0.25">
      <c r="G581" s="134">
        <f>IF(D581&amp;E581&amp;F581="","",IF(D581*E581*F581&lt;=9,"Low",(IF(D581*E581*F581&lt;=18,"Medium",(IF(D581*E581*F581&gt;18,"High",""))))))</f>
      </c>
      <c r="O581" s="135">
        <f>IF(OR(ISBLANK(M581), ISBLANK(N581)), "", D581*E581*F581 * M581 * N581)</f>
      </c>
      <c r="P581" s="135">
        <f>IF(OR(ISBLANK(N581), ISBLANK(M581)), "", IF(D581 * E581 * F581 * N581 * M581 &lt;= 36, "Low", IF(D581 * E581 * F581 * N581 * M581 &lt;= 108, "Medium", "High")))</f>
      </c>
      <c r="Q581" s="135">
        <f>IF(P581="Low", "Priority-3", IF(P581="Medium", "Priority-2", IF(P581="High", "Priority-1", "")))</f>
      </c>
      <c r="V581" s="133">
        <f>IF(OR(ISBLANK(T581), ISBLANK(U581)), "", D581 * E581 * F581 * T581 * U581)</f>
      </c>
      <c r="W581" s="133">
        <f>IF(OR(ISBLANK(T581), ISBLANK(U581)), "", IF(D581 * E581 * F581 * T581 * U581 &lt;= 36, "Low", IF(D581 * E581 * F581 * T581 * U581 &lt;= 108, "Medium", "High")))</f>
      </c>
      <c r="Z581" s="133">
        <f>IF(ISBLANK(U581), "", IF(U581&lt;=2, "Inactive", "Active"))</f>
      </c>
      <c r="AA581" s="133">
        <f>IF(Z581="Inactive", "No", IF(Z581="Active", "Yes", ""))</f>
      </c>
    </row>
    <row r="582" ht="57.2" customHeight="1" spans="7:27" x14ac:dyDescent="0.25">
      <c r="G582" s="134">
        <f>IF(D582&amp;E582&amp;F582="","",IF(D582*E582*F582&lt;=9,"Low",(IF(D582*E582*F582&lt;=18,"Medium",(IF(D582*E582*F582&gt;18,"High",""))))))</f>
      </c>
      <c r="O582" s="135">
        <f>IF(OR(ISBLANK(M582), ISBLANK(N582)), "", D582*E582*F582 * M582 * N582)</f>
      </c>
      <c r="P582" s="135">
        <f>IF(OR(ISBLANK(N582), ISBLANK(M582)), "", IF(D582 * E582 * F582 * N582 * M582 &lt;= 36, "Low", IF(D582 * E582 * F582 * N582 * M582 &lt;= 108, "Medium", "High")))</f>
      </c>
      <c r="Q582" s="135">
        <f>IF(P582="Low", "Priority-3", IF(P582="Medium", "Priority-2", IF(P582="High", "Priority-1", "")))</f>
      </c>
      <c r="V582" s="133">
        <f>IF(OR(ISBLANK(T582), ISBLANK(U582)), "", D582 * E582 * F582 * T582 * U582)</f>
      </c>
      <c r="W582" s="133">
        <f>IF(OR(ISBLANK(T582), ISBLANK(U582)), "", IF(D582 * E582 * F582 * T582 * U582 &lt;= 36, "Low", IF(D582 * E582 * F582 * T582 * U582 &lt;= 108, "Medium", "High")))</f>
      </c>
      <c r="Z582" s="133">
        <f>IF(ISBLANK(U582), "", IF(U582&lt;=2, "Inactive", "Active"))</f>
      </c>
      <c r="AA582" s="133">
        <f>IF(Z582="Inactive", "No", IF(Z582="Active", "Yes", ""))</f>
      </c>
    </row>
    <row r="583" ht="57.2" customHeight="1" spans="7:27" x14ac:dyDescent="0.25">
      <c r="G583" s="134">
        <f>IF(D583&amp;E583&amp;F583="","",IF(D583*E583*F583&lt;=9,"Low",(IF(D583*E583*F583&lt;=18,"Medium",(IF(D583*E583*F583&gt;18,"High",""))))))</f>
      </c>
      <c r="O583" s="135">
        <f>IF(OR(ISBLANK(M583), ISBLANK(N583)), "", D583*E583*F583 * M583 * N583)</f>
      </c>
      <c r="P583" s="135">
        <f>IF(OR(ISBLANK(N583), ISBLANK(M583)), "", IF(D583 * E583 * F583 * N583 * M583 &lt;= 36, "Low", IF(D583 * E583 * F583 * N583 * M583 &lt;= 108, "Medium", "High")))</f>
      </c>
      <c r="Q583" s="135">
        <f>IF(P583="Low", "Priority-3", IF(P583="Medium", "Priority-2", IF(P583="High", "Priority-1", "")))</f>
      </c>
      <c r="V583" s="133">
        <f>IF(OR(ISBLANK(T583), ISBLANK(U583)), "", D583 * E583 * F583 * T583 * U583)</f>
      </c>
      <c r="W583" s="133">
        <f>IF(OR(ISBLANK(T583), ISBLANK(U583)), "", IF(D583 * E583 * F583 * T583 * U583 &lt;= 36, "Low", IF(D583 * E583 * F583 * T583 * U583 &lt;= 108, "Medium", "High")))</f>
      </c>
      <c r="Z583" s="133">
        <f>IF(ISBLANK(U583), "", IF(U583&lt;=2, "Inactive", "Active"))</f>
      </c>
      <c r="AA583" s="133">
        <f>IF(Z583="Inactive", "No", IF(Z583="Active", "Yes", ""))</f>
      </c>
    </row>
    <row r="584" ht="57.2" customHeight="1" spans="7:27" x14ac:dyDescent="0.25">
      <c r="G584" s="134">
        <f>IF(D584&amp;E584&amp;F584="","",IF(D584*E584*F584&lt;=9,"Low",(IF(D584*E584*F584&lt;=18,"Medium",(IF(D584*E584*F584&gt;18,"High",""))))))</f>
      </c>
      <c r="O584" s="135">
        <f>IF(OR(ISBLANK(M584), ISBLANK(N584)), "", D584*E584*F584 * M584 * N584)</f>
      </c>
      <c r="P584" s="135">
        <f>IF(OR(ISBLANK(N584), ISBLANK(M584)), "", IF(D584 * E584 * F584 * N584 * M584 &lt;= 36, "Low", IF(D584 * E584 * F584 * N584 * M584 &lt;= 108, "Medium", "High")))</f>
      </c>
      <c r="Q584" s="135">
        <f>IF(P584="Low", "Priority-3", IF(P584="Medium", "Priority-2", IF(P584="High", "Priority-1", "")))</f>
      </c>
      <c r="V584" s="133">
        <f>IF(OR(ISBLANK(T584), ISBLANK(U584)), "", D584 * E584 * F584 * T584 * U584)</f>
      </c>
      <c r="W584" s="133">
        <f>IF(OR(ISBLANK(T584), ISBLANK(U584)), "", IF(D584 * E584 * F584 * T584 * U584 &lt;= 36, "Low", IF(D584 * E584 * F584 * T584 * U584 &lt;= 108, "Medium", "High")))</f>
      </c>
      <c r="Z584" s="133">
        <f>IF(ISBLANK(U584), "", IF(U584&lt;=2, "Inactive", "Active"))</f>
      </c>
      <c r="AA584" s="133">
        <f>IF(Z584="Inactive", "No", IF(Z584="Active", "Yes", ""))</f>
      </c>
    </row>
    <row r="585" ht="57.2" customHeight="1" spans="7:27" x14ac:dyDescent="0.25">
      <c r="G585" s="134">
        <f>IF(D585&amp;E585&amp;F585="","",IF(D585*E585*F585&lt;=9,"Low",(IF(D585*E585*F585&lt;=18,"Medium",(IF(D585*E585*F585&gt;18,"High",""))))))</f>
      </c>
      <c r="O585" s="135">
        <f>IF(OR(ISBLANK(M585), ISBLANK(N585)), "", D585*E585*F585 * M585 * N585)</f>
      </c>
      <c r="P585" s="135">
        <f>IF(OR(ISBLANK(N585), ISBLANK(M585)), "", IF(D585 * E585 * F585 * N585 * M585 &lt;= 36, "Low", IF(D585 * E585 * F585 * N585 * M585 &lt;= 108, "Medium", "High")))</f>
      </c>
      <c r="Q585" s="135">
        <f>IF(P585="Low", "Priority-3", IF(P585="Medium", "Priority-2", IF(P585="High", "Priority-1", "")))</f>
      </c>
      <c r="V585" s="133">
        <f>IF(OR(ISBLANK(T585), ISBLANK(U585)), "", D585 * E585 * F585 * T585 * U585)</f>
      </c>
      <c r="W585" s="133">
        <f>IF(OR(ISBLANK(T585), ISBLANK(U585)), "", IF(D585 * E585 * F585 * T585 * U585 &lt;= 36, "Low", IF(D585 * E585 * F585 * T585 * U585 &lt;= 108, "Medium", "High")))</f>
      </c>
      <c r="Z585" s="133">
        <f>IF(ISBLANK(U585), "", IF(U585&lt;=2, "Inactive", "Active"))</f>
      </c>
      <c r="AA585" s="133">
        <f>IF(Z585="Inactive", "No", IF(Z585="Active", "Yes", ""))</f>
      </c>
    </row>
    <row r="586" ht="57.2" customHeight="1" spans="7:27" x14ac:dyDescent="0.25">
      <c r="G586" s="134">
        <f>IF(D586&amp;E586&amp;F586="","",IF(D586*E586*F586&lt;=9,"Low",(IF(D586*E586*F586&lt;=18,"Medium",(IF(D586*E586*F586&gt;18,"High",""))))))</f>
      </c>
      <c r="O586" s="135">
        <f>IF(OR(ISBLANK(M586), ISBLANK(N586)), "", D586*E586*F586 * M586 * N586)</f>
      </c>
      <c r="P586" s="135">
        <f>IF(OR(ISBLANK(N586), ISBLANK(M586)), "", IF(D586 * E586 * F586 * N586 * M586 &lt;= 36, "Low", IF(D586 * E586 * F586 * N586 * M586 &lt;= 108, "Medium", "High")))</f>
      </c>
      <c r="Q586" s="135">
        <f>IF(P586="Low", "Priority-3", IF(P586="Medium", "Priority-2", IF(P586="High", "Priority-1", "")))</f>
      </c>
      <c r="V586" s="133">
        <f>IF(OR(ISBLANK(T586), ISBLANK(U586)), "", D586 * E586 * F586 * T586 * U586)</f>
      </c>
      <c r="W586" s="133">
        <f>IF(OR(ISBLANK(T586), ISBLANK(U586)), "", IF(D586 * E586 * F586 * T586 * U586 &lt;= 36, "Low", IF(D586 * E586 * F586 * T586 * U586 &lt;= 108, "Medium", "High")))</f>
      </c>
      <c r="Z586" s="133">
        <f>IF(ISBLANK(U586), "", IF(U586&lt;=2, "Inactive", "Active"))</f>
      </c>
      <c r="AA586" s="133">
        <f>IF(Z586="Inactive", "No", IF(Z586="Active", "Yes", ""))</f>
      </c>
    </row>
    <row r="587" ht="57.2" customHeight="1" spans="7:27" x14ac:dyDescent="0.25">
      <c r="G587" s="134">
        <f>IF(D587&amp;E587&amp;F587="","",IF(D587*E587*F587&lt;=9,"Low",(IF(D587*E587*F587&lt;=18,"Medium",(IF(D587*E587*F587&gt;18,"High",""))))))</f>
      </c>
      <c r="O587" s="135">
        <f>IF(OR(ISBLANK(M587), ISBLANK(N587)), "", D587*E587*F587 * M587 * N587)</f>
      </c>
      <c r="P587" s="135">
        <f>IF(OR(ISBLANK(N587), ISBLANK(M587)), "", IF(D587 * E587 * F587 * N587 * M587 &lt;= 36, "Low", IF(D587 * E587 * F587 * N587 * M587 &lt;= 108, "Medium", "High")))</f>
      </c>
      <c r="Q587" s="135">
        <f>IF(P587="Low", "Priority-3", IF(P587="Medium", "Priority-2", IF(P587="High", "Priority-1", "")))</f>
      </c>
      <c r="V587" s="133">
        <f>IF(OR(ISBLANK(T587), ISBLANK(U587)), "", D587 * E587 * F587 * T587 * U587)</f>
      </c>
      <c r="W587" s="133">
        <f>IF(OR(ISBLANK(T587), ISBLANK(U587)), "", IF(D587 * E587 * F587 * T587 * U587 &lt;= 36, "Low", IF(D587 * E587 * F587 * T587 * U587 &lt;= 108, "Medium", "High")))</f>
      </c>
      <c r="Z587" s="133">
        <f>IF(ISBLANK(U587), "", IF(U587&lt;=2, "Inactive", "Active"))</f>
      </c>
      <c r="AA587" s="133">
        <f>IF(Z587="Inactive", "No", IF(Z587="Active", "Yes", ""))</f>
      </c>
    </row>
    <row r="588" ht="57.2" customHeight="1" spans="7:27" x14ac:dyDescent="0.25">
      <c r="G588" s="134">
        <f>IF(D588&amp;E588&amp;F588="","",IF(D588*E588*F588&lt;=9,"Low",(IF(D588*E588*F588&lt;=18,"Medium",(IF(D588*E588*F588&gt;18,"High",""))))))</f>
      </c>
      <c r="O588" s="135">
        <f>IF(OR(ISBLANK(M588), ISBLANK(N588)), "", D588*E588*F588 * M588 * N588)</f>
      </c>
      <c r="P588" s="135">
        <f>IF(OR(ISBLANK(N588), ISBLANK(M588)), "", IF(D588 * E588 * F588 * N588 * M588 &lt;= 36, "Low", IF(D588 * E588 * F588 * N588 * M588 &lt;= 108, "Medium", "High")))</f>
      </c>
      <c r="Q588" s="135">
        <f>IF(P588="Low", "Priority-3", IF(P588="Medium", "Priority-2", IF(P588="High", "Priority-1", "")))</f>
      </c>
      <c r="V588" s="133">
        <f>IF(OR(ISBLANK(T588), ISBLANK(U588)), "", D588 * E588 * F588 * T588 * U588)</f>
      </c>
      <c r="W588" s="133">
        <f>IF(OR(ISBLANK(T588), ISBLANK(U588)), "", IF(D588 * E588 * F588 * T588 * U588 &lt;= 36, "Low", IF(D588 * E588 * F588 * T588 * U588 &lt;= 108, "Medium", "High")))</f>
      </c>
      <c r="Z588" s="133">
        <f>IF(ISBLANK(U588), "", IF(U588&lt;=2, "Inactive", "Active"))</f>
      </c>
      <c r="AA588" s="133">
        <f>IF(Z588="Inactive", "No", IF(Z588="Active", "Yes", ""))</f>
      </c>
    </row>
    <row r="589" ht="57.2" customHeight="1" spans="7:27" x14ac:dyDescent="0.25">
      <c r="G589" s="134">
        <f>IF(D589&amp;E589&amp;F589="","",IF(D589*E589*F589&lt;=9,"Low",(IF(D589*E589*F589&lt;=18,"Medium",(IF(D589*E589*F589&gt;18,"High",""))))))</f>
      </c>
      <c r="O589" s="135">
        <f>IF(OR(ISBLANK(M589), ISBLANK(N589)), "", D589*E589*F589 * M589 * N589)</f>
      </c>
      <c r="P589" s="135">
        <f>IF(OR(ISBLANK(N589), ISBLANK(M589)), "", IF(D589 * E589 * F589 * N589 * M589 &lt;= 36, "Low", IF(D589 * E589 * F589 * N589 * M589 &lt;= 108, "Medium", "High")))</f>
      </c>
      <c r="Q589" s="135">
        <f>IF(P589="Low", "Priority-3", IF(P589="Medium", "Priority-2", IF(P589="High", "Priority-1", "")))</f>
      </c>
      <c r="V589" s="133">
        <f>IF(OR(ISBLANK(T589), ISBLANK(U589)), "", D589 * E589 * F589 * T589 * U589)</f>
      </c>
      <c r="W589" s="133">
        <f>IF(OR(ISBLANK(T589), ISBLANK(U589)), "", IF(D589 * E589 * F589 * T589 * U589 &lt;= 36, "Low", IF(D589 * E589 * F589 * T589 * U589 &lt;= 108, "Medium", "High")))</f>
      </c>
      <c r="Z589" s="133">
        <f>IF(ISBLANK(U589), "", IF(U589&lt;=2, "Inactive", "Active"))</f>
      </c>
      <c r="AA589" s="133">
        <f>IF(Z589="Inactive", "No", IF(Z589="Active", "Yes", ""))</f>
      </c>
    </row>
    <row r="590" ht="57.2" customHeight="1" spans="7:27" x14ac:dyDescent="0.25">
      <c r="G590" s="134">
        <f>IF(D590&amp;E590&amp;F590="","",IF(D590*E590*F590&lt;=9,"Low",(IF(D590*E590*F590&lt;=18,"Medium",(IF(D590*E590*F590&gt;18,"High",""))))))</f>
      </c>
      <c r="O590" s="135">
        <f>IF(OR(ISBLANK(M590), ISBLANK(N590)), "", D590*E590*F590 * M590 * N590)</f>
      </c>
      <c r="P590" s="135">
        <f>IF(OR(ISBLANK(N590), ISBLANK(M590)), "", IF(D590 * E590 * F590 * N590 * M590 &lt;= 36, "Low", IF(D590 * E590 * F590 * N590 * M590 &lt;= 108, "Medium", "High")))</f>
      </c>
      <c r="Q590" s="135">
        <f>IF(P590="Low", "Priority-3", IF(P590="Medium", "Priority-2", IF(P590="High", "Priority-1", "")))</f>
      </c>
      <c r="V590" s="133">
        <f>IF(OR(ISBLANK(T590), ISBLANK(U590)), "", D590 * E590 * F590 * T590 * U590)</f>
      </c>
      <c r="W590" s="133">
        <f>IF(OR(ISBLANK(T590), ISBLANK(U590)), "", IF(D590 * E590 * F590 * T590 * U590 &lt;= 36, "Low", IF(D590 * E590 * F590 * T590 * U590 &lt;= 108, "Medium", "High")))</f>
      </c>
      <c r="Z590" s="133">
        <f>IF(ISBLANK(U590), "", IF(U590&lt;=2, "Inactive", "Active"))</f>
      </c>
      <c r="AA590" s="133">
        <f>IF(Z590="Inactive", "No", IF(Z590="Active", "Yes", ""))</f>
      </c>
    </row>
    <row r="591" ht="57.2" customHeight="1" spans="7:27" x14ac:dyDescent="0.25">
      <c r="G591" s="134">
        <f>IF(D591&amp;E591&amp;F591="","",IF(D591*E591*F591&lt;=9,"Low",(IF(D591*E591*F591&lt;=18,"Medium",(IF(D591*E591*F591&gt;18,"High",""))))))</f>
      </c>
      <c r="O591" s="135">
        <f>IF(OR(ISBLANK(M591), ISBLANK(N591)), "", D591*E591*F591 * M591 * N591)</f>
      </c>
      <c r="P591" s="135">
        <f>IF(OR(ISBLANK(N591), ISBLANK(M591)), "", IF(D591 * E591 * F591 * N591 * M591 &lt;= 36, "Low", IF(D591 * E591 * F591 * N591 * M591 &lt;= 108, "Medium", "High")))</f>
      </c>
      <c r="Q591" s="135">
        <f>IF(P591="Low", "Priority-3", IF(P591="Medium", "Priority-2", IF(P591="High", "Priority-1", "")))</f>
      </c>
      <c r="V591" s="133">
        <f>IF(OR(ISBLANK(T591), ISBLANK(U591)), "", D591 * E591 * F591 * T591 * U591)</f>
      </c>
      <c r="W591" s="133">
        <f>IF(OR(ISBLANK(T591), ISBLANK(U591)), "", IF(D591 * E591 * F591 * T591 * U591 &lt;= 36, "Low", IF(D591 * E591 * F591 * T591 * U591 &lt;= 108, "Medium", "High")))</f>
      </c>
      <c r="Z591" s="133">
        <f>IF(ISBLANK(U591), "", IF(U591&lt;=2, "Inactive", "Active"))</f>
      </c>
      <c r="AA591" s="133">
        <f>IF(Z591="Inactive", "No", IF(Z591="Active", "Yes", ""))</f>
      </c>
    </row>
    <row r="592" ht="57.2" customHeight="1" spans="7:27" x14ac:dyDescent="0.25">
      <c r="G592" s="134">
        <f>IF(D592&amp;E592&amp;F592="","",IF(D592*E592*F592&lt;=9,"Low",(IF(D592*E592*F592&lt;=18,"Medium",(IF(D592*E592*F592&gt;18,"High",""))))))</f>
      </c>
      <c r="O592" s="135">
        <f>IF(OR(ISBLANK(M592), ISBLANK(N592)), "", D592*E592*F592 * M592 * N592)</f>
      </c>
      <c r="P592" s="135">
        <f>IF(OR(ISBLANK(N592), ISBLANK(M592)), "", IF(D592 * E592 * F592 * N592 * M592 &lt;= 36, "Low", IF(D592 * E592 * F592 * N592 * M592 &lt;= 108, "Medium", "High")))</f>
      </c>
      <c r="Q592" s="135">
        <f>IF(P592="Low", "Priority-3", IF(P592="Medium", "Priority-2", IF(P592="High", "Priority-1", "")))</f>
      </c>
      <c r="V592" s="133">
        <f>IF(OR(ISBLANK(T592), ISBLANK(U592)), "", D592 * E592 * F592 * T592 * U592)</f>
      </c>
      <c r="W592" s="133">
        <f>IF(OR(ISBLANK(T592), ISBLANK(U592)), "", IF(D592 * E592 * F592 * T592 * U592 &lt;= 36, "Low", IF(D592 * E592 * F592 * T592 * U592 &lt;= 108, "Medium", "High")))</f>
      </c>
      <c r="Z592" s="133">
        <f>IF(ISBLANK(U592), "", IF(U592&lt;=2, "Inactive", "Active"))</f>
      </c>
      <c r="AA592" s="133">
        <f>IF(Z592="Inactive", "No", IF(Z592="Active", "Yes", ""))</f>
      </c>
    </row>
    <row r="593" ht="57.2" customHeight="1" spans="7:27" x14ac:dyDescent="0.25">
      <c r="G593" s="134">
        <f>IF(D593&amp;E593&amp;F593="","",IF(D593*E593*F593&lt;=9,"Low",(IF(D593*E593*F593&lt;=18,"Medium",(IF(D593*E593*F593&gt;18,"High",""))))))</f>
      </c>
      <c r="O593" s="135">
        <f>IF(OR(ISBLANK(M593), ISBLANK(N593)), "", D593*E593*F593 * M593 * N593)</f>
      </c>
      <c r="P593" s="135">
        <f>IF(OR(ISBLANK(N593), ISBLANK(M593)), "", IF(D593 * E593 * F593 * N593 * M593 &lt;= 36, "Low", IF(D593 * E593 * F593 * N593 * M593 &lt;= 108, "Medium", "High")))</f>
      </c>
      <c r="Q593" s="135">
        <f>IF(P593="Low", "Priority-3", IF(P593="Medium", "Priority-2", IF(P593="High", "Priority-1", "")))</f>
      </c>
      <c r="V593" s="133">
        <f>IF(OR(ISBLANK(T593), ISBLANK(U593)), "", D593 * E593 * F593 * T593 * U593)</f>
      </c>
      <c r="W593" s="133">
        <f>IF(OR(ISBLANK(T593), ISBLANK(U593)), "", IF(D593 * E593 * F593 * T593 * U593 &lt;= 36, "Low", IF(D593 * E593 * F593 * T593 * U593 &lt;= 108, "Medium", "High")))</f>
      </c>
      <c r="Z593" s="133">
        <f>IF(ISBLANK(U593), "", IF(U593&lt;=2, "Inactive", "Active"))</f>
      </c>
      <c r="AA593" s="133">
        <f>IF(Z593="Inactive", "No", IF(Z593="Active", "Yes", ""))</f>
      </c>
    </row>
    <row r="594" ht="57.2" customHeight="1" spans="7:27" x14ac:dyDescent="0.25">
      <c r="G594" s="134">
        <f>IF(D594&amp;E594&amp;F594="","",IF(D594*E594*F594&lt;=9,"Low",(IF(D594*E594*F594&lt;=18,"Medium",(IF(D594*E594*F594&gt;18,"High",""))))))</f>
      </c>
      <c r="O594" s="135">
        <f>IF(OR(ISBLANK(M594), ISBLANK(N594)), "", D594*E594*F594 * M594 * N594)</f>
      </c>
      <c r="P594" s="135">
        <f>IF(OR(ISBLANK(N594), ISBLANK(M594)), "", IF(D594 * E594 * F594 * N594 * M594 &lt;= 36, "Low", IF(D594 * E594 * F594 * N594 * M594 &lt;= 108, "Medium", "High")))</f>
      </c>
      <c r="Q594" s="135">
        <f>IF(P594="Low", "Priority-3", IF(P594="Medium", "Priority-2", IF(P594="High", "Priority-1", "")))</f>
      </c>
      <c r="V594" s="133">
        <f>IF(OR(ISBLANK(T594), ISBLANK(U594)), "", D594 * E594 * F594 * T594 * U594)</f>
      </c>
      <c r="W594" s="133">
        <f>IF(OR(ISBLANK(T594), ISBLANK(U594)), "", IF(D594 * E594 * F594 * T594 * U594 &lt;= 36, "Low", IF(D594 * E594 * F594 * T594 * U594 &lt;= 108, "Medium", "High")))</f>
      </c>
      <c r="Z594" s="133">
        <f>IF(ISBLANK(U594), "", IF(U594&lt;=2, "Inactive", "Active"))</f>
      </c>
      <c r="AA594" s="133">
        <f>IF(Z594="Inactive", "No", IF(Z594="Active", "Yes", ""))</f>
      </c>
    </row>
    <row r="595" ht="57.2" customHeight="1" spans="7:27" x14ac:dyDescent="0.25">
      <c r="G595" s="134">
        <f>IF(D595&amp;E595&amp;F595="","",IF(D595*E595*F595&lt;=9,"Low",(IF(D595*E595*F595&lt;=18,"Medium",(IF(D595*E595*F595&gt;18,"High",""))))))</f>
      </c>
      <c r="O595" s="135">
        <f>IF(OR(ISBLANK(M595), ISBLANK(N595)), "", D595*E595*F595 * M595 * N595)</f>
      </c>
      <c r="P595" s="135">
        <f>IF(OR(ISBLANK(N595), ISBLANK(M595)), "", IF(D595 * E595 * F595 * N595 * M595 &lt;= 36, "Low", IF(D595 * E595 * F595 * N595 * M595 &lt;= 108, "Medium", "High")))</f>
      </c>
      <c r="Q595" s="135">
        <f>IF(P595="Low", "Priority-3", IF(P595="Medium", "Priority-2", IF(P595="High", "Priority-1", "")))</f>
      </c>
      <c r="V595" s="133">
        <f>IF(OR(ISBLANK(T595), ISBLANK(U595)), "", D595 * E595 * F595 * T595 * U595)</f>
      </c>
      <c r="W595" s="133">
        <f>IF(OR(ISBLANK(T595), ISBLANK(U595)), "", IF(D595 * E595 * F595 * T595 * U595 &lt;= 36, "Low", IF(D595 * E595 * F595 * T595 * U595 &lt;= 108, "Medium", "High")))</f>
      </c>
      <c r="Z595" s="133">
        <f>IF(ISBLANK(U595), "", IF(U595&lt;=2, "Inactive", "Active"))</f>
      </c>
      <c r="AA595" s="133">
        <f>IF(Z595="Inactive", "No", IF(Z595="Active", "Yes", ""))</f>
      </c>
    </row>
    <row r="596" ht="57.2" customHeight="1" spans="7:27" x14ac:dyDescent="0.25">
      <c r="G596" s="134">
        <f>IF(D596&amp;E596&amp;F596="","",IF(D596*E596*F596&lt;=9,"Low",(IF(D596*E596*F596&lt;=18,"Medium",(IF(D596*E596*F596&gt;18,"High",""))))))</f>
      </c>
      <c r="O596" s="135">
        <f>IF(OR(ISBLANK(M596), ISBLANK(N596)), "", D596*E596*F596 * M596 * N596)</f>
      </c>
      <c r="P596" s="135">
        <f>IF(OR(ISBLANK(N596), ISBLANK(M596)), "", IF(D596 * E596 * F596 * N596 * M596 &lt;= 36, "Low", IF(D596 * E596 * F596 * N596 * M596 &lt;= 108, "Medium", "High")))</f>
      </c>
      <c r="Q596" s="135">
        <f>IF(P596="Low", "Priority-3", IF(P596="Medium", "Priority-2", IF(P596="High", "Priority-1", "")))</f>
      </c>
      <c r="V596" s="133">
        <f>IF(OR(ISBLANK(T596), ISBLANK(U596)), "", D596 * E596 * F596 * T596 * U596)</f>
      </c>
      <c r="W596" s="133">
        <f>IF(OR(ISBLANK(T596), ISBLANK(U596)), "", IF(D596 * E596 * F596 * T596 * U596 &lt;= 36, "Low", IF(D596 * E596 * F596 * T596 * U596 &lt;= 108, "Medium", "High")))</f>
      </c>
      <c r="Z596" s="133">
        <f>IF(ISBLANK(U596), "", IF(U596&lt;=2, "Inactive", "Active"))</f>
      </c>
      <c r="AA596" s="133">
        <f>IF(Z596="Inactive", "No", IF(Z596="Active", "Yes", ""))</f>
      </c>
    </row>
    <row r="597" ht="57.2" customHeight="1" spans="7:27" x14ac:dyDescent="0.25">
      <c r="G597" s="134">
        <f>IF(D597&amp;E597&amp;F597="","",IF(D597*E597*F597&lt;=9,"Low",(IF(D597*E597*F597&lt;=18,"Medium",(IF(D597*E597*F597&gt;18,"High",""))))))</f>
      </c>
      <c r="O597" s="135">
        <f>IF(OR(ISBLANK(M597), ISBLANK(N597)), "", D597*E597*F597 * M597 * N597)</f>
      </c>
      <c r="P597" s="135">
        <f>IF(OR(ISBLANK(N597), ISBLANK(M597)), "", IF(D597 * E597 * F597 * N597 * M597 &lt;= 36, "Low", IF(D597 * E597 * F597 * N597 * M597 &lt;= 108, "Medium", "High")))</f>
      </c>
      <c r="Q597" s="135">
        <f>IF(P597="Low", "Priority-3", IF(P597="Medium", "Priority-2", IF(P597="High", "Priority-1", "")))</f>
      </c>
      <c r="V597" s="133">
        <f>IF(OR(ISBLANK(T597), ISBLANK(U597)), "", D597 * E597 * F597 * T597 * U597)</f>
      </c>
      <c r="W597" s="133">
        <f>IF(OR(ISBLANK(T597), ISBLANK(U597)), "", IF(D597 * E597 * F597 * T597 * U597 &lt;= 36, "Low", IF(D597 * E597 * F597 * T597 * U597 &lt;= 108, "Medium", "High")))</f>
      </c>
      <c r="Z597" s="133">
        <f>IF(ISBLANK(U597), "", IF(U597&lt;=2, "Inactive", "Active"))</f>
      </c>
      <c r="AA597" s="133">
        <f>IF(Z597="Inactive", "No", IF(Z597="Active", "Yes", ""))</f>
      </c>
    </row>
    <row r="598" ht="57.2" customHeight="1" spans="7:27" x14ac:dyDescent="0.25">
      <c r="G598" s="134">
        <f>IF(D598&amp;E598&amp;F598="","",IF(D598*E598*F598&lt;=9,"Low",(IF(D598*E598*F598&lt;=18,"Medium",(IF(D598*E598*F598&gt;18,"High",""))))))</f>
      </c>
      <c r="O598" s="135">
        <f>IF(OR(ISBLANK(M598), ISBLANK(N598)), "", D598*E598*F598 * M598 * N598)</f>
      </c>
      <c r="P598" s="135">
        <f>IF(OR(ISBLANK(N598), ISBLANK(M598)), "", IF(D598 * E598 * F598 * N598 * M598 &lt;= 36, "Low", IF(D598 * E598 * F598 * N598 * M598 &lt;= 108, "Medium", "High")))</f>
      </c>
      <c r="Q598" s="135">
        <f>IF(P598="Low", "Priority-3", IF(P598="Medium", "Priority-2", IF(P598="High", "Priority-1", "")))</f>
      </c>
      <c r="V598" s="133">
        <f>IF(OR(ISBLANK(T598), ISBLANK(U598)), "", D598 * E598 * F598 * T598 * U598)</f>
      </c>
      <c r="W598" s="133">
        <f>IF(OR(ISBLANK(T598), ISBLANK(U598)), "", IF(D598 * E598 * F598 * T598 * U598 &lt;= 36, "Low", IF(D598 * E598 * F598 * T598 * U598 &lt;= 108, "Medium", "High")))</f>
      </c>
      <c r="Z598" s="133">
        <f>IF(ISBLANK(U598), "", IF(U598&lt;=2, "Inactive", "Active"))</f>
      </c>
      <c r="AA598" s="133">
        <f>IF(Z598="Inactive", "No", IF(Z598="Active", "Yes", ""))</f>
      </c>
    </row>
    <row r="599" ht="57.2" customHeight="1" spans="7:27" x14ac:dyDescent="0.25">
      <c r="G599" s="134">
        <f>IF(D599&amp;E599&amp;F599="","",IF(D599*E599*F599&lt;=9,"Low",(IF(D599*E599*F599&lt;=18,"Medium",(IF(D599*E599*F599&gt;18,"High",""))))))</f>
      </c>
      <c r="O599" s="135">
        <f>IF(OR(ISBLANK(M599), ISBLANK(N599)), "", D599*E599*F599 * M599 * N599)</f>
      </c>
      <c r="P599" s="135">
        <f>IF(OR(ISBLANK(N599), ISBLANK(M599)), "", IF(D599 * E599 * F599 * N599 * M599 &lt;= 36, "Low", IF(D599 * E599 * F599 * N599 * M599 &lt;= 108, "Medium", "High")))</f>
      </c>
      <c r="Q599" s="135">
        <f>IF(P599="Low", "Priority-3", IF(P599="Medium", "Priority-2", IF(P599="High", "Priority-1", "")))</f>
      </c>
      <c r="V599" s="133">
        <f>IF(OR(ISBLANK(T599), ISBLANK(U599)), "", D599 * E599 * F599 * T599 * U599)</f>
      </c>
      <c r="W599" s="133">
        <f>IF(OR(ISBLANK(T599), ISBLANK(U599)), "", IF(D599 * E599 * F599 * T599 * U599 &lt;= 36, "Low", IF(D599 * E599 * F599 * T599 * U599 &lt;= 108, "Medium", "High")))</f>
      </c>
      <c r="Z599" s="133">
        <f>IF(ISBLANK(U599), "", IF(U599&lt;=2, "Inactive", "Active"))</f>
      </c>
      <c r="AA599" s="133">
        <f>IF(Z599="Inactive", "No", IF(Z599="Active", "Yes", ""))</f>
      </c>
    </row>
    <row r="600" ht="57.2" customHeight="1" spans="7:27" x14ac:dyDescent="0.25">
      <c r="G600" s="134">
        <f>IF(D600&amp;E600&amp;F600="","",IF(D600*E600*F600&lt;=9,"Low",(IF(D600*E600*F600&lt;=18,"Medium",(IF(D600*E600*F600&gt;18,"High",""))))))</f>
      </c>
      <c r="O600" s="135">
        <f>IF(OR(ISBLANK(M600), ISBLANK(N600)), "", D600*E600*F600 * M600 * N600)</f>
      </c>
      <c r="P600" s="135">
        <f>IF(OR(ISBLANK(N600), ISBLANK(M600)), "", IF(D600 * E600 * F600 * N600 * M600 &lt;= 36, "Low", IF(D600 * E600 * F600 * N600 * M600 &lt;= 108, "Medium", "High")))</f>
      </c>
      <c r="Q600" s="135">
        <f>IF(P600="Low", "Priority-3", IF(P600="Medium", "Priority-2", IF(P600="High", "Priority-1", "")))</f>
      </c>
      <c r="V600" s="133">
        <f>IF(OR(ISBLANK(T600), ISBLANK(U600)), "", D600 * E600 * F600 * T600 * U600)</f>
      </c>
      <c r="W600" s="133">
        <f>IF(OR(ISBLANK(T600), ISBLANK(U600)), "", IF(D600 * E600 * F600 * T600 * U600 &lt;= 36, "Low", IF(D600 * E600 * F600 * T600 * U600 &lt;= 108, "Medium", "High")))</f>
      </c>
      <c r="Z600" s="133">
        <f>IF(ISBLANK(U600), "", IF(U600&lt;=2, "Inactive", "Active"))</f>
      </c>
      <c r="AA600" s="133">
        <f>IF(Z600="Inactive", "No", IF(Z600="Active", "Yes", ""))</f>
      </c>
    </row>
    <row r="601" ht="57.2" customHeight="1" spans="7:27" x14ac:dyDescent="0.25">
      <c r="G601" s="134">
        <f>IF(D601&amp;E601&amp;F601="","",IF(D601*E601*F601&lt;=9,"Low",(IF(D601*E601*F601&lt;=18,"Medium",(IF(D601*E601*F601&gt;18,"High",""))))))</f>
      </c>
      <c r="O601" s="135">
        <f>IF(OR(ISBLANK(M601), ISBLANK(N601)), "", D601*E601*F601 * M601 * N601)</f>
      </c>
      <c r="P601" s="135">
        <f>IF(OR(ISBLANK(N601), ISBLANK(M601)), "", IF(D601 * E601 * F601 * N601 * M601 &lt;= 36, "Low", IF(D601 * E601 * F601 * N601 * M601 &lt;= 108, "Medium", "High")))</f>
      </c>
      <c r="Q601" s="135">
        <f>IF(P601="Low", "Priority-3", IF(P601="Medium", "Priority-2", IF(P601="High", "Priority-1", "")))</f>
      </c>
      <c r="V601" s="133">
        <f>IF(OR(ISBLANK(T601), ISBLANK(U601)), "", D601 * E601 * F601 * T601 * U601)</f>
      </c>
      <c r="W601" s="133">
        <f>IF(OR(ISBLANK(T601), ISBLANK(U601)), "", IF(D601 * E601 * F601 * T601 * U601 &lt;= 36, "Low", IF(D601 * E601 * F601 * T601 * U601 &lt;= 108, "Medium", "High")))</f>
      </c>
      <c r="Z601" s="133">
        <f>IF(ISBLANK(U601), "", IF(U601&lt;=2, "Inactive", "Active"))</f>
      </c>
      <c r="AA601" s="133">
        <f>IF(Z601="Inactive", "No", IF(Z601="Active", "Yes", ""))</f>
      </c>
    </row>
    <row r="602" ht="57.2" customHeight="1" spans="7:27" x14ac:dyDescent="0.25">
      <c r="G602" s="134">
        <f>IF(D602&amp;E602&amp;F602="","",IF(D602*E602*F602&lt;=9,"Low",(IF(D602*E602*F602&lt;=18,"Medium",(IF(D602*E602*F602&gt;18,"High",""))))))</f>
      </c>
      <c r="O602" s="135">
        <f>IF(OR(ISBLANK(M602), ISBLANK(N602)), "", D602*E602*F602 * M602 * N602)</f>
      </c>
      <c r="P602" s="135">
        <f>IF(OR(ISBLANK(N602), ISBLANK(M602)), "", IF(D602 * E602 * F602 * N602 * M602 &lt;= 36, "Low", IF(D602 * E602 * F602 * N602 * M602 &lt;= 108, "Medium", "High")))</f>
      </c>
      <c r="Q602" s="135">
        <f>IF(P602="Low", "Priority-3", IF(P602="Medium", "Priority-2", IF(P602="High", "Priority-1", "")))</f>
      </c>
      <c r="V602" s="133">
        <f>IF(OR(ISBLANK(T602), ISBLANK(U602)), "", D602 * E602 * F602 * T602 * U602)</f>
      </c>
      <c r="W602" s="133">
        <f>IF(OR(ISBLANK(T602), ISBLANK(U602)), "", IF(D602 * E602 * F602 * T602 * U602 &lt;= 36, "Low", IF(D602 * E602 * F602 * T602 * U602 &lt;= 108, "Medium", "High")))</f>
      </c>
      <c r="Z602" s="133">
        <f>IF(ISBLANK(U602), "", IF(U602&lt;=2, "Inactive", "Active"))</f>
      </c>
      <c r="AA602" s="133">
        <f>IF(Z602="Inactive", "No", IF(Z602="Active", "Yes", ""))</f>
      </c>
    </row>
    <row r="603" ht="57.2" customHeight="1" spans="7:27" x14ac:dyDescent="0.25">
      <c r="G603" s="134">
        <f>IF(D603&amp;E603&amp;F603="","",IF(D603*E603*F603&lt;=9,"Low",(IF(D603*E603*F603&lt;=18,"Medium",(IF(D603*E603*F603&gt;18,"High",""))))))</f>
      </c>
      <c r="O603" s="135">
        <f>IF(OR(ISBLANK(M603), ISBLANK(N603)), "", D603*E603*F603 * M603 * N603)</f>
      </c>
      <c r="P603" s="135">
        <f>IF(OR(ISBLANK(N603), ISBLANK(M603)), "", IF(D603 * E603 * F603 * N603 * M603 &lt;= 36, "Low", IF(D603 * E603 * F603 * N603 * M603 &lt;= 108, "Medium", "High")))</f>
      </c>
      <c r="Q603" s="135">
        <f>IF(P603="Low", "Priority-3", IF(P603="Medium", "Priority-2", IF(P603="High", "Priority-1", "")))</f>
      </c>
      <c r="V603" s="133">
        <f>IF(OR(ISBLANK(T603), ISBLANK(U603)), "", D603 * E603 * F603 * T603 * U603)</f>
      </c>
      <c r="W603" s="133">
        <f>IF(OR(ISBLANK(T603), ISBLANK(U603)), "", IF(D603 * E603 * F603 * T603 * U603 &lt;= 36, "Low", IF(D603 * E603 * F603 * T603 * U603 &lt;= 108, "Medium", "High")))</f>
      </c>
      <c r="Z603" s="133">
        <f>IF(ISBLANK(U603), "", IF(U603&lt;=2, "Inactive", "Active"))</f>
      </c>
      <c r="AA603" s="133">
        <f>IF(Z603="Inactive", "No", IF(Z603="Active", "Yes", ""))</f>
      </c>
    </row>
    <row r="604" ht="57.2" customHeight="1" spans="7:27" x14ac:dyDescent="0.25">
      <c r="G604" s="134">
        <f>IF(D604&amp;E604&amp;F604="","",IF(D604*E604*F604&lt;=9,"Low",(IF(D604*E604*F604&lt;=18,"Medium",(IF(D604*E604*F604&gt;18,"High",""))))))</f>
      </c>
      <c r="O604" s="135">
        <f>IF(OR(ISBLANK(M604), ISBLANK(N604)), "", D604*E604*F604 * M604 * N604)</f>
      </c>
      <c r="P604" s="135">
        <f>IF(OR(ISBLANK(N604), ISBLANK(M604)), "", IF(D604 * E604 * F604 * N604 * M604 &lt;= 36, "Low", IF(D604 * E604 * F604 * N604 * M604 &lt;= 108, "Medium", "High")))</f>
      </c>
      <c r="Q604" s="135">
        <f>IF(P604="Low", "Priority-3", IF(P604="Medium", "Priority-2", IF(P604="High", "Priority-1", "")))</f>
      </c>
      <c r="V604" s="133">
        <f>IF(OR(ISBLANK(T604), ISBLANK(U604)), "", D604 * E604 * F604 * T604 * U604)</f>
      </c>
      <c r="W604" s="133">
        <f>IF(OR(ISBLANK(T604), ISBLANK(U604)), "", IF(D604 * E604 * F604 * T604 * U604 &lt;= 36, "Low", IF(D604 * E604 * F604 * T604 * U604 &lt;= 108, "Medium", "High")))</f>
      </c>
      <c r="Z604" s="133">
        <f>IF(ISBLANK(U604), "", IF(U604&lt;=2, "Inactive", "Active"))</f>
      </c>
      <c r="AA604" s="133">
        <f>IF(Z604="Inactive", "No", IF(Z604="Active", "Yes", ""))</f>
      </c>
    </row>
    <row r="605" ht="57.2" customHeight="1" spans="7:27" x14ac:dyDescent="0.25">
      <c r="G605" s="134">
        <f>IF(D605&amp;E605&amp;F605="","",IF(D605*E605*F605&lt;=9,"Low",(IF(D605*E605*F605&lt;=18,"Medium",(IF(D605*E605*F605&gt;18,"High",""))))))</f>
      </c>
      <c r="O605" s="135">
        <f>IF(OR(ISBLANK(M605), ISBLANK(N605)), "", D605*E605*F605 * M605 * N605)</f>
      </c>
      <c r="P605" s="135">
        <f>IF(OR(ISBLANK(N605), ISBLANK(M605)), "", IF(D605 * E605 * F605 * N605 * M605 &lt;= 36, "Low", IF(D605 * E605 * F605 * N605 * M605 &lt;= 108, "Medium", "High")))</f>
      </c>
      <c r="Q605" s="135">
        <f>IF(P605="Low", "Priority-3", IF(P605="Medium", "Priority-2", IF(P605="High", "Priority-1", "")))</f>
      </c>
      <c r="V605" s="133">
        <f>IF(OR(ISBLANK(T605), ISBLANK(U605)), "", D605 * E605 * F605 * T605 * U605)</f>
      </c>
      <c r="W605" s="133">
        <f>IF(OR(ISBLANK(T605), ISBLANK(U605)), "", IF(D605 * E605 * F605 * T605 * U605 &lt;= 36, "Low", IF(D605 * E605 * F605 * T605 * U605 &lt;= 108, "Medium", "High")))</f>
      </c>
      <c r="Z605" s="133">
        <f>IF(ISBLANK(U605), "", IF(U605&lt;=2, "Inactive", "Active"))</f>
      </c>
      <c r="AA605" s="133">
        <f>IF(Z605="Inactive", "No", IF(Z605="Active", "Yes", ""))</f>
      </c>
    </row>
    <row r="606" ht="57.2" customHeight="1" spans="7:27" x14ac:dyDescent="0.25">
      <c r="G606" s="134">
        <f>IF(D606&amp;E606&amp;F606="","",IF(D606*E606*F606&lt;=9,"Low",(IF(D606*E606*F606&lt;=18,"Medium",(IF(D606*E606*F606&gt;18,"High",""))))))</f>
      </c>
      <c r="O606" s="135">
        <f>IF(OR(ISBLANK(M606), ISBLANK(N606)), "", D606*E606*F606 * M606 * N606)</f>
      </c>
      <c r="P606" s="135">
        <f>IF(OR(ISBLANK(N606), ISBLANK(M606)), "", IF(D606 * E606 * F606 * N606 * M606 &lt;= 36, "Low", IF(D606 * E606 * F606 * N606 * M606 &lt;= 108, "Medium", "High")))</f>
      </c>
      <c r="Q606" s="135">
        <f>IF(P606="Low", "Priority-3", IF(P606="Medium", "Priority-2", IF(P606="High", "Priority-1", "")))</f>
      </c>
      <c r="V606" s="133">
        <f>IF(OR(ISBLANK(T606), ISBLANK(U606)), "", D606 * E606 * F606 * T606 * U606)</f>
      </c>
      <c r="W606" s="133">
        <f>IF(OR(ISBLANK(T606), ISBLANK(U606)), "", IF(D606 * E606 * F606 * T606 * U606 &lt;= 36, "Low", IF(D606 * E606 * F606 * T606 * U606 &lt;= 108, "Medium", "High")))</f>
      </c>
      <c r="Z606" s="133">
        <f>IF(ISBLANK(U606), "", IF(U606&lt;=2, "Inactive", "Active"))</f>
      </c>
      <c r="AA606" s="133">
        <f>IF(Z606="Inactive", "No", IF(Z606="Active", "Yes", ""))</f>
      </c>
    </row>
    <row r="607" ht="57.2" customHeight="1" spans="7:27" x14ac:dyDescent="0.25">
      <c r="G607" s="134">
        <f>IF(D607&amp;E607&amp;F607="","",IF(D607*E607*F607&lt;=9,"Low",(IF(D607*E607*F607&lt;=18,"Medium",(IF(D607*E607*F607&gt;18,"High",""))))))</f>
      </c>
      <c r="O607" s="135">
        <f>IF(OR(ISBLANK(M607), ISBLANK(N607)), "", D607*E607*F607 * M607 * N607)</f>
      </c>
      <c r="P607" s="135">
        <f>IF(OR(ISBLANK(N607), ISBLANK(M607)), "", IF(D607 * E607 * F607 * N607 * M607 &lt;= 36, "Low", IF(D607 * E607 * F607 * N607 * M607 &lt;= 108, "Medium", "High")))</f>
      </c>
      <c r="Q607" s="135">
        <f>IF(P607="Low", "Priority-3", IF(P607="Medium", "Priority-2", IF(P607="High", "Priority-1", "")))</f>
      </c>
      <c r="V607" s="133">
        <f>IF(OR(ISBLANK(T607), ISBLANK(U607)), "", D607 * E607 * F607 * T607 * U607)</f>
      </c>
      <c r="W607" s="133">
        <f>IF(OR(ISBLANK(T607), ISBLANK(U607)), "", IF(D607 * E607 * F607 * T607 * U607 &lt;= 36, "Low", IF(D607 * E607 * F607 * T607 * U607 &lt;= 108, "Medium", "High")))</f>
      </c>
      <c r="Z607" s="133">
        <f>IF(ISBLANK(U607), "", IF(U607&lt;=2, "Inactive", "Active"))</f>
      </c>
      <c r="AA607" s="133">
        <f>IF(Z607="Inactive", "No", IF(Z607="Active", "Yes", ""))</f>
      </c>
    </row>
    <row r="608" ht="57.2" customHeight="1" spans="7:27" x14ac:dyDescent="0.25">
      <c r="G608" s="134">
        <f>IF(D608&amp;E608&amp;F608="","",IF(D608*E608*F608&lt;=9,"Low",(IF(D608*E608*F608&lt;=18,"Medium",(IF(D608*E608*F608&gt;18,"High",""))))))</f>
      </c>
      <c r="O608" s="135">
        <f>IF(OR(ISBLANK(M608), ISBLANK(N608)), "", D608*E608*F608 * M608 * N608)</f>
      </c>
      <c r="P608" s="135">
        <f>IF(OR(ISBLANK(N608), ISBLANK(M608)), "", IF(D608 * E608 * F608 * N608 * M608 &lt;= 36, "Low", IF(D608 * E608 * F608 * N608 * M608 &lt;= 108, "Medium", "High")))</f>
      </c>
      <c r="Q608" s="135">
        <f>IF(P608="Low", "Priority-3", IF(P608="Medium", "Priority-2", IF(P608="High", "Priority-1", "")))</f>
      </c>
      <c r="V608" s="133">
        <f>IF(OR(ISBLANK(T608), ISBLANK(U608)), "", D608 * E608 * F608 * T608 * U608)</f>
      </c>
      <c r="W608" s="133">
        <f>IF(OR(ISBLANK(T608), ISBLANK(U608)), "", IF(D608 * E608 * F608 * T608 * U608 &lt;= 36, "Low", IF(D608 * E608 * F608 * T608 * U608 &lt;= 108, "Medium", "High")))</f>
      </c>
      <c r="Z608" s="133">
        <f>IF(ISBLANK(U608), "", IF(U608&lt;=2, "Inactive", "Active"))</f>
      </c>
      <c r="AA608" s="133">
        <f>IF(Z608="Inactive", "No", IF(Z608="Active", "Yes", ""))</f>
      </c>
    </row>
    <row r="609" ht="57.2" customHeight="1" spans="7:27" x14ac:dyDescent="0.25">
      <c r="G609" s="134">
        <f>IF(D609&amp;E609&amp;F609="","",IF(D609*E609*F609&lt;=9,"Low",(IF(D609*E609*F609&lt;=18,"Medium",(IF(D609*E609*F609&gt;18,"High",""))))))</f>
      </c>
      <c r="O609" s="135">
        <f>IF(OR(ISBLANK(M609), ISBLANK(N609)), "", D609*E609*F609 * M609 * N609)</f>
      </c>
      <c r="P609" s="135">
        <f>IF(OR(ISBLANK(N609), ISBLANK(M609)), "", IF(D609 * E609 * F609 * N609 * M609 &lt;= 36, "Low", IF(D609 * E609 * F609 * N609 * M609 &lt;= 108, "Medium", "High")))</f>
      </c>
      <c r="Q609" s="135">
        <f>IF(P609="Low", "Priority-3", IF(P609="Medium", "Priority-2", IF(P609="High", "Priority-1", "")))</f>
      </c>
      <c r="V609" s="133">
        <f>IF(OR(ISBLANK(T609), ISBLANK(U609)), "", D609 * E609 * F609 * T609 * U609)</f>
      </c>
      <c r="W609" s="133">
        <f>IF(OR(ISBLANK(T609), ISBLANK(U609)), "", IF(D609 * E609 * F609 * T609 * U609 &lt;= 36, "Low", IF(D609 * E609 * F609 * T609 * U609 &lt;= 108, "Medium", "High")))</f>
      </c>
      <c r="Z609" s="133">
        <f>IF(ISBLANK(U609), "", IF(U609&lt;=2, "Inactive", "Active"))</f>
      </c>
      <c r="AA609" s="133">
        <f>IF(Z609="Inactive", "No", IF(Z609="Active", "Yes", ""))</f>
      </c>
    </row>
    <row r="610" ht="57.2" customHeight="1" spans="7:27" x14ac:dyDescent="0.25">
      <c r="G610" s="134">
        <f>IF(D610&amp;E610&amp;F610="","",IF(D610*E610*F610&lt;=9,"Low",(IF(D610*E610*F610&lt;=18,"Medium",(IF(D610*E610*F610&gt;18,"High",""))))))</f>
      </c>
      <c r="O610" s="135">
        <f>IF(OR(ISBLANK(M610), ISBLANK(N610)), "", D610*E610*F610 * M610 * N610)</f>
      </c>
      <c r="P610" s="135">
        <f>IF(OR(ISBLANK(N610), ISBLANK(M610)), "", IF(D610 * E610 * F610 * N610 * M610 &lt;= 36, "Low", IF(D610 * E610 * F610 * N610 * M610 &lt;= 108, "Medium", "High")))</f>
      </c>
      <c r="Q610" s="135">
        <f>IF(P610="Low", "Priority-3", IF(P610="Medium", "Priority-2", IF(P610="High", "Priority-1", "")))</f>
      </c>
      <c r="V610" s="133">
        <f>IF(OR(ISBLANK(T610), ISBLANK(U610)), "", D610 * E610 * F610 * T610 * U610)</f>
      </c>
      <c r="W610" s="133">
        <f>IF(OR(ISBLANK(T610), ISBLANK(U610)), "", IF(D610 * E610 * F610 * T610 * U610 &lt;= 36, "Low", IF(D610 * E610 * F610 * T610 * U610 &lt;= 108, "Medium", "High")))</f>
      </c>
      <c r="Z610" s="133">
        <f>IF(ISBLANK(U610), "", IF(U610&lt;=2, "Inactive", "Active"))</f>
      </c>
      <c r="AA610" s="133">
        <f>IF(Z610="Inactive", "No", IF(Z610="Active", "Yes", ""))</f>
      </c>
    </row>
    <row r="611" ht="57.2" customHeight="1" spans="7:27" x14ac:dyDescent="0.25">
      <c r="G611" s="134">
        <f>IF(D611&amp;E611&amp;F611="","",IF(D611*E611*F611&lt;=9,"Low",(IF(D611*E611*F611&lt;=18,"Medium",(IF(D611*E611*F611&gt;18,"High",""))))))</f>
      </c>
      <c r="O611" s="135">
        <f>IF(OR(ISBLANK(M611), ISBLANK(N611)), "", D611*E611*F611 * M611 * N611)</f>
      </c>
      <c r="P611" s="135">
        <f>IF(OR(ISBLANK(N611), ISBLANK(M611)), "", IF(D611 * E611 * F611 * N611 * M611 &lt;= 36, "Low", IF(D611 * E611 * F611 * N611 * M611 &lt;= 108, "Medium", "High")))</f>
      </c>
      <c r="Q611" s="135">
        <f>IF(P611="Low", "Priority-3", IF(P611="Medium", "Priority-2", IF(P611="High", "Priority-1", "")))</f>
      </c>
      <c r="V611" s="133">
        <f>IF(OR(ISBLANK(T611), ISBLANK(U611)), "", D611 * E611 * F611 * T611 * U611)</f>
      </c>
      <c r="W611" s="133">
        <f>IF(OR(ISBLANK(T611), ISBLANK(U611)), "", IF(D611 * E611 * F611 * T611 * U611 &lt;= 36, "Low", IF(D611 * E611 * F611 * T611 * U611 &lt;= 108, "Medium", "High")))</f>
      </c>
      <c r="Z611" s="133">
        <f>IF(ISBLANK(U611), "", IF(U611&lt;=2, "Inactive", "Active"))</f>
      </c>
      <c r="AA611" s="133">
        <f>IF(Z611="Inactive", "No", IF(Z611="Active", "Yes", ""))</f>
      </c>
    </row>
    <row r="612" ht="57.2" customHeight="1" spans="7:27" x14ac:dyDescent="0.25">
      <c r="G612" s="134">
        <f>IF(D612&amp;E612&amp;F612="","",IF(D612*E612*F612&lt;=9,"Low",(IF(D612*E612*F612&lt;=18,"Medium",(IF(D612*E612*F612&gt;18,"High",""))))))</f>
      </c>
      <c r="O612" s="135">
        <f>IF(OR(ISBLANK(M612), ISBLANK(N612)), "", D612*E612*F612 * M612 * N612)</f>
      </c>
      <c r="P612" s="135">
        <f>IF(OR(ISBLANK(N612), ISBLANK(M612)), "", IF(D612 * E612 * F612 * N612 * M612 &lt;= 36, "Low", IF(D612 * E612 * F612 * N612 * M612 &lt;= 108, "Medium", "High")))</f>
      </c>
      <c r="Q612" s="135">
        <f>IF(P612="Low", "Priority-3", IF(P612="Medium", "Priority-2", IF(P612="High", "Priority-1", "")))</f>
      </c>
      <c r="V612" s="133">
        <f>IF(OR(ISBLANK(T612), ISBLANK(U612)), "", D612 * E612 * F612 * T612 * U612)</f>
      </c>
      <c r="W612" s="133">
        <f>IF(OR(ISBLANK(T612), ISBLANK(U612)), "", IF(D612 * E612 * F612 * T612 * U612 &lt;= 36, "Low", IF(D612 * E612 * F612 * T612 * U612 &lt;= 108, "Medium", "High")))</f>
      </c>
      <c r="Z612" s="133">
        <f>IF(ISBLANK(U612), "", IF(U612&lt;=2, "Inactive", "Active"))</f>
      </c>
      <c r="AA612" s="133">
        <f>IF(Z612="Inactive", "No", IF(Z612="Active", "Yes", ""))</f>
      </c>
    </row>
    <row r="613" ht="57.2" customHeight="1" spans="7:27" x14ac:dyDescent="0.25">
      <c r="G613" s="134">
        <f>IF(D613&amp;E613&amp;F613="","",IF(D613*E613*F613&lt;=9,"Low",(IF(D613*E613*F613&lt;=18,"Medium",(IF(D613*E613*F613&gt;18,"High",""))))))</f>
      </c>
      <c r="O613" s="135">
        <f>IF(OR(ISBLANK(M613), ISBLANK(N613)), "", D613*E613*F613 * M613 * N613)</f>
      </c>
      <c r="P613" s="135">
        <f>IF(OR(ISBLANK(N613), ISBLANK(M613)), "", IF(D613 * E613 * F613 * N613 * M613 &lt;= 36, "Low", IF(D613 * E613 * F613 * N613 * M613 &lt;= 108, "Medium", "High")))</f>
      </c>
      <c r="Q613" s="135">
        <f>IF(P613="Low", "Priority-3", IF(P613="Medium", "Priority-2", IF(P613="High", "Priority-1", "")))</f>
      </c>
      <c r="V613" s="133">
        <f>IF(OR(ISBLANK(T613), ISBLANK(U613)), "", D613 * E613 * F613 * T613 * U613)</f>
      </c>
      <c r="W613" s="133">
        <f>IF(OR(ISBLANK(T613), ISBLANK(U613)), "", IF(D613 * E613 * F613 * T613 * U613 &lt;= 36, "Low", IF(D613 * E613 * F613 * T613 * U613 &lt;= 108, "Medium", "High")))</f>
      </c>
      <c r="Z613" s="133">
        <f>IF(ISBLANK(U613), "", IF(U613&lt;=2, "Inactive", "Active"))</f>
      </c>
      <c r="AA613" s="133">
        <f>IF(Z613="Inactive", "No", IF(Z613="Active", "Yes", ""))</f>
      </c>
    </row>
    <row r="614" ht="57.2" customHeight="1" spans="7:27" x14ac:dyDescent="0.25">
      <c r="G614" s="134">
        <f>IF(D614&amp;E614&amp;F614="","",IF(D614*E614*F614&lt;=9,"Low",(IF(D614*E614*F614&lt;=18,"Medium",(IF(D614*E614*F614&gt;18,"High",""))))))</f>
      </c>
      <c r="O614" s="135">
        <f>IF(OR(ISBLANK(M614), ISBLANK(N614)), "", D614*E614*F614 * M614 * N614)</f>
      </c>
      <c r="P614" s="135">
        <f>IF(OR(ISBLANK(N614), ISBLANK(M614)), "", IF(D614 * E614 * F614 * N614 * M614 &lt;= 36, "Low", IF(D614 * E614 * F614 * N614 * M614 &lt;= 108, "Medium", "High")))</f>
      </c>
      <c r="Q614" s="135">
        <f>IF(P614="Low", "Priority-3", IF(P614="Medium", "Priority-2", IF(P614="High", "Priority-1", "")))</f>
      </c>
      <c r="V614" s="133">
        <f>IF(OR(ISBLANK(T614), ISBLANK(U614)), "", D614 * E614 * F614 * T614 * U614)</f>
      </c>
      <c r="W614" s="133">
        <f>IF(OR(ISBLANK(T614), ISBLANK(U614)), "", IF(D614 * E614 * F614 * T614 * U614 &lt;= 36, "Low", IF(D614 * E614 * F614 * T614 * U614 &lt;= 108, "Medium", "High")))</f>
      </c>
      <c r="Z614" s="133">
        <f>IF(ISBLANK(U614), "", IF(U614&lt;=2, "Inactive", "Active"))</f>
      </c>
      <c r="AA614" s="133">
        <f>IF(Z614="Inactive", "No", IF(Z614="Active", "Yes", ""))</f>
      </c>
    </row>
    <row r="615" ht="57.2" customHeight="1" spans="7:27" x14ac:dyDescent="0.25">
      <c r="G615" s="134">
        <f>IF(D615&amp;E615&amp;F615="","",IF(D615*E615*F615&lt;=9,"Low",(IF(D615*E615*F615&lt;=18,"Medium",(IF(D615*E615*F615&gt;18,"High",""))))))</f>
      </c>
      <c r="O615" s="135">
        <f>IF(OR(ISBLANK(M615), ISBLANK(N615)), "", D615*E615*F615 * M615 * N615)</f>
      </c>
      <c r="P615" s="135">
        <f>IF(OR(ISBLANK(N615), ISBLANK(M615)), "", IF(D615 * E615 * F615 * N615 * M615 &lt;= 36, "Low", IF(D615 * E615 * F615 * N615 * M615 &lt;= 108, "Medium", "High")))</f>
      </c>
      <c r="Q615" s="135">
        <f>IF(P615="Low", "Priority-3", IF(P615="Medium", "Priority-2", IF(P615="High", "Priority-1", "")))</f>
      </c>
      <c r="V615" s="133">
        <f>IF(OR(ISBLANK(T615), ISBLANK(U615)), "", D615 * E615 * F615 * T615 * U615)</f>
      </c>
      <c r="W615" s="133">
        <f>IF(OR(ISBLANK(T615), ISBLANK(U615)), "", IF(D615 * E615 * F615 * T615 * U615 &lt;= 36, "Low", IF(D615 * E615 * F615 * T615 * U615 &lt;= 108, "Medium", "High")))</f>
      </c>
      <c r="Z615" s="133">
        <f>IF(ISBLANK(U615), "", IF(U615&lt;=2, "Inactive", "Active"))</f>
      </c>
      <c r="AA615" s="133">
        <f>IF(Z615="Inactive", "No", IF(Z615="Active", "Yes", ""))</f>
      </c>
    </row>
    <row r="616" ht="57.2" customHeight="1" spans="7:27" x14ac:dyDescent="0.25">
      <c r="G616" s="134">
        <f>IF(D616&amp;E616&amp;F616="","",IF(D616*E616*F616&lt;=9,"Low",(IF(D616*E616*F616&lt;=18,"Medium",(IF(D616*E616*F616&gt;18,"High",""))))))</f>
      </c>
      <c r="O616" s="135">
        <f>IF(OR(ISBLANK(M616), ISBLANK(N616)), "", D616*E616*F616 * M616 * N616)</f>
      </c>
      <c r="P616" s="135">
        <f>IF(OR(ISBLANK(N616), ISBLANK(M616)), "", IF(D616 * E616 * F616 * N616 * M616 &lt;= 36, "Low", IF(D616 * E616 * F616 * N616 * M616 &lt;= 108, "Medium", "High")))</f>
      </c>
      <c r="Q616" s="135">
        <f>IF(P616="Low", "Priority-3", IF(P616="Medium", "Priority-2", IF(P616="High", "Priority-1", "")))</f>
      </c>
      <c r="V616" s="133">
        <f>IF(OR(ISBLANK(T616), ISBLANK(U616)), "", D616 * E616 * F616 * T616 * U616)</f>
      </c>
      <c r="W616" s="133">
        <f>IF(OR(ISBLANK(T616), ISBLANK(U616)), "", IF(D616 * E616 * F616 * T616 * U616 &lt;= 36, "Low", IF(D616 * E616 * F616 * T616 * U616 &lt;= 108, "Medium", "High")))</f>
      </c>
      <c r="Z616" s="133">
        <f>IF(ISBLANK(U616), "", IF(U616&lt;=2, "Inactive", "Active"))</f>
      </c>
      <c r="AA616" s="133">
        <f>IF(Z616="Inactive", "No", IF(Z616="Active", "Yes", ""))</f>
      </c>
    </row>
    <row r="617" ht="57.2" customHeight="1" spans="7:27" x14ac:dyDescent="0.25">
      <c r="G617" s="134">
        <f>IF(D617&amp;E617&amp;F617="","",IF(D617*E617*F617&lt;=9,"Low",(IF(D617*E617*F617&lt;=18,"Medium",(IF(D617*E617*F617&gt;18,"High",""))))))</f>
      </c>
      <c r="O617" s="135">
        <f>IF(OR(ISBLANK(M617), ISBLANK(N617)), "", D617*E617*F617 * M617 * N617)</f>
      </c>
      <c r="P617" s="135">
        <f>IF(OR(ISBLANK(N617), ISBLANK(M617)), "", IF(D617 * E617 * F617 * N617 * M617 &lt;= 36, "Low", IF(D617 * E617 * F617 * N617 * M617 &lt;= 108, "Medium", "High")))</f>
      </c>
      <c r="Q617" s="135">
        <f>IF(P617="Low", "Priority-3", IF(P617="Medium", "Priority-2", IF(P617="High", "Priority-1", "")))</f>
      </c>
      <c r="V617" s="133">
        <f>IF(OR(ISBLANK(T617), ISBLANK(U617)), "", D617 * E617 * F617 * T617 * U617)</f>
      </c>
      <c r="W617" s="133">
        <f>IF(OR(ISBLANK(T617), ISBLANK(U617)), "", IF(D617 * E617 * F617 * T617 * U617 &lt;= 36, "Low", IF(D617 * E617 * F617 * T617 * U617 &lt;= 108, "Medium", "High")))</f>
      </c>
      <c r="Z617" s="133">
        <f>IF(ISBLANK(U617), "", IF(U617&lt;=2, "Inactive", "Active"))</f>
      </c>
      <c r="AA617" s="133">
        <f>IF(Z617="Inactive", "No", IF(Z617="Active", "Yes", ""))</f>
      </c>
    </row>
    <row r="618" ht="57.2" customHeight="1" spans="7:27" x14ac:dyDescent="0.25">
      <c r="G618" s="134">
        <f>IF(D618&amp;E618&amp;F618="","",IF(D618*E618*F618&lt;=9,"Low",(IF(D618*E618*F618&lt;=18,"Medium",(IF(D618*E618*F618&gt;18,"High",""))))))</f>
      </c>
      <c r="O618" s="135">
        <f>IF(OR(ISBLANK(M618), ISBLANK(N618)), "", D618*E618*F618 * M618 * N618)</f>
      </c>
      <c r="P618" s="135">
        <f>IF(OR(ISBLANK(N618), ISBLANK(M618)), "", IF(D618 * E618 * F618 * N618 * M618 &lt;= 36, "Low", IF(D618 * E618 * F618 * N618 * M618 &lt;= 108, "Medium", "High")))</f>
      </c>
      <c r="Q618" s="135">
        <f>IF(P618="Low", "Priority-3", IF(P618="Medium", "Priority-2", IF(P618="High", "Priority-1", "")))</f>
      </c>
      <c r="V618" s="133">
        <f>IF(OR(ISBLANK(T618), ISBLANK(U618)), "", D618 * E618 * F618 * T618 * U618)</f>
      </c>
      <c r="W618" s="133">
        <f>IF(OR(ISBLANK(T618), ISBLANK(U618)), "", IF(D618 * E618 * F618 * T618 * U618 &lt;= 36, "Low", IF(D618 * E618 * F618 * T618 * U618 &lt;= 108, "Medium", "High")))</f>
      </c>
      <c r="Z618" s="133">
        <f>IF(ISBLANK(U618), "", IF(U618&lt;=2, "Inactive", "Active"))</f>
      </c>
      <c r="AA618" s="133">
        <f>IF(Z618="Inactive", "No", IF(Z618="Active", "Yes", ""))</f>
      </c>
    </row>
    <row r="619" ht="57.2" customHeight="1" spans="7:27" x14ac:dyDescent="0.25">
      <c r="G619" s="134">
        <f>IF(D619&amp;E619&amp;F619="","",IF(D619*E619*F619&lt;=9,"Low",(IF(D619*E619*F619&lt;=18,"Medium",(IF(D619*E619*F619&gt;18,"High",""))))))</f>
      </c>
      <c r="O619" s="135">
        <f>IF(OR(ISBLANK(M619), ISBLANK(N619)), "", D619*E619*F619 * M619 * N619)</f>
      </c>
      <c r="P619" s="135">
        <f>IF(OR(ISBLANK(N619), ISBLANK(M619)), "", IF(D619 * E619 * F619 * N619 * M619 &lt;= 36, "Low", IF(D619 * E619 * F619 * N619 * M619 &lt;= 108, "Medium", "High")))</f>
      </c>
      <c r="Q619" s="135">
        <f>IF(P619="Low", "Priority-3", IF(P619="Medium", "Priority-2", IF(P619="High", "Priority-1", "")))</f>
      </c>
      <c r="V619" s="133">
        <f>IF(OR(ISBLANK(T619), ISBLANK(U619)), "", D619 * E619 * F619 * T619 * U619)</f>
      </c>
      <c r="W619" s="133">
        <f>IF(OR(ISBLANK(T619), ISBLANK(U619)), "", IF(D619 * E619 * F619 * T619 * U619 &lt;= 36, "Low", IF(D619 * E619 * F619 * T619 * U619 &lt;= 108, "Medium", "High")))</f>
      </c>
      <c r="Z619" s="133">
        <f>IF(ISBLANK(U619), "", IF(U619&lt;=2, "Inactive", "Active"))</f>
      </c>
      <c r="AA619" s="133">
        <f>IF(Z619="Inactive", "No", IF(Z619="Active", "Yes", ""))</f>
      </c>
    </row>
    <row r="620" ht="57.2" customHeight="1" spans="7:27" x14ac:dyDescent="0.25">
      <c r="G620" s="134">
        <f>IF(D620&amp;E620&amp;F620="","",IF(D620*E620*F620&lt;=9,"Low",(IF(D620*E620*F620&lt;=18,"Medium",(IF(D620*E620*F620&gt;18,"High",""))))))</f>
      </c>
      <c r="O620" s="135">
        <f>IF(OR(ISBLANK(M620), ISBLANK(N620)), "", D620*E620*F620 * M620 * N620)</f>
      </c>
      <c r="P620" s="135">
        <f>IF(OR(ISBLANK(N620), ISBLANK(M620)), "", IF(D620 * E620 * F620 * N620 * M620 &lt;= 36, "Low", IF(D620 * E620 * F620 * N620 * M620 &lt;= 108, "Medium", "High")))</f>
      </c>
      <c r="Q620" s="135">
        <f>IF(P620="Low", "Priority-3", IF(P620="Medium", "Priority-2", IF(P620="High", "Priority-1", "")))</f>
      </c>
      <c r="V620" s="133">
        <f>IF(OR(ISBLANK(T620), ISBLANK(U620)), "", D620 * E620 * F620 * T620 * U620)</f>
      </c>
      <c r="W620" s="133">
        <f>IF(OR(ISBLANK(T620), ISBLANK(U620)), "", IF(D620 * E620 * F620 * T620 * U620 &lt;= 36, "Low", IF(D620 * E620 * F620 * T620 * U620 &lt;= 108, "Medium", "High")))</f>
      </c>
      <c r="Z620" s="133">
        <f>IF(ISBLANK(U620), "", IF(U620&lt;=2, "Inactive", "Active"))</f>
      </c>
      <c r="AA620" s="133">
        <f>IF(Z620="Inactive", "No", IF(Z620="Active", "Yes", ""))</f>
      </c>
    </row>
    <row r="621" ht="57.2" customHeight="1" spans="7:27" x14ac:dyDescent="0.25">
      <c r="G621" s="134">
        <f>IF(D621&amp;E621&amp;F621="","",IF(D621*E621*F621&lt;=9,"Low",(IF(D621*E621*F621&lt;=18,"Medium",(IF(D621*E621*F621&gt;18,"High",""))))))</f>
      </c>
      <c r="O621" s="135">
        <f>IF(OR(ISBLANK(M621), ISBLANK(N621)), "", D621*E621*F621 * M621 * N621)</f>
      </c>
      <c r="P621" s="135">
        <f>IF(OR(ISBLANK(N621), ISBLANK(M621)), "", IF(D621 * E621 * F621 * N621 * M621 &lt;= 36, "Low", IF(D621 * E621 * F621 * N621 * M621 &lt;= 108, "Medium", "High")))</f>
      </c>
      <c r="Q621" s="135">
        <f>IF(P621="Low", "Priority-3", IF(P621="Medium", "Priority-2", IF(P621="High", "Priority-1", "")))</f>
      </c>
      <c r="V621" s="133">
        <f>IF(OR(ISBLANK(T621), ISBLANK(U621)), "", D621 * E621 * F621 * T621 * U621)</f>
      </c>
      <c r="W621" s="133">
        <f>IF(OR(ISBLANK(T621), ISBLANK(U621)), "", IF(D621 * E621 * F621 * T621 * U621 &lt;= 36, "Low", IF(D621 * E621 * F621 * T621 * U621 &lt;= 108, "Medium", "High")))</f>
      </c>
      <c r="Z621" s="133">
        <f>IF(ISBLANK(U621), "", IF(U621&lt;=2, "Inactive", "Active"))</f>
      </c>
      <c r="AA621" s="133">
        <f>IF(Z621="Inactive", "No", IF(Z621="Active", "Yes", ""))</f>
      </c>
    </row>
    <row r="622" ht="57.2" customHeight="1" spans="7:27" x14ac:dyDescent="0.25">
      <c r="G622" s="134">
        <f>IF(D622&amp;E622&amp;F622="","",IF(D622*E622*F622&lt;=9,"Low",(IF(D622*E622*F622&lt;=18,"Medium",(IF(D622*E622*F622&gt;18,"High",""))))))</f>
      </c>
      <c r="O622" s="135">
        <f>IF(OR(ISBLANK(M622), ISBLANK(N622)), "", D622*E622*F622 * M622 * N622)</f>
      </c>
      <c r="P622" s="135">
        <f>IF(OR(ISBLANK(N622), ISBLANK(M622)), "", IF(D622 * E622 * F622 * N622 * M622 &lt;= 36, "Low", IF(D622 * E622 * F622 * N622 * M622 &lt;= 108, "Medium", "High")))</f>
      </c>
      <c r="Q622" s="135">
        <f>IF(P622="Low", "Priority-3", IF(P622="Medium", "Priority-2", IF(P622="High", "Priority-1", "")))</f>
      </c>
      <c r="V622" s="133">
        <f>IF(OR(ISBLANK(T622), ISBLANK(U622)), "", D622 * E622 * F622 * T622 * U622)</f>
      </c>
      <c r="W622" s="133">
        <f>IF(OR(ISBLANK(T622), ISBLANK(U622)), "", IF(D622 * E622 * F622 * T622 * U622 &lt;= 36, "Low", IF(D622 * E622 * F622 * T622 * U622 &lt;= 108, "Medium", "High")))</f>
      </c>
      <c r="Z622" s="133">
        <f>IF(ISBLANK(U622), "", IF(U622&lt;=2, "Inactive", "Active"))</f>
      </c>
      <c r="AA622" s="133">
        <f>IF(Z622="Inactive", "No", IF(Z622="Active", "Yes", ""))</f>
      </c>
    </row>
    <row r="623" ht="57.2" customHeight="1" spans="7:27" x14ac:dyDescent="0.25">
      <c r="G623" s="134">
        <f>IF(D623&amp;E623&amp;F623="","",IF(D623*E623*F623&lt;=9,"Low",(IF(D623*E623*F623&lt;=18,"Medium",(IF(D623*E623*F623&gt;18,"High",""))))))</f>
      </c>
      <c r="O623" s="135">
        <f>IF(OR(ISBLANK(M623), ISBLANK(N623)), "", D623*E623*F623 * M623 * N623)</f>
      </c>
      <c r="P623" s="135">
        <f>IF(OR(ISBLANK(N623), ISBLANK(M623)), "", IF(D623 * E623 * F623 * N623 * M623 &lt;= 36, "Low", IF(D623 * E623 * F623 * N623 * M623 &lt;= 108, "Medium", "High")))</f>
      </c>
      <c r="Q623" s="135">
        <f>IF(P623="Low", "Priority-3", IF(P623="Medium", "Priority-2", IF(P623="High", "Priority-1", "")))</f>
      </c>
      <c r="V623" s="133">
        <f>IF(OR(ISBLANK(T623), ISBLANK(U623)), "", D623 * E623 * F623 * T623 * U623)</f>
      </c>
      <c r="W623" s="133">
        <f>IF(OR(ISBLANK(T623), ISBLANK(U623)), "", IF(D623 * E623 * F623 * T623 * U623 &lt;= 36, "Low", IF(D623 * E623 * F623 * T623 * U623 &lt;= 108, "Medium", "High")))</f>
      </c>
      <c r="Z623" s="133">
        <f>IF(ISBLANK(U623), "", IF(U623&lt;=2, "Inactive", "Active"))</f>
      </c>
      <c r="AA623" s="133">
        <f>IF(Z623="Inactive", "No", IF(Z623="Active", "Yes", ""))</f>
      </c>
    </row>
    <row r="624" ht="57.2" customHeight="1" spans="7:27" x14ac:dyDescent="0.25">
      <c r="G624" s="134">
        <f>IF(D624&amp;E624&amp;F624="","",IF(D624*E624*F624&lt;=9,"Low",(IF(D624*E624*F624&lt;=18,"Medium",(IF(D624*E624*F624&gt;18,"High",""))))))</f>
      </c>
      <c r="O624" s="135">
        <f>IF(OR(ISBLANK(M624), ISBLANK(N624)), "", D624*E624*F624 * M624 * N624)</f>
      </c>
      <c r="P624" s="135">
        <f>IF(OR(ISBLANK(N624), ISBLANK(M624)), "", IF(D624 * E624 * F624 * N624 * M624 &lt;= 36, "Low", IF(D624 * E624 * F624 * N624 * M624 &lt;= 108, "Medium", "High")))</f>
      </c>
      <c r="Q624" s="135">
        <f>IF(P624="Low", "Priority-3", IF(P624="Medium", "Priority-2", IF(P624="High", "Priority-1", "")))</f>
      </c>
      <c r="V624" s="133">
        <f>IF(OR(ISBLANK(T624), ISBLANK(U624)), "", D624 * E624 * F624 * T624 * U624)</f>
      </c>
      <c r="W624" s="133">
        <f>IF(OR(ISBLANK(T624), ISBLANK(U624)), "", IF(D624 * E624 * F624 * T624 * U624 &lt;= 36, "Low", IF(D624 * E624 * F624 * T624 * U624 &lt;= 108, "Medium", "High")))</f>
      </c>
      <c r="Z624" s="133">
        <f>IF(ISBLANK(U624), "", IF(U624&lt;=2, "Inactive", "Active"))</f>
      </c>
      <c r="AA624" s="133">
        <f>IF(Z624="Inactive", "No", IF(Z624="Active", "Yes", ""))</f>
      </c>
    </row>
    <row r="625" ht="57.2" customHeight="1" spans="7:27" x14ac:dyDescent="0.25">
      <c r="G625" s="134">
        <f>IF(D625&amp;E625&amp;F625="","",IF(D625*E625*F625&lt;=9,"Low",(IF(D625*E625*F625&lt;=18,"Medium",(IF(D625*E625*F625&gt;18,"High",""))))))</f>
      </c>
      <c r="O625" s="135">
        <f>IF(OR(ISBLANK(M625), ISBLANK(N625)), "", D625*E625*F625 * M625 * N625)</f>
      </c>
      <c r="P625" s="135">
        <f>IF(OR(ISBLANK(N625), ISBLANK(M625)), "", IF(D625 * E625 * F625 * N625 * M625 &lt;= 36, "Low", IF(D625 * E625 * F625 * N625 * M625 &lt;= 108, "Medium", "High")))</f>
      </c>
      <c r="Q625" s="135">
        <f>IF(P625="Low", "Priority-3", IF(P625="Medium", "Priority-2", IF(P625="High", "Priority-1", "")))</f>
      </c>
      <c r="V625" s="133">
        <f>IF(OR(ISBLANK(T625), ISBLANK(U625)), "", D625 * E625 * F625 * T625 * U625)</f>
      </c>
      <c r="W625" s="133">
        <f>IF(OR(ISBLANK(T625), ISBLANK(U625)), "", IF(D625 * E625 * F625 * T625 * U625 &lt;= 36, "Low", IF(D625 * E625 * F625 * T625 * U625 &lt;= 108, "Medium", "High")))</f>
      </c>
      <c r="Z625" s="133">
        <f>IF(ISBLANK(U625), "", IF(U625&lt;=2, "Inactive", "Active"))</f>
      </c>
      <c r="AA625" s="133">
        <f>IF(Z625="Inactive", "No", IF(Z625="Active", "Yes", ""))</f>
      </c>
    </row>
    <row r="626" ht="57.2" customHeight="1" spans="7:27" x14ac:dyDescent="0.25">
      <c r="G626" s="134">
        <f>IF(D626&amp;E626&amp;F626="","",IF(D626*E626*F626&lt;=9,"Low",(IF(D626*E626*F626&lt;=18,"Medium",(IF(D626*E626*F626&gt;18,"High",""))))))</f>
      </c>
      <c r="O626" s="135">
        <f>IF(OR(ISBLANK(M626), ISBLANK(N626)), "", D626*E626*F626 * M626 * N626)</f>
      </c>
      <c r="P626" s="135">
        <f>IF(OR(ISBLANK(N626), ISBLANK(M626)), "", IF(D626 * E626 * F626 * N626 * M626 &lt;= 36, "Low", IF(D626 * E626 * F626 * N626 * M626 &lt;= 108, "Medium", "High")))</f>
      </c>
      <c r="Q626" s="135">
        <f>IF(P626="Low", "Priority-3", IF(P626="Medium", "Priority-2", IF(P626="High", "Priority-1", "")))</f>
      </c>
      <c r="V626" s="133">
        <f>IF(OR(ISBLANK(T626), ISBLANK(U626)), "", D626 * E626 * F626 * T626 * U626)</f>
      </c>
      <c r="W626" s="133">
        <f>IF(OR(ISBLANK(T626), ISBLANK(U626)), "", IF(D626 * E626 * F626 * T626 * U626 &lt;= 36, "Low", IF(D626 * E626 * F626 * T626 * U626 &lt;= 108, "Medium", "High")))</f>
      </c>
      <c r="Z626" s="133">
        <f>IF(ISBLANK(U626), "", IF(U626&lt;=2, "Inactive", "Active"))</f>
      </c>
      <c r="AA626" s="133">
        <f>IF(Z626="Inactive", "No", IF(Z626="Active", "Yes", ""))</f>
      </c>
    </row>
    <row r="627" ht="57.2" customHeight="1" spans="7:27" x14ac:dyDescent="0.25">
      <c r="G627" s="134">
        <f>IF(D627&amp;E627&amp;F627="","",IF(D627*E627*F627&lt;=9,"Low",(IF(D627*E627*F627&lt;=18,"Medium",(IF(D627*E627*F627&gt;18,"High",""))))))</f>
      </c>
      <c r="O627" s="135">
        <f>IF(OR(ISBLANK(M627), ISBLANK(N627)), "", D627*E627*F627 * M627 * N627)</f>
      </c>
      <c r="P627" s="135">
        <f>IF(OR(ISBLANK(N627), ISBLANK(M627)), "", IF(D627 * E627 * F627 * N627 * M627 &lt;= 36, "Low", IF(D627 * E627 * F627 * N627 * M627 &lt;= 108, "Medium", "High")))</f>
      </c>
      <c r="Q627" s="135">
        <f>IF(P627="Low", "Priority-3", IF(P627="Medium", "Priority-2", IF(P627="High", "Priority-1", "")))</f>
      </c>
      <c r="V627" s="133">
        <f>IF(OR(ISBLANK(T627), ISBLANK(U627)), "", D627 * E627 * F627 * T627 * U627)</f>
      </c>
      <c r="W627" s="133">
        <f>IF(OR(ISBLANK(T627), ISBLANK(U627)), "", IF(D627 * E627 * F627 * T627 * U627 &lt;= 36, "Low", IF(D627 * E627 * F627 * T627 * U627 &lt;= 108, "Medium", "High")))</f>
      </c>
      <c r="Z627" s="133">
        <f>IF(ISBLANK(U627), "", IF(U627&lt;=2, "Inactive", "Active"))</f>
      </c>
      <c r="AA627" s="133">
        <f>IF(Z627="Inactive", "No", IF(Z627="Active", "Yes", ""))</f>
      </c>
    </row>
    <row r="628" ht="57.2" customHeight="1" spans="7:27" x14ac:dyDescent="0.25">
      <c r="G628" s="134">
        <f>IF(D628&amp;E628&amp;F628="","",IF(D628*E628*F628&lt;=9,"Low",(IF(D628*E628*F628&lt;=18,"Medium",(IF(D628*E628*F628&gt;18,"High",""))))))</f>
      </c>
      <c r="O628" s="135">
        <f>IF(OR(ISBLANK(M628), ISBLANK(N628)), "", D628*E628*F628 * M628 * N628)</f>
      </c>
      <c r="P628" s="135">
        <f>IF(OR(ISBLANK(N628), ISBLANK(M628)), "", IF(D628 * E628 * F628 * N628 * M628 &lt;= 36, "Low", IF(D628 * E628 * F628 * N628 * M628 &lt;= 108, "Medium", "High")))</f>
      </c>
      <c r="Q628" s="135">
        <f>IF(P628="Low", "Priority-3", IF(P628="Medium", "Priority-2", IF(P628="High", "Priority-1", "")))</f>
      </c>
      <c r="V628" s="133">
        <f>IF(OR(ISBLANK(T628), ISBLANK(U628)), "", D628 * E628 * F628 * T628 * U628)</f>
      </c>
      <c r="W628" s="133">
        <f>IF(OR(ISBLANK(T628), ISBLANK(U628)), "", IF(D628 * E628 * F628 * T628 * U628 &lt;= 36, "Low", IF(D628 * E628 * F628 * T628 * U628 &lt;= 108, "Medium", "High")))</f>
      </c>
      <c r="Z628" s="133">
        <f>IF(ISBLANK(U628), "", IF(U628&lt;=2, "Inactive", "Active"))</f>
      </c>
      <c r="AA628" s="133">
        <f>IF(Z628="Inactive", "No", IF(Z628="Active", "Yes", ""))</f>
      </c>
    </row>
    <row r="629" ht="57.2" customHeight="1" spans="7:27" x14ac:dyDescent="0.25">
      <c r="G629" s="134">
        <f>IF(D629&amp;E629&amp;F629="","",IF(D629*E629*F629&lt;=9,"Low",(IF(D629*E629*F629&lt;=18,"Medium",(IF(D629*E629*F629&gt;18,"High",""))))))</f>
      </c>
      <c r="O629" s="135">
        <f>IF(OR(ISBLANK(M629), ISBLANK(N629)), "", D629*E629*F629 * M629 * N629)</f>
      </c>
      <c r="P629" s="135">
        <f>IF(OR(ISBLANK(N629), ISBLANK(M629)), "", IF(D629 * E629 * F629 * N629 * M629 &lt;= 36, "Low", IF(D629 * E629 * F629 * N629 * M629 &lt;= 108, "Medium", "High")))</f>
      </c>
      <c r="Q629" s="135">
        <f>IF(P629="Low", "Priority-3", IF(P629="Medium", "Priority-2", IF(P629="High", "Priority-1", "")))</f>
      </c>
      <c r="V629" s="133">
        <f>IF(OR(ISBLANK(T629), ISBLANK(U629)), "", D629 * E629 * F629 * T629 * U629)</f>
      </c>
      <c r="W629" s="133">
        <f>IF(OR(ISBLANK(T629), ISBLANK(U629)), "", IF(D629 * E629 * F629 * T629 * U629 &lt;= 36, "Low", IF(D629 * E629 * F629 * T629 * U629 &lt;= 108, "Medium", "High")))</f>
      </c>
      <c r="Z629" s="133">
        <f>IF(ISBLANK(U629), "", IF(U629&lt;=2, "Inactive", "Active"))</f>
      </c>
      <c r="AA629" s="133">
        <f>IF(Z629="Inactive", "No", IF(Z629="Active", "Yes", ""))</f>
      </c>
    </row>
    <row r="630" ht="57.2" customHeight="1" spans="7:27" x14ac:dyDescent="0.25">
      <c r="G630" s="134">
        <f>IF(D630&amp;E630&amp;F630="","",IF(D630*E630*F630&lt;=9,"Low",(IF(D630*E630*F630&lt;=18,"Medium",(IF(D630*E630*F630&gt;18,"High",""))))))</f>
      </c>
      <c r="O630" s="135">
        <f>IF(OR(ISBLANK(M630), ISBLANK(N630)), "", D630*E630*F630 * M630 * N630)</f>
      </c>
      <c r="P630" s="135">
        <f>IF(OR(ISBLANK(N630), ISBLANK(M630)), "", IF(D630 * E630 * F630 * N630 * M630 &lt;= 36, "Low", IF(D630 * E630 * F630 * N630 * M630 &lt;= 108, "Medium", "High")))</f>
      </c>
      <c r="Q630" s="135">
        <f>IF(P630="Low", "Priority-3", IF(P630="Medium", "Priority-2", IF(P630="High", "Priority-1", "")))</f>
      </c>
      <c r="V630" s="133">
        <f>IF(OR(ISBLANK(T630), ISBLANK(U630)), "", D630 * E630 * F630 * T630 * U630)</f>
      </c>
      <c r="W630" s="133">
        <f>IF(OR(ISBLANK(T630), ISBLANK(U630)), "", IF(D630 * E630 * F630 * T630 * U630 &lt;= 36, "Low", IF(D630 * E630 * F630 * T630 * U630 &lt;= 108, "Medium", "High")))</f>
      </c>
      <c r="Z630" s="133">
        <f>IF(ISBLANK(U630), "", IF(U630&lt;=2, "Inactive", "Active"))</f>
      </c>
      <c r="AA630" s="133">
        <f>IF(Z630="Inactive", "No", IF(Z630="Active", "Yes", ""))</f>
      </c>
    </row>
    <row r="631" ht="57.2" customHeight="1" spans="7:27" x14ac:dyDescent="0.25">
      <c r="G631" s="134">
        <f>IF(D631&amp;E631&amp;F631="","",IF(D631*E631*F631&lt;=9,"Low",(IF(D631*E631*F631&lt;=18,"Medium",(IF(D631*E631*F631&gt;18,"High",""))))))</f>
      </c>
      <c r="O631" s="135">
        <f>IF(OR(ISBLANK(M631), ISBLANK(N631)), "", D631*E631*F631 * M631 * N631)</f>
      </c>
      <c r="P631" s="135">
        <f>IF(OR(ISBLANK(N631), ISBLANK(M631)), "", IF(D631 * E631 * F631 * N631 * M631 &lt;= 36, "Low", IF(D631 * E631 * F631 * N631 * M631 &lt;= 108, "Medium", "High")))</f>
      </c>
      <c r="Q631" s="135">
        <f>IF(P631="Low", "Priority-3", IF(P631="Medium", "Priority-2", IF(P631="High", "Priority-1", "")))</f>
      </c>
      <c r="V631" s="133">
        <f>IF(OR(ISBLANK(T631), ISBLANK(U631)), "", D631 * E631 * F631 * T631 * U631)</f>
      </c>
      <c r="W631" s="133">
        <f>IF(OR(ISBLANK(T631), ISBLANK(U631)), "", IF(D631 * E631 * F631 * T631 * U631 &lt;= 36, "Low", IF(D631 * E631 * F631 * T631 * U631 &lt;= 108, "Medium", "High")))</f>
      </c>
      <c r="Z631" s="133">
        <f>IF(ISBLANK(U631), "", IF(U631&lt;=2, "Inactive", "Active"))</f>
      </c>
      <c r="AA631" s="133">
        <f>IF(Z631="Inactive", "No", IF(Z631="Active", "Yes", ""))</f>
      </c>
    </row>
    <row r="632" ht="57.2" customHeight="1" spans="7:27" x14ac:dyDescent="0.25">
      <c r="G632" s="134">
        <f>IF(D632&amp;E632&amp;F632="","",IF(D632*E632*F632&lt;=9,"Low",(IF(D632*E632*F632&lt;=18,"Medium",(IF(D632*E632*F632&gt;18,"High",""))))))</f>
      </c>
      <c r="O632" s="135">
        <f>IF(OR(ISBLANK(M632), ISBLANK(N632)), "", D632*E632*F632 * M632 * N632)</f>
      </c>
      <c r="P632" s="135">
        <f>IF(OR(ISBLANK(N632), ISBLANK(M632)), "", IF(D632 * E632 * F632 * N632 * M632 &lt;= 36, "Low", IF(D632 * E632 * F632 * N632 * M632 &lt;= 108, "Medium", "High")))</f>
      </c>
      <c r="Q632" s="135">
        <f>IF(P632="Low", "Priority-3", IF(P632="Medium", "Priority-2", IF(P632="High", "Priority-1", "")))</f>
      </c>
      <c r="V632" s="133">
        <f>IF(OR(ISBLANK(T632), ISBLANK(U632)), "", D632 * E632 * F632 * T632 * U632)</f>
      </c>
      <c r="W632" s="133">
        <f>IF(OR(ISBLANK(T632), ISBLANK(U632)), "", IF(D632 * E632 * F632 * T632 * U632 &lt;= 36, "Low", IF(D632 * E632 * F632 * T632 * U632 &lt;= 108, "Medium", "High")))</f>
      </c>
      <c r="Z632" s="133">
        <f>IF(ISBLANK(U632), "", IF(U632&lt;=2, "Inactive", "Active"))</f>
      </c>
      <c r="AA632" s="133">
        <f>IF(Z632="Inactive", "No", IF(Z632="Active", "Yes", ""))</f>
      </c>
    </row>
    <row r="633" ht="57.2" customHeight="1" spans="7:27" x14ac:dyDescent="0.25">
      <c r="G633" s="134">
        <f>IF(D633&amp;E633&amp;F633="","",IF(D633*E633*F633&lt;=9,"Low",(IF(D633*E633*F633&lt;=18,"Medium",(IF(D633*E633*F633&gt;18,"High",""))))))</f>
      </c>
      <c r="O633" s="135">
        <f>IF(OR(ISBLANK(M633), ISBLANK(N633)), "", D633*E633*F633 * M633 * N633)</f>
      </c>
      <c r="P633" s="135">
        <f>IF(OR(ISBLANK(N633), ISBLANK(M633)), "", IF(D633 * E633 * F633 * N633 * M633 &lt;= 36, "Low", IF(D633 * E633 * F633 * N633 * M633 &lt;= 108, "Medium", "High")))</f>
      </c>
      <c r="Q633" s="135">
        <f>IF(P633="Low", "Priority-3", IF(P633="Medium", "Priority-2", IF(P633="High", "Priority-1", "")))</f>
      </c>
      <c r="V633" s="133">
        <f>IF(OR(ISBLANK(T633), ISBLANK(U633)), "", D633 * E633 * F633 * T633 * U633)</f>
      </c>
      <c r="W633" s="133">
        <f>IF(OR(ISBLANK(T633), ISBLANK(U633)), "", IF(D633 * E633 * F633 * T633 * U633 &lt;= 36, "Low", IF(D633 * E633 * F633 * T633 * U633 &lt;= 108, "Medium", "High")))</f>
      </c>
      <c r="Z633" s="133">
        <f>IF(ISBLANK(U633), "", IF(U633&lt;=2, "Inactive", "Active"))</f>
      </c>
      <c r="AA633" s="133">
        <f>IF(Z633="Inactive", "No", IF(Z633="Active", "Yes", ""))</f>
      </c>
    </row>
    <row r="634" ht="57.2" customHeight="1" spans="7:27" x14ac:dyDescent="0.25">
      <c r="G634" s="134">
        <f>IF(D634&amp;E634&amp;F634="","",IF(D634*E634*F634&lt;=9,"Low",(IF(D634*E634*F634&lt;=18,"Medium",(IF(D634*E634*F634&gt;18,"High",""))))))</f>
      </c>
      <c r="O634" s="135">
        <f>IF(OR(ISBLANK(M634), ISBLANK(N634)), "", D634*E634*F634 * M634 * N634)</f>
      </c>
      <c r="P634" s="135">
        <f>IF(OR(ISBLANK(N634), ISBLANK(M634)), "", IF(D634 * E634 * F634 * N634 * M634 &lt;= 36, "Low", IF(D634 * E634 * F634 * N634 * M634 &lt;= 108, "Medium", "High")))</f>
      </c>
      <c r="Q634" s="135">
        <f>IF(P634="Low", "Priority-3", IF(P634="Medium", "Priority-2", IF(P634="High", "Priority-1", "")))</f>
      </c>
      <c r="V634" s="133">
        <f>IF(OR(ISBLANK(T634), ISBLANK(U634)), "", D634 * E634 * F634 * T634 * U634)</f>
      </c>
      <c r="W634" s="133">
        <f>IF(OR(ISBLANK(T634), ISBLANK(U634)), "", IF(D634 * E634 * F634 * T634 * U634 &lt;= 36, "Low", IF(D634 * E634 * F634 * T634 * U634 &lt;= 108, "Medium", "High")))</f>
      </c>
      <c r="Z634" s="133">
        <f>IF(ISBLANK(U634), "", IF(U634&lt;=2, "Inactive", "Active"))</f>
      </c>
      <c r="AA634" s="133">
        <f>IF(Z634="Inactive", "No", IF(Z634="Active", "Yes", ""))</f>
      </c>
    </row>
    <row r="635" ht="57.2" customHeight="1" spans="7:27" x14ac:dyDescent="0.25">
      <c r="G635" s="134">
        <f>IF(D635&amp;E635&amp;F635="","",IF(D635*E635*F635&lt;=9,"Low",(IF(D635*E635*F635&lt;=18,"Medium",(IF(D635*E635*F635&gt;18,"High",""))))))</f>
      </c>
      <c r="O635" s="135">
        <f>IF(OR(ISBLANK(M635), ISBLANK(N635)), "", D635*E635*F635 * M635 * N635)</f>
      </c>
      <c r="P635" s="135">
        <f>IF(OR(ISBLANK(N635), ISBLANK(M635)), "", IF(D635 * E635 * F635 * N635 * M635 &lt;= 36, "Low", IF(D635 * E635 * F635 * N635 * M635 &lt;= 108, "Medium", "High")))</f>
      </c>
      <c r="Q635" s="135">
        <f>IF(P635="Low", "Priority-3", IF(P635="Medium", "Priority-2", IF(P635="High", "Priority-1", "")))</f>
      </c>
      <c r="V635" s="133">
        <f>IF(OR(ISBLANK(T635), ISBLANK(U635)), "", D635 * E635 * F635 * T635 * U635)</f>
      </c>
      <c r="W635" s="133">
        <f>IF(OR(ISBLANK(T635), ISBLANK(U635)), "", IF(D635 * E635 * F635 * T635 * U635 &lt;= 36, "Low", IF(D635 * E635 * F635 * T635 * U635 &lt;= 108, "Medium", "High")))</f>
      </c>
      <c r="Z635" s="133">
        <f>IF(ISBLANK(U635), "", IF(U635&lt;=2, "Inactive", "Active"))</f>
      </c>
      <c r="AA635" s="133">
        <f>IF(Z635="Inactive", "No", IF(Z635="Active", "Yes", ""))</f>
      </c>
    </row>
    <row r="636" ht="57.2" customHeight="1" spans="7:27" x14ac:dyDescent="0.25">
      <c r="G636" s="134">
        <f>IF(D636&amp;E636&amp;F636="","",IF(D636*E636*F636&lt;=9,"Low",(IF(D636*E636*F636&lt;=18,"Medium",(IF(D636*E636*F636&gt;18,"High",""))))))</f>
      </c>
      <c r="O636" s="135">
        <f>IF(OR(ISBLANK(M636), ISBLANK(N636)), "", D636*E636*F636 * M636 * N636)</f>
      </c>
      <c r="P636" s="135">
        <f>IF(OR(ISBLANK(N636), ISBLANK(M636)), "", IF(D636 * E636 * F636 * N636 * M636 &lt;= 36, "Low", IF(D636 * E636 * F636 * N636 * M636 &lt;= 108, "Medium", "High")))</f>
      </c>
      <c r="Q636" s="135">
        <f>IF(P636="Low", "Priority-3", IF(P636="Medium", "Priority-2", IF(P636="High", "Priority-1", "")))</f>
      </c>
      <c r="V636" s="133">
        <f>IF(OR(ISBLANK(T636), ISBLANK(U636)), "", D636 * E636 * F636 * T636 * U636)</f>
      </c>
      <c r="W636" s="133">
        <f>IF(OR(ISBLANK(T636), ISBLANK(U636)), "", IF(D636 * E636 * F636 * T636 * U636 &lt;= 36, "Low", IF(D636 * E636 * F636 * T636 * U636 &lt;= 108, "Medium", "High")))</f>
      </c>
      <c r="Z636" s="133">
        <f>IF(ISBLANK(U636), "", IF(U636&lt;=2, "Inactive", "Active"))</f>
      </c>
      <c r="AA636" s="133">
        <f>IF(Z636="Inactive", "No", IF(Z636="Active", "Yes", ""))</f>
      </c>
    </row>
    <row r="637" ht="57.2" customHeight="1" spans="7:27" x14ac:dyDescent="0.25">
      <c r="G637" s="134">
        <f>IF(D637&amp;E637&amp;F637="","",IF(D637*E637*F637&lt;=9,"Low",(IF(D637*E637*F637&lt;=18,"Medium",(IF(D637*E637*F637&gt;18,"High",""))))))</f>
      </c>
      <c r="O637" s="135">
        <f>IF(OR(ISBLANK(M637), ISBLANK(N637)), "", D637*E637*F637 * M637 * N637)</f>
      </c>
      <c r="P637" s="135">
        <f>IF(OR(ISBLANK(N637), ISBLANK(M637)), "", IF(D637 * E637 * F637 * N637 * M637 &lt;= 36, "Low", IF(D637 * E637 * F637 * N637 * M637 &lt;= 108, "Medium", "High")))</f>
      </c>
      <c r="Q637" s="135">
        <f>IF(P637="Low", "Priority-3", IF(P637="Medium", "Priority-2", IF(P637="High", "Priority-1", "")))</f>
      </c>
      <c r="V637" s="133">
        <f>IF(OR(ISBLANK(T637), ISBLANK(U637)), "", D637 * E637 * F637 * T637 * U637)</f>
      </c>
      <c r="W637" s="133">
        <f>IF(OR(ISBLANK(T637), ISBLANK(U637)), "", IF(D637 * E637 * F637 * T637 * U637 &lt;= 36, "Low", IF(D637 * E637 * F637 * T637 * U637 &lt;= 108, "Medium", "High")))</f>
      </c>
      <c r="Z637" s="133">
        <f>IF(ISBLANK(U637), "", IF(U637&lt;=2, "Inactive", "Active"))</f>
      </c>
      <c r="AA637" s="133">
        <f>IF(Z637="Inactive", "No", IF(Z637="Active", "Yes", ""))</f>
      </c>
    </row>
    <row r="638" ht="57.2" customHeight="1" spans="7:27" x14ac:dyDescent="0.25">
      <c r="G638" s="134">
        <f>IF(D638&amp;E638&amp;F638="","",IF(D638*E638*F638&lt;=9,"Low",(IF(D638*E638*F638&lt;=18,"Medium",(IF(D638*E638*F638&gt;18,"High",""))))))</f>
      </c>
      <c r="O638" s="135">
        <f>IF(OR(ISBLANK(M638), ISBLANK(N638)), "", D638*E638*F638 * M638 * N638)</f>
      </c>
      <c r="P638" s="135">
        <f>IF(OR(ISBLANK(N638), ISBLANK(M638)), "", IF(D638 * E638 * F638 * N638 * M638 &lt;= 36, "Low", IF(D638 * E638 * F638 * N638 * M638 &lt;= 108, "Medium", "High")))</f>
      </c>
      <c r="Q638" s="135">
        <f>IF(P638="Low", "Priority-3", IF(P638="Medium", "Priority-2", IF(P638="High", "Priority-1", "")))</f>
      </c>
      <c r="V638" s="133">
        <f>IF(OR(ISBLANK(T638), ISBLANK(U638)), "", D638 * E638 * F638 * T638 * U638)</f>
      </c>
      <c r="W638" s="133">
        <f>IF(OR(ISBLANK(T638), ISBLANK(U638)), "", IF(D638 * E638 * F638 * T638 * U638 &lt;= 36, "Low", IF(D638 * E638 * F638 * T638 * U638 &lt;= 108, "Medium", "High")))</f>
      </c>
      <c r="Z638" s="133">
        <f>IF(ISBLANK(U638), "", IF(U638&lt;=2, "Inactive", "Active"))</f>
      </c>
      <c r="AA638" s="133">
        <f>IF(Z638="Inactive", "No", IF(Z638="Active", "Yes", ""))</f>
      </c>
    </row>
    <row r="639" ht="57.2" customHeight="1" spans="7:27" x14ac:dyDescent="0.25">
      <c r="G639" s="134">
        <f>IF(D639&amp;E639&amp;F639="","",IF(D639*E639*F639&lt;=9,"Low",(IF(D639*E639*F639&lt;=18,"Medium",(IF(D639*E639*F639&gt;18,"High",""))))))</f>
      </c>
      <c r="O639" s="135">
        <f>IF(OR(ISBLANK(M639), ISBLANK(N639)), "", D639*E639*F639 * M639 * N639)</f>
      </c>
      <c r="P639" s="135">
        <f>IF(OR(ISBLANK(N639), ISBLANK(M639)), "", IF(D639 * E639 * F639 * N639 * M639 &lt;= 36, "Low", IF(D639 * E639 * F639 * N639 * M639 &lt;= 108, "Medium", "High")))</f>
      </c>
      <c r="Q639" s="135">
        <f>IF(P639="Low", "Priority-3", IF(P639="Medium", "Priority-2", IF(P639="High", "Priority-1", "")))</f>
      </c>
      <c r="V639" s="133">
        <f>IF(OR(ISBLANK(T639), ISBLANK(U639)), "", D639 * E639 * F639 * T639 * U639)</f>
      </c>
      <c r="W639" s="133">
        <f>IF(OR(ISBLANK(T639), ISBLANK(U639)), "", IF(D639 * E639 * F639 * T639 * U639 &lt;= 36, "Low", IF(D639 * E639 * F639 * T639 * U639 &lt;= 108, "Medium", "High")))</f>
      </c>
      <c r="Z639" s="133">
        <f>IF(ISBLANK(U639), "", IF(U639&lt;=2, "Inactive", "Active"))</f>
      </c>
      <c r="AA639" s="133">
        <f>IF(Z639="Inactive", "No", IF(Z639="Active", "Yes", ""))</f>
      </c>
    </row>
    <row r="640" ht="57.2" customHeight="1" spans="7:27" x14ac:dyDescent="0.25">
      <c r="G640" s="134">
        <f>IF(D640&amp;E640&amp;F640="","",IF(D640*E640*F640&lt;=9,"Low",(IF(D640*E640*F640&lt;=18,"Medium",(IF(D640*E640*F640&gt;18,"High",""))))))</f>
      </c>
      <c r="O640" s="135">
        <f>IF(OR(ISBLANK(M640), ISBLANK(N640)), "", D640*E640*F640 * M640 * N640)</f>
      </c>
      <c r="P640" s="135">
        <f>IF(OR(ISBLANK(N640), ISBLANK(M640)), "", IF(D640 * E640 * F640 * N640 * M640 &lt;= 36, "Low", IF(D640 * E640 * F640 * N640 * M640 &lt;= 108, "Medium", "High")))</f>
      </c>
      <c r="Q640" s="135">
        <f>IF(P640="Low", "Priority-3", IF(P640="Medium", "Priority-2", IF(P640="High", "Priority-1", "")))</f>
      </c>
      <c r="V640" s="133">
        <f>IF(OR(ISBLANK(T640), ISBLANK(U640)), "", D640 * E640 * F640 * T640 * U640)</f>
      </c>
      <c r="W640" s="133">
        <f>IF(OR(ISBLANK(T640), ISBLANK(U640)), "", IF(D640 * E640 * F640 * T640 * U640 &lt;= 36, "Low", IF(D640 * E640 * F640 * T640 * U640 &lt;= 108, "Medium", "High")))</f>
      </c>
      <c r="Z640" s="133">
        <f>IF(ISBLANK(U640), "", IF(U640&lt;=2, "Inactive", "Active"))</f>
      </c>
      <c r="AA640" s="133">
        <f>IF(Z640="Inactive", "No", IF(Z640="Active", "Yes", ""))</f>
      </c>
    </row>
    <row r="641" ht="57.2" customHeight="1" spans="7:27" x14ac:dyDescent="0.25">
      <c r="G641" s="134">
        <f>IF(D641&amp;E641&amp;F641="","",IF(D641*E641*F641&lt;=9,"Low",(IF(D641*E641*F641&lt;=18,"Medium",(IF(D641*E641*F641&gt;18,"High",""))))))</f>
      </c>
      <c r="O641" s="135">
        <f>IF(OR(ISBLANK(M641), ISBLANK(N641)), "", D641*E641*F641 * M641 * N641)</f>
      </c>
      <c r="P641" s="135">
        <f>IF(OR(ISBLANK(N641), ISBLANK(M641)), "", IF(D641 * E641 * F641 * N641 * M641 &lt;= 36, "Low", IF(D641 * E641 * F641 * N641 * M641 &lt;= 108, "Medium", "High")))</f>
      </c>
      <c r="Q641" s="135">
        <f>IF(P641="Low", "Priority-3", IF(P641="Medium", "Priority-2", IF(P641="High", "Priority-1", "")))</f>
      </c>
      <c r="V641" s="133">
        <f>IF(OR(ISBLANK(T641), ISBLANK(U641)), "", D641 * E641 * F641 * T641 * U641)</f>
      </c>
      <c r="W641" s="133">
        <f>IF(OR(ISBLANK(T641), ISBLANK(U641)), "", IF(D641 * E641 * F641 * T641 * U641 &lt;= 36, "Low", IF(D641 * E641 * F641 * T641 * U641 &lt;= 108, "Medium", "High")))</f>
      </c>
      <c r="Z641" s="133">
        <f>IF(ISBLANK(U641), "", IF(U641&lt;=2, "Inactive", "Active"))</f>
      </c>
      <c r="AA641" s="133">
        <f>IF(Z641="Inactive", "No", IF(Z641="Active", "Yes", ""))</f>
      </c>
    </row>
    <row r="642" ht="57.2" customHeight="1" spans="7:27" x14ac:dyDescent="0.25">
      <c r="G642" s="134">
        <f>IF(D642&amp;E642&amp;F642="","",IF(D642*E642*F642&lt;=9,"Low",(IF(D642*E642*F642&lt;=18,"Medium",(IF(D642*E642*F642&gt;18,"High",""))))))</f>
      </c>
      <c r="O642" s="135">
        <f>IF(OR(ISBLANK(M642), ISBLANK(N642)), "", D642*E642*F642 * M642 * N642)</f>
      </c>
      <c r="P642" s="135">
        <f>IF(OR(ISBLANK(N642), ISBLANK(M642)), "", IF(D642 * E642 * F642 * N642 * M642 &lt;= 36, "Low", IF(D642 * E642 * F642 * N642 * M642 &lt;= 108, "Medium", "High")))</f>
      </c>
      <c r="Q642" s="135">
        <f>IF(P642="Low", "Priority-3", IF(P642="Medium", "Priority-2", IF(P642="High", "Priority-1", "")))</f>
      </c>
      <c r="V642" s="133">
        <f>IF(OR(ISBLANK(T642), ISBLANK(U642)), "", D642 * E642 * F642 * T642 * U642)</f>
      </c>
      <c r="W642" s="133">
        <f>IF(OR(ISBLANK(T642), ISBLANK(U642)), "", IF(D642 * E642 * F642 * T642 * U642 &lt;= 36, "Low", IF(D642 * E642 * F642 * T642 * U642 &lt;= 108, "Medium", "High")))</f>
      </c>
      <c r="Z642" s="133">
        <f>IF(ISBLANK(U642), "", IF(U642&lt;=2, "Inactive", "Active"))</f>
      </c>
      <c r="AA642" s="133">
        <f>IF(Z642="Inactive", "No", IF(Z642="Active", "Yes", ""))</f>
      </c>
    </row>
    <row r="643" ht="57.2" customHeight="1" spans="7:27" x14ac:dyDescent="0.25">
      <c r="G643" s="134">
        <f>IF(D643&amp;E643&amp;F643="","",IF(D643*E643*F643&lt;=9,"Low",(IF(D643*E643*F643&lt;=18,"Medium",(IF(D643*E643*F643&gt;18,"High",""))))))</f>
      </c>
      <c r="O643" s="135">
        <f>IF(OR(ISBLANK(M643), ISBLANK(N643)), "", D643*E643*F643 * M643 * N643)</f>
      </c>
      <c r="P643" s="135">
        <f>IF(OR(ISBLANK(N643), ISBLANK(M643)), "", IF(D643 * E643 * F643 * N643 * M643 &lt;= 36, "Low", IF(D643 * E643 * F643 * N643 * M643 &lt;= 108, "Medium", "High")))</f>
      </c>
      <c r="Q643" s="135">
        <f>IF(P643="Low", "Priority-3", IF(P643="Medium", "Priority-2", IF(P643="High", "Priority-1", "")))</f>
      </c>
      <c r="V643" s="133">
        <f>IF(OR(ISBLANK(T643), ISBLANK(U643)), "", D643 * E643 * F643 * T643 * U643)</f>
      </c>
      <c r="W643" s="133">
        <f>IF(OR(ISBLANK(T643), ISBLANK(U643)), "", IF(D643 * E643 * F643 * T643 * U643 &lt;= 36, "Low", IF(D643 * E643 * F643 * T643 * U643 &lt;= 108, "Medium", "High")))</f>
      </c>
      <c r="Z643" s="133">
        <f>IF(ISBLANK(U643), "", IF(U643&lt;=2, "Inactive", "Active"))</f>
      </c>
      <c r="AA643" s="133">
        <f>IF(Z643="Inactive", "No", IF(Z643="Active", "Yes", ""))</f>
      </c>
    </row>
    <row r="644" ht="57.2" customHeight="1" spans="7:27" x14ac:dyDescent="0.25">
      <c r="G644" s="134">
        <f>IF(D644&amp;E644&amp;F644="","",IF(D644*E644*F644&lt;=9,"Low",(IF(D644*E644*F644&lt;=18,"Medium",(IF(D644*E644*F644&gt;18,"High",""))))))</f>
      </c>
      <c r="O644" s="135">
        <f>IF(OR(ISBLANK(M644), ISBLANK(N644)), "", D644*E644*F644 * M644 * N644)</f>
      </c>
      <c r="P644" s="135">
        <f>IF(OR(ISBLANK(N644), ISBLANK(M644)), "", IF(D644 * E644 * F644 * N644 * M644 &lt;= 36, "Low", IF(D644 * E644 * F644 * N644 * M644 &lt;= 108, "Medium", "High")))</f>
      </c>
      <c r="Q644" s="135">
        <f>IF(P644="Low", "Priority-3", IF(P644="Medium", "Priority-2", IF(P644="High", "Priority-1", "")))</f>
      </c>
      <c r="V644" s="133">
        <f>IF(OR(ISBLANK(T644), ISBLANK(U644)), "", D644 * E644 * F644 * T644 * U644)</f>
      </c>
      <c r="W644" s="133">
        <f>IF(OR(ISBLANK(T644), ISBLANK(U644)), "", IF(D644 * E644 * F644 * T644 * U644 &lt;= 36, "Low", IF(D644 * E644 * F644 * T644 * U644 &lt;= 108, "Medium", "High")))</f>
      </c>
      <c r="Z644" s="133">
        <f>IF(ISBLANK(U644), "", IF(U644&lt;=2, "Inactive", "Active"))</f>
      </c>
      <c r="AA644" s="133">
        <f>IF(Z644="Inactive", "No", IF(Z644="Active", "Yes", ""))</f>
      </c>
    </row>
    <row r="645" ht="57.2" customHeight="1" spans="7:27" x14ac:dyDescent="0.25">
      <c r="G645" s="134">
        <f>IF(D645&amp;E645&amp;F645="","",IF(D645*E645*F645&lt;=9,"Low",(IF(D645*E645*F645&lt;=18,"Medium",(IF(D645*E645*F645&gt;18,"High",""))))))</f>
      </c>
      <c r="O645" s="135">
        <f>IF(OR(ISBLANK(M645), ISBLANK(N645)), "", D645*E645*F645 * M645 * N645)</f>
      </c>
      <c r="P645" s="135">
        <f>IF(OR(ISBLANK(N645), ISBLANK(M645)), "", IF(D645 * E645 * F645 * N645 * M645 &lt;= 36, "Low", IF(D645 * E645 * F645 * N645 * M645 &lt;= 108, "Medium", "High")))</f>
      </c>
      <c r="Q645" s="135">
        <f>IF(P645="Low", "Priority-3", IF(P645="Medium", "Priority-2", IF(P645="High", "Priority-1", "")))</f>
      </c>
      <c r="V645" s="133">
        <f>IF(OR(ISBLANK(T645), ISBLANK(U645)), "", D645 * E645 * F645 * T645 * U645)</f>
      </c>
      <c r="W645" s="133">
        <f>IF(OR(ISBLANK(T645), ISBLANK(U645)), "", IF(D645 * E645 * F645 * T645 * U645 &lt;= 36, "Low", IF(D645 * E645 * F645 * T645 * U645 &lt;= 108, "Medium", "High")))</f>
      </c>
      <c r="Z645" s="133">
        <f>IF(ISBLANK(U645), "", IF(U645&lt;=2, "Inactive", "Active"))</f>
      </c>
      <c r="AA645" s="133">
        <f>IF(Z645="Inactive", "No", IF(Z645="Active", "Yes", ""))</f>
      </c>
    </row>
    <row r="646" ht="57.2" customHeight="1" spans="7:27" x14ac:dyDescent="0.25">
      <c r="G646" s="134">
        <f>IF(D646&amp;E646&amp;F646="","",IF(D646*E646*F646&lt;=9,"Low",(IF(D646*E646*F646&lt;=18,"Medium",(IF(D646*E646*F646&gt;18,"High",""))))))</f>
      </c>
      <c r="O646" s="135">
        <f>IF(OR(ISBLANK(M646), ISBLANK(N646)), "", D646*E646*F646 * M646 * N646)</f>
      </c>
      <c r="P646" s="135">
        <f>IF(OR(ISBLANK(N646), ISBLANK(M646)), "", IF(D646 * E646 * F646 * N646 * M646 &lt;= 36, "Low", IF(D646 * E646 * F646 * N646 * M646 &lt;= 108, "Medium", "High")))</f>
      </c>
      <c r="Q646" s="135">
        <f>IF(P646="Low", "Priority-3", IF(P646="Medium", "Priority-2", IF(P646="High", "Priority-1", "")))</f>
      </c>
      <c r="V646" s="133">
        <f>IF(OR(ISBLANK(T646), ISBLANK(U646)), "", D646 * E646 * F646 * T646 * U646)</f>
      </c>
      <c r="W646" s="133">
        <f>IF(OR(ISBLANK(T646), ISBLANK(U646)), "", IF(D646 * E646 * F646 * T646 * U646 &lt;= 36, "Low", IF(D646 * E646 * F646 * T646 * U646 &lt;= 108, "Medium", "High")))</f>
      </c>
      <c r="Z646" s="133">
        <f>IF(ISBLANK(U646), "", IF(U646&lt;=2, "Inactive", "Active"))</f>
      </c>
      <c r="AA646" s="133">
        <f>IF(Z646="Inactive", "No", IF(Z646="Active", "Yes", ""))</f>
      </c>
    </row>
    <row r="647" ht="57.2" customHeight="1" spans="7:27" x14ac:dyDescent="0.25">
      <c r="G647" s="134">
        <f>IF(D647&amp;E647&amp;F647="","",IF(D647*E647*F647&lt;=9,"Low",(IF(D647*E647*F647&lt;=18,"Medium",(IF(D647*E647*F647&gt;18,"High",""))))))</f>
      </c>
      <c r="O647" s="135">
        <f>IF(OR(ISBLANK(M647), ISBLANK(N647)), "", D647*E647*F647 * M647 * N647)</f>
      </c>
      <c r="P647" s="135">
        <f>IF(OR(ISBLANK(N647), ISBLANK(M647)), "", IF(D647 * E647 * F647 * N647 * M647 &lt;= 36, "Low", IF(D647 * E647 * F647 * N647 * M647 &lt;= 108, "Medium", "High")))</f>
      </c>
      <c r="Q647" s="135">
        <f>IF(P647="Low", "Priority-3", IF(P647="Medium", "Priority-2", IF(P647="High", "Priority-1", "")))</f>
      </c>
      <c r="V647" s="133">
        <f>IF(OR(ISBLANK(T647), ISBLANK(U647)), "", D647 * E647 * F647 * T647 * U647)</f>
      </c>
      <c r="W647" s="133">
        <f>IF(OR(ISBLANK(T647), ISBLANK(U647)), "", IF(D647 * E647 * F647 * T647 * U647 &lt;= 36, "Low", IF(D647 * E647 * F647 * T647 * U647 &lt;= 108, "Medium", "High")))</f>
      </c>
      <c r="Z647" s="133">
        <f>IF(ISBLANK(U647), "", IF(U647&lt;=2, "Inactive", "Active"))</f>
      </c>
      <c r="AA647" s="133">
        <f>IF(Z647="Inactive", "No", IF(Z647="Active", "Yes", ""))</f>
      </c>
    </row>
    <row r="648" ht="57.2" customHeight="1" spans="7:27" x14ac:dyDescent="0.25">
      <c r="G648" s="134">
        <f>IF(D648&amp;E648&amp;F648="","",IF(D648*E648*F648&lt;=9,"Low",(IF(D648*E648*F648&lt;=18,"Medium",(IF(D648*E648*F648&gt;18,"High",""))))))</f>
      </c>
      <c r="O648" s="135">
        <f>IF(OR(ISBLANK(M648), ISBLANK(N648)), "", D648*E648*F648 * M648 * N648)</f>
      </c>
      <c r="P648" s="135">
        <f>IF(OR(ISBLANK(N648), ISBLANK(M648)), "", IF(D648 * E648 * F648 * N648 * M648 &lt;= 36, "Low", IF(D648 * E648 * F648 * N648 * M648 &lt;= 108, "Medium", "High")))</f>
      </c>
      <c r="Q648" s="135">
        <f>IF(P648="Low", "Priority-3", IF(P648="Medium", "Priority-2", IF(P648="High", "Priority-1", "")))</f>
      </c>
      <c r="V648" s="133">
        <f>IF(OR(ISBLANK(T648), ISBLANK(U648)), "", D648 * E648 * F648 * T648 * U648)</f>
      </c>
      <c r="W648" s="133">
        <f>IF(OR(ISBLANK(T648), ISBLANK(U648)), "", IF(D648 * E648 * F648 * T648 * U648 &lt;= 36, "Low", IF(D648 * E648 * F648 * T648 * U648 &lt;= 108, "Medium", "High")))</f>
      </c>
      <c r="Z648" s="133">
        <f>IF(ISBLANK(U648), "", IF(U648&lt;=2, "Inactive", "Active"))</f>
      </c>
      <c r="AA648" s="133">
        <f>IF(Z648="Inactive", "No", IF(Z648="Active", "Yes", ""))</f>
      </c>
    </row>
    <row r="649" ht="57.2" customHeight="1" spans="7:27" x14ac:dyDescent="0.25">
      <c r="G649" s="134">
        <f>IF(D649&amp;E649&amp;F649="","",IF(D649*E649*F649&lt;=9,"Low",(IF(D649*E649*F649&lt;=18,"Medium",(IF(D649*E649*F649&gt;18,"High",""))))))</f>
      </c>
      <c r="O649" s="135">
        <f>IF(OR(ISBLANK(M649), ISBLANK(N649)), "", D649*E649*F649 * M649 * N649)</f>
      </c>
      <c r="P649" s="135">
        <f>IF(OR(ISBLANK(N649), ISBLANK(M649)), "", IF(D649 * E649 * F649 * N649 * M649 &lt;= 36, "Low", IF(D649 * E649 * F649 * N649 * M649 &lt;= 108, "Medium", "High")))</f>
      </c>
      <c r="Q649" s="135">
        <f>IF(P649="Low", "Priority-3", IF(P649="Medium", "Priority-2", IF(P649="High", "Priority-1", "")))</f>
      </c>
      <c r="V649" s="133">
        <f>IF(OR(ISBLANK(T649), ISBLANK(U649)), "", D649 * E649 * F649 * T649 * U649)</f>
      </c>
      <c r="W649" s="133">
        <f>IF(OR(ISBLANK(T649), ISBLANK(U649)), "", IF(D649 * E649 * F649 * T649 * U649 &lt;= 36, "Low", IF(D649 * E649 * F649 * T649 * U649 &lt;= 108, "Medium", "High")))</f>
      </c>
      <c r="Z649" s="133">
        <f>IF(ISBLANK(U649), "", IF(U649&lt;=2, "Inactive", "Active"))</f>
      </c>
      <c r="AA649" s="133">
        <f>IF(Z649="Inactive", "No", IF(Z649="Active", "Yes", ""))</f>
      </c>
    </row>
    <row r="650" ht="57.2" customHeight="1" spans="7:27" x14ac:dyDescent="0.25">
      <c r="G650" s="134">
        <f>IF(D650&amp;E650&amp;F650="","",IF(D650*E650*F650&lt;=9,"Low",(IF(D650*E650*F650&lt;=18,"Medium",(IF(D650*E650*F650&gt;18,"High",""))))))</f>
      </c>
      <c r="O650" s="135">
        <f>IF(OR(ISBLANK(M650), ISBLANK(N650)), "", D650*E650*F650 * M650 * N650)</f>
      </c>
      <c r="P650" s="135">
        <f>IF(OR(ISBLANK(N650), ISBLANK(M650)), "", IF(D650 * E650 * F650 * N650 * M650 &lt;= 36, "Low", IF(D650 * E650 * F650 * N650 * M650 &lt;= 108, "Medium", "High")))</f>
      </c>
      <c r="Q650" s="135">
        <f>IF(P650="Low", "Priority-3", IF(P650="Medium", "Priority-2", IF(P650="High", "Priority-1", "")))</f>
      </c>
      <c r="V650" s="133">
        <f>IF(OR(ISBLANK(T650), ISBLANK(U650)), "", D650 * E650 * F650 * T650 * U650)</f>
      </c>
      <c r="W650" s="133">
        <f>IF(OR(ISBLANK(T650), ISBLANK(U650)), "", IF(D650 * E650 * F650 * T650 * U650 &lt;= 36, "Low", IF(D650 * E650 * F650 * T650 * U650 &lt;= 108, "Medium", "High")))</f>
      </c>
      <c r="Z650" s="133">
        <f>IF(ISBLANK(U650), "", IF(U650&lt;=2, "Inactive", "Active"))</f>
      </c>
      <c r="AA650" s="133">
        <f>IF(Z650="Inactive", "No", IF(Z650="Active", "Yes", ""))</f>
      </c>
    </row>
    <row r="651" ht="57.2" customHeight="1" spans="7:27" x14ac:dyDescent="0.25">
      <c r="G651" s="134">
        <f>IF(D651&amp;E651&amp;F651="","",IF(D651*E651*F651&lt;=9,"Low",(IF(D651*E651*F651&lt;=18,"Medium",(IF(D651*E651*F651&gt;18,"High",""))))))</f>
      </c>
      <c r="O651" s="135">
        <f>IF(OR(ISBLANK(M651), ISBLANK(N651)), "", D651*E651*F651 * M651 * N651)</f>
      </c>
      <c r="P651" s="135">
        <f>IF(OR(ISBLANK(N651), ISBLANK(M651)), "", IF(D651 * E651 * F651 * N651 * M651 &lt;= 36, "Low", IF(D651 * E651 * F651 * N651 * M651 &lt;= 108, "Medium", "High")))</f>
      </c>
      <c r="Q651" s="135">
        <f>IF(P651="Low", "Priority-3", IF(P651="Medium", "Priority-2", IF(P651="High", "Priority-1", "")))</f>
      </c>
      <c r="V651" s="133">
        <f>IF(OR(ISBLANK(T651), ISBLANK(U651)), "", D651 * E651 * F651 * T651 * U651)</f>
      </c>
      <c r="W651" s="133">
        <f>IF(OR(ISBLANK(T651), ISBLANK(U651)), "", IF(D651 * E651 * F651 * T651 * U651 &lt;= 36, "Low", IF(D651 * E651 * F651 * T651 * U651 &lt;= 108, "Medium", "High")))</f>
      </c>
      <c r="Z651" s="133">
        <f>IF(ISBLANK(U651), "", IF(U651&lt;=2, "Inactive", "Active"))</f>
      </c>
      <c r="AA651" s="133">
        <f>IF(Z651="Inactive", "No", IF(Z651="Active", "Yes", ""))</f>
      </c>
    </row>
    <row r="652" ht="57.2" customHeight="1" spans="7:27" x14ac:dyDescent="0.25">
      <c r="G652" s="134">
        <f>IF(D652&amp;E652&amp;F652="","",IF(D652*E652*F652&lt;=9,"Low",(IF(D652*E652*F652&lt;=18,"Medium",(IF(D652*E652*F652&gt;18,"High",""))))))</f>
      </c>
      <c r="O652" s="135">
        <f>IF(OR(ISBLANK(M652), ISBLANK(N652)), "", D652*E652*F652 * M652 * N652)</f>
      </c>
      <c r="P652" s="135">
        <f>IF(OR(ISBLANK(N652), ISBLANK(M652)), "", IF(D652 * E652 * F652 * N652 * M652 &lt;= 36, "Low", IF(D652 * E652 * F652 * N652 * M652 &lt;= 108, "Medium", "High")))</f>
      </c>
      <c r="Q652" s="135">
        <f>IF(P652="Low", "Priority-3", IF(P652="Medium", "Priority-2", IF(P652="High", "Priority-1", "")))</f>
      </c>
      <c r="V652" s="133">
        <f>IF(OR(ISBLANK(T652), ISBLANK(U652)), "", D652 * E652 * F652 * T652 * U652)</f>
      </c>
      <c r="W652" s="133">
        <f>IF(OR(ISBLANK(T652), ISBLANK(U652)), "", IF(D652 * E652 * F652 * T652 * U652 &lt;= 36, "Low", IF(D652 * E652 * F652 * T652 * U652 &lt;= 108, "Medium", "High")))</f>
      </c>
      <c r="Z652" s="133">
        <f>IF(ISBLANK(U652), "", IF(U652&lt;=2, "Inactive", "Active"))</f>
      </c>
      <c r="AA652" s="133">
        <f>IF(Z652="Inactive", "No", IF(Z652="Active", "Yes", ""))</f>
      </c>
    </row>
    <row r="653" ht="57.2" customHeight="1" spans="7:27" x14ac:dyDescent="0.25">
      <c r="G653" s="134">
        <f>IF(D653&amp;E653&amp;F653="","",IF(D653*E653*F653&lt;=9,"Low",(IF(D653*E653*F653&lt;=18,"Medium",(IF(D653*E653*F653&gt;18,"High",""))))))</f>
      </c>
      <c r="O653" s="135">
        <f>IF(OR(ISBLANK(M653), ISBLANK(N653)), "", D653*E653*F653 * M653 * N653)</f>
      </c>
      <c r="P653" s="135">
        <f>IF(OR(ISBLANK(N653), ISBLANK(M653)), "", IF(D653 * E653 * F653 * N653 * M653 &lt;= 36, "Low", IF(D653 * E653 * F653 * N653 * M653 &lt;= 108, "Medium", "High")))</f>
      </c>
      <c r="Q653" s="135">
        <f>IF(P653="Low", "Priority-3", IF(P653="Medium", "Priority-2", IF(P653="High", "Priority-1", "")))</f>
      </c>
      <c r="V653" s="133">
        <f>IF(OR(ISBLANK(T653), ISBLANK(U653)), "", D653 * E653 * F653 * T653 * U653)</f>
      </c>
      <c r="W653" s="133">
        <f>IF(OR(ISBLANK(T653), ISBLANK(U653)), "", IF(D653 * E653 * F653 * T653 * U653 &lt;= 36, "Low", IF(D653 * E653 * F653 * T653 * U653 &lt;= 108, "Medium", "High")))</f>
      </c>
      <c r="Z653" s="133">
        <f>IF(ISBLANK(U653), "", IF(U653&lt;=2, "Inactive", "Active"))</f>
      </c>
      <c r="AA653" s="133">
        <f>IF(Z653="Inactive", "No", IF(Z653="Active", "Yes", ""))</f>
      </c>
    </row>
    <row r="654" ht="57.2" customHeight="1" spans="7:27" x14ac:dyDescent="0.25">
      <c r="G654" s="134">
        <f>IF(D654&amp;E654&amp;F654="","",IF(D654*E654*F654&lt;=9,"Low",(IF(D654*E654*F654&lt;=18,"Medium",(IF(D654*E654*F654&gt;18,"High",""))))))</f>
      </c>
      <c r="O654" s="135">
        <f>IF(OR(ISBLANK(M654), ISBLANK(N654)), "", D654*E654*F654 * M654 * N654)</f>
      </c>
      <c r="P654" s="135">
        <f>IF(OR(ISBLANK(N654), ISBLANK(M654)), "", IF(D654 * E654 * F654 * N654 * M654 &lt;= 36, "Low", IF(D654 * E654 * F654 * N654 * M654 &lt;= 108, "Medium", "High")))</f>
      </c>
      <c r="Q654" s="135">
        <f>IF(P654="Low", "Priority-3", IF(P654="Medium", "Priority-2", IF(P654="High", "Priority-1", "")))</f>
      </c>
      <c r="V654" s="133">
        <f>IF(OR(ISBLANK(T654), ISBLANK(U654)), "", D654 * E654 * F654 * T654 * U654)</f>
      </c>
      <c r="W654" s="133">
        <f>IF(OR(ISBLANK(T654), ISBLANK(U654)), "", IF(D654 * E654 * F654 * T654 * U654 &lt;= 36, "Low", IF(D654 * E654 * F654 * T654 * U654 &lt;= 108, "Medium", "High")))</f>
      </c>
      <c r="Z654" s="133">
        <f>IF(ISBLANK(U654), "", IF(U654&lt;=2, "Inactive", "Active"))</f>
      </c>
      <c r="AA654" s="133">
        <f>IF(Z654="Inactive", "No", IF(Z654="Active", "Yes", ""))</f>
      </c>
    </row>
    <row r="655" ht="57.2" customHeight="1" spans="7:27" x14ac:dyDescent="0.25">
      <c r="G655" s="134">
        <f>IF(D655&amp;E655&amp;F655="","",IF(D655*E655*F655&lt;=9,"Low",(IF(D655*E655*F655&lt;=18,"Medium",(IF(D655*E655*F655&gt;18,"High",""))))))</f>
      </c>
      <c r="O655" s="135">
        <f>IF(OR(ISBLANK(M655), ISBLANK(N655)), "", D655*E655*F655 * M655 * N655)</f>
      </c>
      <c r="P655" s="135">
        <f>IF(OR(ISBLANK(N655), ISBLANK(M655)), "", IF(D655 * E655 * F655 * N655 * M655 &lt;= 36, "Low", IF(D655 * E655 * F655 * N655 * M655 &lt;= 108, "Medium", "High")))</f>
      </c>
      <c r="V655" s="133">
        <f>IF(OR(ISBLANK(T655), ISBLANK(U655)), "", D655 * E655 * F655 * T655 * U655)</f>
      </c>
      <c r="W655" s="133">
        <f>IF(OR(ISBLANK(T655), ISBLANK(U655)), "", IF(D655 * E655 * F655 * T655 * U655 &lt;= 36, "Low", IF(D655 * E655 * F655 * T655 * U655 &lt;= 108, "Medium", "High")))</f>
      </c>
      <c r="Z655" s="133">
        <f>IF(ISBLANK(U655), "", IF(U655&lt;=2, "Inactive", "Active"))</f>
      </c>
      <c r="AA655" s="133">
        <f>IF(Z655="Inactive", "No", IF(Z655="Active", "Yes", ""))</f>
      </c>
    </row>
    <row r="656" ht="57.2" customHeight="1" spans="7:27" x14ac:dyDescent="0.25">
      <c r="G656" s="134">
        <f>IF(D656&amp;E656&amp;F656="","",IF(D656*E656*F656&lt;=9,"Low",(IF(D656*E656*F656&lt;=18,"Medium",(IF(D656*E656*F656&gt;18,"High",""))))))</f>
      </c>
      <c r="O656" s="135">
        <f>IF(OR(ISBLANK(M656), ISBLANK(N656)), "", D656*E656*F656 * M656 * N656)</f>
      </c>
      <c r="P656" s="135">
        <f>IF(OR(ISBLANK(N656), ISBLANK(M656)), "", IF(D656 * E656 * F656 * N656 * M656 &lt;= 36, "Low", IF(D656 * E656 * F656 * N656 * M656 &lt;= 108, "Medium", "High")))</f>
      </c>
      <c r="V656" s="133">
        <f>IF(OR(ISBLANK(T656), ISBLANK(U656)), "", D656 * E656 * F656 * T656 * U656)</f>
      </c>
      <c r="W656" s="133">
        <f>IF(OR(ISBLANK(T656), ISBLANK(U656)), "", IF(D656 * E656 * F656 * T656 * U656 &lt;= 36, "Low", IF(D656 * E656 * F656 * T656 * U656 &lt;= 108, "Medium", "High")))</f>
      </c>
      <c r="Z656" s="133">
        <f>IF(ISBLANK(U656), "", IF(U656&lt;=2, "Inactive", "Active"))</f>
      </c>
      <c r="AA656" s="133">
        <f>IF(Z656="Inactive", "No", IF(Z656="Active", "Yes", ""))</f>
      </c>
    </row>
    <row r="657" ht="57.2" customHeight="1" spans="7:27" x14ac:dyDescent="0.25">
      <c r="G657" s="134">
        <f>IF(D657&amp;E657&amp;F657="","",IF(D657*E657*F657&lt;=9,"Low",(IF(D657*E657*F657&lt;=18,"Medium",(IF(D657*E657*F657&gt;18,"High",""))))))</f>
      </c>
      <c r="O657" s="135">
        <f>IF(OR(ISBLANK(M657), ISBLANK(N657)), "", D657*E657*F657 * M657 * N657)</f>
      </c>
      <c r="P657" s="135">
        <f>IF(OR(ISBLANK(N657), ISBLANK(M657)), "", IF(D657 * E657 * F657 * N657 * M657 &lt;= 36, "Low", IF(D657 * E657 * F657 * N657 * M657 &lt;= 108, "Medium", "High")))</f>
      </c>
      <c r="V657" s="133">
        <f>IF(OR(ISBLANK(T657), ISBLANK(U657)), "", D657 * E657 * F657 * T657 * U657)</f>
      </c>
      <c r="W657" s="133">
        <f>IF(OR(ISBLANK(T657), ISBLANK(U657)), "", IF(D657 * E657 * F657 * T657 * U657 &lt;= 36, "Low", IF(D657 * E657 * F657 * T657 * U657 &lt;= 108, "Medium", "High")))</f>
      </c>
      <c r="Z657" s="133">
        <f>IF(ISBLANK(U657), "", IF(U657&lt;=2, "Inactive", "Active"))</f>
      </c>
      <c r="AA657" s="133">
        <f>IF(Z657="Inactive", "No", IF(Z657="Active", "Yes", ""))</f>
      </c>
    </row>
    <row r="658" ht="57.2" customHeight="1" spans="7:27" x14ac:dyDescent="0.25">
      <c r="G658" s="134">
        <f>IF(D658&amp;E658&amp;F658="","",IF(D658*E658*F658&lt;=9,"Low",(IF(D658*E658*F658&lt;=18,"Medium",(IF(D658*E658*F658&gt;18,"High",""))))))</f>
      </c>
      <c r="O658" s="135">
        <f>IF(OR(ISBLANK(M658), ISBLANK(N658)), "", D658*E658*F658 * M658 * N658)</f>
      </c>
      <c r="P658" s="135">
        <f>IF(OR(ISBLANK(N658), ISBLANK(M658)), "", IF(D658 * E658 * F658 * N658 * M658 &lt;= 36, "Low", IF(D658 * E658 * F658 * N658 * M658 &lt;= 108, "Medium", "High")))</f>
      </c>
      <c r="V658" s="133">
        <f>IF(OR(ISBLANK(T658), ISBLANK(U658)), "", D658 * E658 * F658 * T658 * U658)</f>
      </c>
      <c r="W658" s="133">
        <f>IF(OR(ISBLANK(T658), ISBLANK(U658)), "", IF(D658 * E658 * F658 * T658 * U658 &lt;= 36, "Low", IF(D658 * E658 * F658 * T658 * U658 &lt;= 108, "Medium", "High")))</f>
      </c>
      <c r="Z658" s="133">
        <f>IF(ISBLANK(U658), "", IF(U658&lt;=2, "Inactive", "Active"))</f>
      </c>
      <c r="AA658" s="133">
        <f>IF(Z658="Inactive", "No", IF(Z658="Active", "Yes", ""))</f>
      </c>
    </row>
    <row r="659" ht="57.2" customHeight="1" spans="7:27" x14ac:dyDescent="0.25">
      <c r="G659" s="134">
        <f>IF(D659&amp;E659&amp;F659="","",IF(D659*E659*F659&lt;=9,"Low",(IF(D659*E659*F659&lt;=18,"Medium",(IF(D659*E659*F659&gt;18,"High",""))))))</f>
      </c>
      <c r="O659" s="135">
        <f>IF(OR(ISBLANK(M659), ISBLANK(N659)), "", D659*E659*F659 * M659 * N659)</f>
      </c>
      <c r="P659" s="135">
        <f>IF(OR(ISBLANK(N659), ISBLANK(M659)), "", IF(D659 * E659 * F659 * N659 * M659 &lt;= 36, "Low", IF(D659 * E659 * F659 * N659 * M659 &lt;= 108, "Medium", "High")))</f>
      </c>
      <c r="V659" s="133">
        <f>IF(OR(ISBLANK(T659), ISBLANK(U659)), "", D659 * E659 * F659 * T659 * U659)</f>
      </c>
      <c r="W659" s="133">
        <f>IF(OR(ISBLANK(T659), ISBLANK(U659)), "", IF(D659 * E659 * F659 * T659 * U659 &lt;= 36, "Low", IF(D659 * E659 * F659 * T659 * U659 &lt;= 108, "Medium", "High")))</f>
      </c>
      <c r="Z659" s="133">
        <f>IF(ISBLANK(U659), "", IF(U659&lt;=2, "Inactive", "Active"))</f>
      </c>
      <c r="AA659" s="133">
        <f>IF(Z659="Inactive", "No", IF(Z659="Active", "Yes", ""))</f>
      </c>
    </row>
    <row r="660" ht="57.2" customHeight="1" spans="7:27" x14ac:dyDescent="0.25">
      <c r="G660" s="134">
        <f>IF(D660&amp;E660&amp;F660="","",IF(D660*E660*F660&lt;=9,"Low",(IF(D660*E660*F660&lt;=18,"Medium",(IF(D660*E660*F660&gt;18,"High",""))))))</f>
      </c>
      <c r="O660" s="135">
        <f>IF(OR(ISBLANK(M660), ISBLANK(N660)), "", D660*E660*F660 * M660 * N660)</f>
      </c>
      <c r="P660" s="135">
        <f>IF(OR(ISBLANK(N660), ISBLANK(M660)), "", IF(D660 * E660 * F660 * N660 * M660 &lt;= 36, "Low", IF(D660 * E660 * F660 * N660 * M660 &lt;= 108, "Medium", "High")))</f>
      </c>
      <c r="V660" s="133">
        <f>IF(OR(ISBLANK(T660), ISBLANK(U660)), "", D660 * E660 * F660 * T660 * U660)</f>
      </c>
      <c r="W660" s="133">
        <f>IF(OR(ISBLANK(T660), ISBLANK(U660)), "", IF(D660 * E660 * F660 * T660 * U660 &lt;= 36, "Low", IF(D660 * E660 * F660 * T660 * U660 &lt;= 108, "Medium", "High")))</f>
      </c>
      <c r="Z660" s="133">
        <f>IF(ISBLANK(U660), "", IF(U660&lt;=2, "Inactive", "Active"))</f>
      </c>
      <c r="AA660" s="133">
        <f>IF(Z660="Inactive", "No", IF(Z660="Active", "Yes", ""))</f>
      </c>
    </row>
    <row r="661" ht="57.2" customHeight="1" spans="7:27" x14ac:dyDescent="0.25">
      <c r="G661" s="134">
        <f>IF(D661&amp;E661&amp;F661="","",IF(D661*E661*F661&lt;=9,"Low",(IF(D661*E661*F661&lt;=18,"Medium",(IF(D661*E661*F661&gt;18,"High",""))))))</f>
      </c>
      <c r="O661" s="135">
        <f>IF(OR(ISBLANK(M661), ISBLANK(N661)), "", D661*E661*F661 * M661 * N661)</f>
      </c>
      <c r="P661" s="135">
        <f>IF(OR(ISBLANK(N661), ISBLANK(M661)), "", IF(D661 * E661 * F661 * N661 * M661 &lt;= 36, "Low", IF(D661 * E661 * F661 * N661 * M661 &lt;= 108, "Medium", "High")))</f>
      </c>
      <c r="V661" s="133">
        <f>IF(OR(ISBLANK(T661), ISBLANK(U661)), "", D661 * E661 * F661 * T661 * U661)</f>
      </c>
      <c r="W661" s="133">
        <f>IF(OR(ISBLANK(T661), ISBLANK(U661)), "", IF(D661 * E661 * F661 * T661 * U661 &lt;= 36, "Low", IF(D661 * E661 * F661 * T661 * U661 &lt;= 108, "Medium", "High")))</f>
      </c>
      <c r="Z661" s="133">
        <f>IF(ISBLANK(U661), "", IF(U661&lt;=2, "Inactive", "Active"))</f>
      </c>
      <c r="AA661" s="133">
        <f>IF(Z661="Inactive", "No", IF(Z661="Active", "Yes", ""))</f>
      </c>
    </row>
    <row r="662" ht="57.2" customHeight="1" spans="7:27" x14ac:dyDescent="0.25">
      <c r="G662" s="134">
        <f>IF(D662&amp;E662&amp;F662="","",IF(D662*E662*F662&lt;=9,"Low",(IF(D662*E662*F662&lt;=18,"Medium",(IF(D662*E662*F662&gt;18,"High",""))))))</f>
      </c>
      <c r="O662" s="135">
        <f>IF(OR(ISBLANK(M662), ISBLANK(N662)), "", D662*E662*F662 * M662 * N662)</f>
      </c>
      <c r="P662" s="135">
        <f>IF(OR(ISBLANK(N662), ISBLANK(M662)), "", IF(D662 * E662 * F662 * N662 * M662 &lt;= 36, "Low", IF(D662 * E662 * F662 * N662 * M662 &lt;= 108, "Medium", "High")))</f>
      </c>
      <c r="V662" s="133">
        <f>IF(OR(ISBLANK(T662), ISBLANK(U662)), "", D662 * E662 * F662 * T662 * U662)</f>
      </c>
      <c r="W662" s="133">
        <f>IF(OR(ISBLANK(T662), ISBLANK(U662)), "", IF(D662 * E662 * F662 * T662 * U662 &lt;= 36, "Low", IF(D662 * E662 * F662 * T662 * U662 &lt;= 108, "Medium", "High")))</f>
      </c>
      <c r="Z662" s="133">
        <f>IF(ISBLANK(U662), "", IF(U662&lt;=2, "Inactive", "Active"))</f>
      </c>
      <c r="AA662" s="133">
        <f>IF(Z662="Inactive", "No", IF(Z662="Active", "Yes", ""))</f>
      </c>
    </row>
    <row r="663" ht="57.2" customHeight="1" spans="7:27" x14ac:dyDescent="0.25">
      <c r="G663" s="134">
        <f>IF(D663&amp;E663&amp;F663="","",IF(D663*E663*F663&lt;=9,"Low",(IF(D663*E663*F663&lt;=18,"Medium",(IF(D663*E663*F663&gt;18,"High",""))))))</f>
      </c>
      <c r="O663" s="135">
        <f>IF(OR(ISBLANK(M663), ISBLANK(N663)), "", D663*E663*F663 * M663 * N663)</f>
      </c>
      <c r="P663" s="135">
        <f>IF(OR(ISBLANK(N663), ISBLANK(M663)), "", IF(D663 * E663 * F663 * N663 * M663 &lt;= 36, "Low", IF(D663 * E663 * F663 * N663 * M663 &lt;= 108, "Medium", "High")))</f>
      </c>
      <c r="V663" s="133">
        <f>IF(OR(ISBLANK(T663), ISBLANK(U663)), "", D663 * E663 * F663 * T663 * U663)</f>
      </c>
      <c r="W663" s="133">
        <f>IF(OR(ISBLANK(T663), ISBLANK(U663)), "", IF(D663 * E663 * F663 * T663 * U663 &lt;= 36, "Low", IF(D663 * E663 * F663 * T663 * U663 &lt;= 108, "Medium", "High")))</f>
      </c>
      <c r="Z663" s="133">
        <f>IF(ISBLANK(U663), "", IF(U663&lt;=2, "Inactive", "Active"))</f>
      </c>
      <c r="AA663" s="133">
        <f>IF(Z663="Inactive", "No", IF(Z663="Active", "Yes", ""))</f>
      </c>
    </row>
    <row r="664" ht="57.2" customHeight="1" spans="7:27" x14ac:dyDescent="0.25">
      <c r="G664" s="134">
        <f>IF(D664&amp;E664&amp;F664="","",IF(D664*E664*F664&lt;=9,"Low",(IF(D664*E664*F664&lt;=18,"Medium",(IF(D664*E664*F664&gt;18,"High",""))))))</f>
      </c>
      <c r="O664" s="135">
        <f>IF(OR(ISBLANK(M664), ISBLANK(N664)), "", D664*E664*F664 * M664 * N664)</f>
      </c>
      <c r="P664" s="135">
        <f>IF(OR(ISBLANK(N664), ISBLANK(M664)), "", IF(D664 * E664 * F664 * N664 * M664 &lt;= 36, "Low", IF(D664 * E664 * F664 * N664 * M664 &lt;= 108, "Medium", "High")))</f>
      </c>
      <c r="V664" s="133">
        <f>IF(OR(ISBLANK(T664), ISBLANK(U664)), "", D664 * E664 * F664 * T664 * U664)</f>
      </c>
      <c r="W664" s="133">
        <f>IF(OR(ISBLANK(T664), ISBLANK(U664)), "", IF(D664 * E664 * F664 * T664 * U664 &lt;= 36, "Low", IF(D664 * E664 * F664 * T664 * U664 &lt;= 108, "Medium", "High")))</f>
      </c>
      <c r="Z664" s="133">
        <f>IF(ISBLANK(U664), "", IF(U664&lt;=2, "Inactive", "Active"))</f>
      </c>
      <c r="AA664" s="133">
        <f>IF(Z664="Inactive", "No", IF(Z664="Active", "Yes", ""))</f>
      </c>
    </row>
    <row r="665" ht="57.2" customHeight="1" spans="7:27" x14ac:dyDescent="0.25">
      <c r="G665" s="134">
        <f>IF(D665&amp;E665&amp;F665="","",IF(D665*E665*F665&lt;=9,"Low",(IF(D665*E665*F665&lt;=18,"Medium",(IF(D665*E665*F665&gt;18,"High",""))))))</f>
      </c>
      <c r="O665" s="135">
        <f>IF(OR(ISBLANK(M665), ISBLANK(N665)), "", D665*E665*F665 * M665 * N665)</f>
      </c>
      <c r="P665" s="135">
        <f>IF(OR(ISBLANK(N665), ISBLANK(M665)), "", IF(D665 * E665 * F665 * N665 * M665 &lt;= 36, "Low", IF(D665 * E665 * F665 * N665 * M665 &lt;= 108, "Medium", "High")))</f>
      </c>
      <c r="V665" s="133">
        <f>IF(OR(ISBLANK(T665), ISBLANK(U665)), "", D665 * E665 * F665 * T665 * U665)</f>
      </c>
      <c r="W665" s="133">
        <f>IF(OR(ISBLANK(T665), ISBLANK(U665)), "", IF(D665 * E665 * F665 * T665 * U665 &lt;= 36, "Low", IF(D665 * E665 * F665 * T665 * U665 &lt;= 108, "Medium", "High")))</f>
      </c>
      <c r="Z665" s="133">
        <f>IF(ISBLANK(U665), "", IF(U665&lt;=2, "Inactive", "Active"))</f>
      </c>
      <c r="AA665" s="133">
        <f>IF(Z665="Inactive", "No", IF(Z665="Active", "Yes", ""))</f>
      </c>
    </row>
    <row r="666" ht="57.2" customHeight="1" spans="7:27" x14ac:dyDescent="0.25">
      <c r="G666" s="134">
        <f>IF(D666&amp;E666&amp;F666="","",IF(D666*E666*F666&lt;=9,"Low",(IF(D666*E666*F666&lt;=18,"Medium",(IF(D666*E666*F666&gt;18,"High",""))))))</f>
      </c>
      <c r="O666" s="135">
        <f>IF(OR(ISBLANK(M666), ISBLANK(N666)), "", D666*E666*F666 * M666 * N666)</f>
      </c>
      <c r="P666" s="135">
        <f>IF(OR(ISBLANK(N666), ISBLANK(M666)), "", IF(D666 * E666 * F666 * N666 * M666 &lt;= 36, "Low", IF(D666 * E666 * F666 * N666 * M666 &lt;= 108, "Medium", "High")))</f>
      </c>
      <c r="V666" s="133">
        <f>IF(OR(ISBLANK(T666), ISBLANK(U666)), "", D666 * E666 * F666 * T666 * U666)</f>
      </c>
      <c r="W666" s="133">
        <f>IF(OR(ISBLANK(T666), ISBLANK(U666)), "", IF(D666 * E666 * F666 * T666 * U666 &lt;= 36, "Low", IF(D666 * E666 * F666 * T666 * U666 &lt;= 108, "Medium", "High")))</f>
      </c>
      <c r="Z666" s="133">
        <f>IF(ISBLANK(U666), "", IF(U666&lt;=2, "Inactive", "Active"))</f>
      </c>
      <c r="AA666" s="133">
        <f>IF(Z666="Inactive", "No", IF(Z666="Active", "Yes", ""))</f>
      </c>
    </row>
    <row r="667" ht="57.2" customHeight="1" spans="7:27" x14ac:dyDescent="0.25">
      <c r="G667" s="134">
        <f>IF(OR(ISBLANK(D667), ISBLANK(E667), ISBLANK(F667)), "", D667 * E667 * F667)</f>
      </c>
      <c r="O667" s="135">
        <f>IF(OR(ISBLANK(M667), ISBLANK(N667)), "", D667*E667*F667 * M667 * N667)</f>
      </c>
      <c r="P667" s="135">
        <f>IF(OR(ISBLANK(N667), ISBLANK(M667)), "", IF(D667 * E667 * F667 * N667 * M667 &lt;= 36, "Low", IF(D667 * E667 * F667 * N667 * M667 &lt;= 108, "Medium", "High")))</f>
      </c>
      <c r="V667" s="133">
        <f>IF(OR(ISBLANK(T667), ISBLANK(U667)), "", D667 * E667 * F667 * T667 * U667)</f>
      </c>
      <c r="W667" s="133">
        <f>IF(OR(ISBLANK(T667), ISBLANK(U667)), "", IF(D667 * E667 * F667 * T667 * U667 &lt;= 36, "Low", IF(D667 * E667 * F667 * T667 * U667 &lt;= 108, "Medium", "High")))</f>
      </c>
      <c r="Z667" s="133">
        <f>IF(ISBLANK(U667), "", IF(U667&lt;=2, "Inactive", "Active"))</f>
      </c>
      <c r="AA667" s="133">
        <f>IF(Z667="Inactive", "No", IF(Z667="Active", "Yes", ""))</f>
      </c>
    </row>
    <row r="668" ht="57.2" customHeight="1" spans="7:27" x14ac:dyDescent="0.25">
      <c r="G668" s="134">
        <f>IF(OR(ISBLANK(D668), ISBLANK(E668), ISBLANK(F668)), "", D668 * E668 * F668)</f>
      </c>
      <c r="O668" s="135">
        <f>IF(OR(ISBLANK(M668), ISBLANK(N668)), "", D668*E668*F668 * M668 * N668)</f>
      </c>
      <c r="P668" s="135">
        <f>IF(OR(ISBLANK(N668), ISBLANK(M668)), "", IF(D668 * E668 * F668 * N668 * M668 &lt;= 36, "Low", IF(D668 * E668 * F668 * N668 * M668 &lt;= 108, "Medium", "High")))</f>
      </c>
      <c r="V668" s="133">
        <f>IF(OR(ISBLANK(T668), ISBLANK(U668)), "", D668 * E668 * F668 * T668 * U668)</f>
      </c>
      <c r="W668" s="133">
        <f>IF(OR(ISBLANK(T668), ISBLANK(U668)), "", IF(D668 * E668 * F668 * T668 * U668 &lt;= 36, "Low", IF(D668 * E668 * F668 * T668 * U668 &lt;= 108, "Medium", "High")))</f>
      </c>
      <c r="Z668" s="133">
        <f>IF(ISBLANK(U668), "", IF(U668&lt;=2, "Inactive", "Active"))</f>
      </c>
      <c r="AA668" s="133">
        <f>IF(Z668="Inactive", "No", IF(Z668="Active", "Yes", ""))</f>
      </c>
    </row>
    <row r="669" ht="57.2" customHeight="1" spans="7:27" x14ac:dyDescent="0.25">
      <c r="G669" s="134">
        <f>IF(OR(ISBLANK(D669), ISBLANK(E669), ISBLANK(F669)), "", D669 * E669 * F669)</f>
      </c>
      <c r="O669" s="135">
        <f>IF(OR(ISBLANK(M669), ISBLANK(N669)), "", D669*E669*F669 * M669 * N669)</f>
      </c>
      <c r="P669" s="135">
        <f>IF(OR(ISBLANK(N669), ISBLANK(M669)), "", IF(D669 * E669 * F669 * N669 * M669 &lt;= 36, "Low", IF(D669 * E669 * F669 * N669 * M669 &lt;= 108, "Medium", "High")))</f>
      </c>
      <c r="V669" s="133">
        <f>IF(OR(ISBLANK(T669), ISBLANK(U669)), "", D669 * E669 * F669 * T669 * U669)</f>
      </c>
      <c r="W669" s="133">
        <f>IF(OR(ISBLANK(T669), ISBLANK(U669)), "", IF(D669 * E669 * F669 * T669 * U669 &lt;= 36, "Low", IF(D669 * E669 * F669 * T669 * U669 &lt;= 108, "Medium", "High")))</f>
      </c>
      <c r="Z669" s="133">
        <f>IF(ISBLANK(U669), "", IF(U669&lt;=2, "Inactive", "Active"))</f>
      </c>
      <c r="AA669" s="133">
        <f>IF(Z669="Inactive", "No", IF(Z669="Active", "Yes", ""))</f>
      </c>
    </row>
    <row r="670" ht="57.2" customHeight="1" spans="7:27" x14ac:dyDescent="0.25">
      <c r="G670" s="134">
        <f>IF(OR(ISBLANK(D670), ISBLANK(E670), ISBLANK(F670)), "", D670 * E670 * F670)</f>
      </c>
      <c r="O670" s="135">
        <f>IF(OR(ISBLANK(M670), ISBLANK(N670)), "", D670*E670*F670 * M670 * N670)</f>
      </c>
      <c r="P670" s="135">
        <f>IF(OR(ISBLANK(N670), ISBLANK(M670)), "", IF(D670 * E670 * F670 * N670 * M670 &lt;= 36, "Low", IF(D670 * E670 * F670 * N670 * M670 &lt;= 108, "Medium", "High")))</f>
      </c>
      <c r="V670" s="133">
        <f>IF(OR(ISBLANK(T670), ISBLANK(U670)), "", D670 * E670 * F670 * T670 * U670)</f>
      </c>
      <c r="W670" s="133">
        <f>IF(OR(ISBLANK(T670), ISBLANK(U670)), "", IF(D670 * E670 * F670 * T670 * U670 &lt;= 36, "Low", IF(D670 * E670 * F670 * T670 * U670 &lt;= 108, "Medium", "High")))</f>
      </c>
      <c r="Z670" s="133">
        <f>IF(ISBLANK(U670), "", IF(U670&lt;=2, "Inactive", "Active"))</f>
      </c>
      <c r="AA670" s="133">
        <f>IF(Z670="Inactive", "No", IF(Z670="Active", "Yes", ""))</f>
      </c>
    </row>
    <row r="671" ht="57.2" customHeight="1" spans="7:27" x14ac:dyDescent="0.25">
      <c r="G671" s="134">
        <f>IF(OR(ISBLANK(D671), ISBLANK(E671), ISBLANK(F671)), "", D671 * E671 * F671)</f>
      </c>
      <c r="O671" s="135">
        <f>IF(OR(ISBLANK(M671), ISBLANK(N671)), "", D671*E671*F671 * M671 * N671)</f>
      </c>
      <c r="P671" s="135">
        <f>IF(OR(ISBLANK(N671), ISBLANK(M671)), "", IF(D671 * E671 * F671 * N671 * M671 &lt;= 36, "Low", IF(D671 * E671 * F671 * N671 * M671 &lt;= 108, "Medium", "High")))</f>
      </c>
      <c r="V671" s="133">
        <f>IF(OR(ISBLANK(T671), ISBLANK(U671)), "", D671 * E671 * F671 * T671 * U671)</f>
      </c>
      <c r="W671" s="133">
        <f>IF(OR(ISBLANK(T671), ISBLANK(U671)), "", IF(D671 * E671 * F671 * T671 * U671 &lt;= 36, "Low", IF(D671 * E671 * F671 * T671 * U671 &lt;= 108, "Medium", "High")))</f>
      </c>
      <c r="Z671" s="133">
        <f>IF(ISBLANK(U671), "", IF(U671&lt;=2, "Inactive", "Active"))</f>
      </c>
      <c r="AA671" s="133">
        <f>IF(Z671="Inactive", "No", IF(Z671="Active", "Yes", ""))</f>
      </c>
    </row>
    <row r="672" ht="57.2" customHeight="1" spans="7:27" x14ac:dyDescent="0.25">
      <c r="G672" s="134">
        <f>IF(OR(ISBLANK(D672), ISBLANK(E672), ISBLANK(F672)), "", D672 * E672 * F672)</f>
      </c>
      <c r="O672" s="135">
        <f>IF(OR(ISBLANK(M672), ISBLANK(N672)), "", D672*E672*F672 * M672 * N672)</f>
      </c>
      <c r="P672" s="135">
        <f>IF(OR(ISBLANK(N672), ISBLANK(M672)), "", IF(D672 * E672 * F672 * N672 * M672 &lt;= 36, "Low", IF(D672 * E672 * F672 * N672 * M672 &lt;= 108, "Medium", "High")))</f>
      </c>
      <c r="V672" s="133">
        <f>IF(OR(ISBLANK(T672), ISBLANK(U672)), "", D672 * E672 * F672 * T672 * U672)</f>
      </c>
      <c r="W672" s="133">
        <f>IF(OR(ISBLANK(T672), ISBLANK(U672)), "", IF(D672 * E672 * F672 * T672 * U672 &lt;= 36, "Low", IF(D672 * E672 * F672 * T672 * U672 &lt;= 108, "Medium", "High")))</f>
      </c>
      <c r="Z672" s="133">
        <f>IF(ISBLANK(U672), "", IF(U672&lt;=2, "Inactive", "Active"))</f>
      </c>
      <c r="AA672" s="133">
        <f>IF(Z672="Inactive", "No", IF(Z672="Active", "Yes", ""))</f>
      </c>
    </row>
    <row r="673" ht="57.2" customHeight="1" spans="7:27" x14ac:dyDescent="0.25">
      <c r="G673" s="134">
        <f>IF(OR(ISBLANK(D673), ISBLANK(E673), ISBLANK(F673)), "", D673 * E673 * F673)</f>
      </c>
      <c r="O673" s="135">
        <f>IF(OR(ISBLANK(M673), ISBLANK(N673)), "", D673*E673*F673 * M673 * N673)</f>
      </c>
      <c r="P673" s="135">
        <f>IF(OR(ISBLANK(N673), ISBLANK(M673)), "", IF(D673 * E673 * F673 * N673 * M673 &lt;= 36, "Low", IF(D673 * E673 * F673 * N673 * M673 &lt;= 108, "Medium", "High")))</f>
      </c>
      <c r="V673" s="133">
        <f>IF(OR(ISBLANK(T673), ISBLANK(U673)), "", D673 * E673 * F673 * T673 * U673)</f>
      </c>
      <c r="W673" s="133">
        <f>IF(OR(ISBLANK(T673), ISBLANK(U673)), "", IF(D673 * E673 * F673 * T673 * U673 &lt;= 36, "Low", IF(D673 * E673 * F673 * T673 * U673 &lt;= 108, "Medium", "High")))</f>
      </c>
      <c r="Z673" s="133">
        <f>IF(ISBLANK(U673), "", IF(U673&lt;=2, "Inactive", "Active"))</f>
      </c>
      <c r="AA673" s="133">
        <f>IF(Z673="Inactive", "No", IF(Z673="Active", "Yes", ""))</f>
      </c>
    </row>
    <row r="674" ht="57.2" customHeight="1" spans="7:27" x14ac:dyDescent="0.25">
      <c r="G674" s="134">
        <f>IF(OR(ISBLANK(D674), ISBLANK(E674), ISBLANK(F674)), "", D674 * E674 * F674)</f>
      </c>
      <c r="O674" s="135">
        <f>IF(OR(ISBLANK(M674), ISBLANK(N674)), "", D674*E674*F674 * M674 * N674)</f>
      </c>
      <c r="P674" s="135">
        <f>IF(OR(ISBLANK(N674), ISBLANK(M674)), "", IF(D674 * E674 * F674 * N674 * M674 &lt;= 36, "Low", IF(D674 * E674 * F674 * N674 * M674 &lt;= 108, "Medium", "High")))</f>
      </c>
      <c r="V674" s="133">
        <f>IF(OR(ISBLANK(T674), ISBLANK(U674)), "", D674 * E674 * F674 * T674 * U674)</f>
      </c>
      <c r="W674" s="133">
        <f>IF(OR(ISBLANK(T674), ISBLANK(U674)), "", IF(D674 * E674 * F674 * T674 * U674 &lt;= 36, "Low", IF(D674 * E674 * F674 * T674 * U674 &lt;= 108, "Medium", "High")))</f>
      </c>
      <c r="Z674" s="133">
        <f>IF(ISBLANK(U674), "", IF(U674&lt;=2, "Inactive", "Active"))</f>
      </c>
      <c r="AA674" s="133">
        <f>IF(Z674="Inactive", "No", IF(Z674="Active", "Yes", ""))</f>
      </c>
    </row>
    <row r="675" ht="57.2" customHeight="1" spans="7:27" x14ac:dyDescent="0.25">
      <c r="G675" s="134">
        <f>IF(OR(ISBLANK(D675), ISBLANK(E675), ISBLANK(F675)), "", D675 * E675 * F675)</f>
      </c>
      <c r="O675" s="135">
        <f>IF(OR(ISBLANK(M675), ISBLANK(N675)), "", D675*E675*F675 * M675 * N675)</f>
      </c>
      <c r="P675" s="135">
        <f>IF(OR(ISBLANK(N675), ISBLANK(M675)), "", IF(D675 * E675 * F675 * N675 * M675 &lt;= 36, "Low", IF(D675 * E675 * F675 * N675 * M675 &lt;= 108, "Medium", "High")))</f>
      </c>
      <c r="V675" s="133">
        <f>IF(OR(ISBLANK(T675), ISBLANK(U675)), "", D675 * E675 * F675 * T675 * U675)</f>
      </c>
      <c r="W675" s="133">
        <f>IF(OR(ISBLANK(T675), ISBLANK(U675)), "", IF(D675 * E675 * F675 * T675 * U675 &lt;= 36, "Low", IF(D675 * E675 * F675 * T675 * U675 &lt;= 108, "Medium", "High")))</f>
      </c>
      <c r="Z675" s="133">
        <f>IF(ISBLANK(U675), "", IF(U675&lt;=2, "Inactive", "Active"))</f>
      </c>
      <c r="AA675" s="133">
        <f>IF(Z675="Inactive", "No", IF(Z675="Active", "Yes", ""))</f>
      </c>
    </row>
    <row r="676" ht="57.2" customHeight="1" spans="7:27" x14ac:dyDescent="0.25">
      <c r="G676" s="134">
        <f>IF(OR(ISBLANK(D676), ISBLANK(E676), ISBLANK(F676)), "", D676 * E676 * F676)</f>
      </c>
      <c r="O676" s="135">
        <f>IF(OR(ISBLANK(M676), ISBLANK(N676)), "", D676*E676*F676 * M676 * N676)</f>
      </c>
      <c r="P676" s="135">
        <f>IF(OR(ISBLANK(N676), ISBLANK(M676)), "", IF(D676 * E676 * F676 * N676 * M676 &lt;= 36, "Low", IF(D676 * E676 * F676 * N676 * M676 &lt;= 108, "Medium", "High")))</f>
      </c>
      <c r="V676" s="133">
        <f>IF(OR(ISBLANK(T676), ISBLANK(U676)), "", D676 * E676 * F676 * T676 * U676)</f>
      </c>
      <c r="W676" s="133">
        <f>IF(OR(ISBLANK(T676), ISBLANK(U676)), "", IF(D676 * E676 * F676 * T676 * U676 &lt;= 36, "Low", IF(D676 * E676 * F676 * T676 * U676 &lt;= 108, "Medium", "High")))</f>
      </c>
      <c r="Z676" s="133">
        <f>IF(ISBLANK(U676), "", IF(U676&lt;=2, "Inactive", "Active"))</f>
      </c>
      <c r="AA676" s="133">
        <f>IF(Z676="Inactive", "No", IF(Z676="Active", "Yes", ""))</f>
      </c>
    </row>
    <row r="677" ht="57.2" customHeight="1" spans="7:27" x14ac:dyDescent="0.25">
      <c r="G677" s="134">
        <f>IF(OR(ISBLANK(D677), ISBLANK(E677), ISBLANK(F677)), "", D677 * E677 * F677)</f>
      </c>
      <c r="O677" s="135">
        <f>IF(OR(ISBLANK(M677), ISBLANK(N677)), "", D677*E677*F677 * M677 * N677)</f>
      </c>
      <c r="P677" s="135">
        <f>IF(OR(ISBLANK(N677), ISBLANK(M677)), "", IF(D677 * E677 * F677 * N677 * M677 &lt;= 36, "Low", IF(D677 * E677 * F677 * N677 * M677 &lt;= 108, "Medium", "High")))</f>
      </c>
      <c r="V677" s="133">
        <f>IF(OR(ISBLANK(T677), ISBLANK(U677)), "", D677 * E677 * F677 * T677 * U677)</f>
      </c>
      <c r="W677" s="133">
        <f>IF(OR(ISBLANK(T677), ISBLANK(U677)), "", IF(D677 * E677 * F677 * T677 * U677 &lt;= 36, "Low", IF(D677 * E677 * F677 * T677 * U677 &lt;= 108, "Medium", "High")))</f>
      </c>
      <c r="Z677" s="133">
        <f>IF(ISBLANK(U677), "", IF(U677&lt;=2, "Inactive", "Active"))</f>
      </c>
      <c r="AA677" s="133">
        <f>IF(Z677="Inactive", "No", IF(Z677="Active", "Yes", ""))</f>
      </c>
    </row>
    <row r="678" ht="57.2" customHeight="1" spans="7:27" x14ac:dyDescent="0.25">
      <c r="G678" s="134">
        <f>IF(OR(ISBLANK(D678), ISBLANK(E678), ISBLANK(F678)), "", D678 * E678 * F678)</f>
      </c>
      <c r="O678" s="135">
        <f>IF(OR(ISBLANK(M678), ISBLANK(N678)), "", D678*E678*F678 * M678 * N678)</f>
      </c>
      <c r="P678" s="135">
        <f>IF(OR(ISBLANK(N678), ISBLANK(M678)), "", IF(D678 * E678 * F678 * N678 * M678 &lt;= 36, "Low", IF(D678 * E678 * F678 * N678 * M678 &lt;= 108, "Medium", "High")))</f>
      </c>
      <c r="V678" s="133">
        <f>IF(OR(ISBLANK(T678), ISBLANK(U678)), "", D678 * E678 * F678 * T678 * U678)</f>
      </c>
      <c r="W678" s="133">
        <f>IF(OR(ISBLANK(T678), ISBLANK(U678)), "", IF(D678 * E678 * F678 * T678 * U678 &lt;= 36, "Low", IF(D678 * E678 * F678 * T678 * U678 &lt;= 108, "Medium", "High")))</f>
      </c>
      <c r="Z678" s="133">
        <f>IF(ISBLANK(U678), "", IF(U678&lt;=2, "Inactive", "Active"))</f>
      </c>
      <c r="AA678" s="133">
        <f>IF(Z678="Inactive", "No", IF(Z678="Active", "Yes", ""))</f>
      </c>
    </row>
    <row r="679" ht="57.2" customHeight="1" spans="7:27" x14ac:dyDescent="0.25">
      <c r="G679" s="134">
        <f>IF(OR(ISBLANK(D679), ISBLANK(E679), ISBLANK(F679)), "", D679 * E679 * F679)</f>
      </c>
      <c r="O679" s="135">
        <f>IF(OR(ISBLANK(M679), ISBLANK(N679)), "", D679*E679*F679 * M679 * N679)</f>
      </c>
      <c r="P679" s="135">
        <f>IF(OR(ISBLANK(N679), ISBLANK(M679)), "", IF(D679 * E679 * F679 * N679 * M679 &lt;= 36, "Low", IF(D679 * E679 * F679 * N679 * M679 &lt;= 108, "Medium", "High")))</f>
      </c>
      <c r="V679" s="133">
        <f>IF(OR(ISBLANK(T679), ISBLANK(U679)), "", D679 * E679 * F679 * T679 * U679)</f>
      </c>
      <c r="W679" s="133">
        <f>IF(OR(ISBLANK(T679), ISBLANK(U679)), "", IF(D679 * E679 * F679 * T679 * U679 &lt;= 36, "Low", IF(D679 * E679 * F679 * T679 * U679 &lt;= 108, "Medium", "High")))</f>
      </c>
      <c r="Z679" s="133">
        <f>IF(ISBLANK(U679), "", IF(U679&lt;=2, "Inactive", "Active"))</f>
      </c>
      <c r="AA679" s="133">
        <f>IF(Z679="Inactive", "No", IF(Z679="Active", "Yes", ""))</f>
      </c>
    </row>
    <row r="680" ht="57.2" customHeight="1" spans="7:27" x14ac:dyDescent="0.25">
      <c r="G680" s="134">
        <f>IF(OR(ISBLANK(D680), ISBLANK(E680), ISBLANK(F680)), "", D680 * E680 * F680)</f>
      </c>
      <c r="O680" s="135">
        <f>IF(OR(ISBLANK(M680), ISBLANK(N680)), "", D680*E680*F680 * M680 * N680)</f>
      </c>
      <c r="P680" s="135">
        <f>IF(OR(ISBLANK(N680), ISBLANK(M680)), "", IF(D680 * E680 * F680 * N680 * M680 &lt;= 36, "Low", IF(D680 * E680 * F680 * N680 * M680 &lt;= 108, "Medium", "High")))</f>
      </c>
      <c r="V680" s="133">
        <f>IF(OR(ISBLANK(T680), ISBLANK(U680)), "", D680 * E680 * F680 * T680 * U680)</f>
      </c>
      <c r="W680" s="133">
        <f>IF(OR(ISBLANK(T680), ISBLANK(U680)), "", IF(D680 * E680 * F680 * T680 * U680 &lt;= 36, "Low", IF(D680 * E680 * F680 * T680 * U680 &lt;= 108, "Medium", "High")))</f>
      </c>
      <c r="Z680" s="133">
        <f>IF(ISBLANK(U680), "", IF(U680&lt;=2, "Inactive", "Active"))</f>
      </c>
      <c r="AA680" s="133">
        <f>IF(Z680="Inactive", "No", IF(Z680="Active", "Yes", ""))</f>
      </c>
    </row>
    <row r="681" ht="57.2" customHeight="1" spans="7:27" x14ac:dyDescent="0.25">
      <c r="G681" s="134">
        <f>IF(OR(ISBLANK(D681), ISBLANK(E681), ISBLANK(F681)), "", D681 * E681 * F681)</f>
      </c>
      <c r="O681" s="135">
        <f>IF(OR(ISBLANK(M681), ISBLANK(N681)), "", D681*E681*F681 * M681 * N681)</f>
      </c>
      <c r="P681" s="135">
        <f>IF(OR(ISBLANK(N681), ISBLANK(M681)), "", IF(D681 * E681 * F681 * N681 * M681 &lt;= 36, "Low", IF(D681 * E681 * F681 * N681 * M681 &lt;= 108, "Medium", "High")))</f>
      </c>
      <c r="V681" s="133">
        <f>IF(OR(ISBLANK(T681), ISBLANK(U681)), "", D681 * E681 * F681 * T681 * U681)</f>
      </c>
      <c r="W681" s="133">
        <f>IF(OR(ISBLANK(T681), ISBLANK(U681)), "", IF(D681 * E681 * F681 * T681 * U681 &lt;= 36, "Low", IF(D681 * E681 * F681 * T681 * U681 &lt;= 108, "Medium", "High")))</f>
      </c>
      <c r="Z681" s="133">
        <f>IF(ISBLANK(U681), "", IF(U681&lt;=2, "Inactive", "Active"))</f>
      </c>
      <c r="AA681" s="133">
        <f>IF(Z681="Inactive", "No", IF(Z681="Active", "Yes", ""))</f>
      </c>
    </row>
    <row r="682" ht="57.2" customHeight="1" spans="7:27" x14ac:dyDescent="0.25">
      <c r="G682" s="134">
        <f>IF(OR(ISBLANK(D682), ISBLANK(E682), ISBLANK(F682)), "", D682 * E682 * F682)</f>
      </c>
      <c r="O682" s="135">
        <f>IF(OR(ISBLANK(M682), ISBLANK(N682)), "", D682*E682*F682 * M682 * N682)</f>
      </c>
      <c r="P682" s="135">
        <f>IF(OR(ISBLANK(N682), ISBLANK(M682)), "", IF(D682 * E682 * F682 * N682 * M682 &lt;= 36, "Low", IF(D682 * E682 * F682 * N682 * M682 &lt;= 108, "Medium", "High")))</f>
      </c>
      <c r="V682" s="133">
        <f>IF(OR(ISBLANK(T682), ISBLANK(U682)), "", D682 * E682 * F682 * T682 * U682)</f>
      </c>
      <c r="W682" s="133">
        <f>IF(OR(ISBLANK(T682), ISBLANK(U682)), "", IF(D682 * E682 * F682 * T682 * U682 &lt;= 36, "Low", IF(D682 * E682 * F682 * T682 * U682 &lt;= 108, "Medium", "High")))</f>
      </c>
      <c r="Z682" s="133">
        <f>IF(ISBLANK(U682), "", IF(U682&lt;=2, "Inactive", "Active"))</f>
      </c>
      <c r="AA682" s="133">
        <f>IF(Z682="Inactive", "No", IF(Z682="Active", "Yes", ""))</f>
      </c>
    </row>
    <row r="683" ht="57.2" customHeight="1" spans="7:27" x14ac:dyDescent="0.25">
      <c r="G683" s="134">
        <f>IF(OR(ISBLANK(D683), ISBLANK(E683), ISBLANK(F683)), "", D683 * E683 * F683)</f>
      </c>
      <c r="O683" s="135">
        <f>IF(OR(ISBLANK(M683), ISBLANK(N683)), "", D683*E683*F683 * M683 * N683)</f>
      </c>
      <c r="P683" s="135">
        <f>IF(OR(ISBLANK(N683), ISBLANK(M683)), "", IF(D683 * E683 * F683 * N683 * M683 &lt;= 36, "Low", IF(D683 * E683 * F683 * N683 * M683 &lt;= 108, "Medium", "High")))</f>
      </c>
      <c r="V683" s="133">
        <f>IF(OR(ISBLANK(T683), ISBLANK(U683)), "", D683 * E683 * F683 * T683 * U683)</f>
      </c>
      <c r="W683" s="133">
        <f>IF(OR(ISBLANK(T683), ISBLANK(U683)), "", IF(D683 * E683 * F683 * T683 * U683 &lt;= 36, "Low", IF(D683 * E683 * F683 * T683 * U683 &lt;= 108, "Medium", "High")))</f>
      </c>
      <c r="Z683" s="133">
        <f>IF(ISBLANK(U683), "", IF(U683&lt;=2, "Inactive", "Active"))</f>
      </c>
      <c r="AA683" s="133">
        <f>IF(Z683="Inactive", "No", IF(Z683="Active", "Yes", ""))</f>
      </c>
    </row>
    <row r="684" ht="57.2" customHeight="1" spans="7:27" x14ac:dyDescent="0.25">
      <c r="G684" s="134">
        <f>IF(OR(ISBLANK(D684), ISBLANK(E684), ISBLANK(F684)), "", D684 * E684 * F684)</f>
      </c>
      <c r="O684" s="135">
        <f>IF(OR(ISBLANK(M684), ISBLANK(N684)), "", D684*E684*F684 * M684 * N684)</f>
      </c>
      <c r="P684" s="135">
        <f>IF(OR(ISBLANK(N684), ISBLANK(M684)), "", IF(D684 * E684 * F684 * N684 * M684 &lt;= 36, "Low", IF(D684 * E684 * F684 * N684 * M684 &lt;= 108, "Medium", "High")))</f>
      </c>
      <c r="V684" s="133">
        <f>IF(OR(ISBLANK(T684), ISBLANK(U684)), "", D684 * E684 * F684 * T684 * U684)</f>
      </c>
      <c r="W684" s="133">
        <f>IF(OR(ISBLANK(T684), ISBLANK(U684)), "", IF(D684 * E684 * F684 * T684 * U684 &lt;= 36, "Low", IF(D684 * E684 * F684 * T684 * U684 &lt;= 108, "Medium", "High")))</f>
      </c>
      <c r="Z684" s="133">
        <f>IF(ISBLANK(U684), "", IF(U684&lt;=2, "Inactive", "Active"))</f>
      </c>
      <c r="AA684" s="133">
        <f>IF(Z684="Inactive", "No", IF(Z684="Active", "Yes", ""))</f>
      </c>
    </row>
    <row r="685" ht="57.2" customHeight="1" spans="7:27" x14ac:dyDescent="0.25">
      <c r="G685" s="134">
        <f>IF(OR(ISBLANK(D685), ISBLANK(E685), ISBLANK(F685)), "", D685 * E685 * F685)</f>
      </c>
      <c r="O685" s="135">
        <f>IF(OR(ISBLANK(M685), ISBLANK(N685)), "", D685*E685*F685 * M685 * N685)</f>
      </c>
      <c r="P685" s="135">
        <f>IF(OR(ISBLANK(N685), ISBLANK(M685)), "", IF(D685 * E685 * F685 * N685 * M685 &lt;= 36, "Low", IF(D685 * E685 * F685 * N685 * M685 &lt;= 108, "Medium", "High")))</f>
      </c>
      <c r="V685" s="133">
        <f>IF(OR(ISBLANK(T685), ISBLANK(U685)), "", D685 * E685 * F685 * T685 * U685)</f>
      </c>
      <c r="W685" s="133">
        <f>IF(OR(ISBLANK(T685), ISBLANK(U685)), "", IF(D685 * E685 * F685 * T685 * U685 &lt;= 36, "Low", IF(D685 * E685 * F685 * T685 * U685 &lt;= 108, "Medium", "High")))</f>
      </c>
      <c r="Z685" s="133">
        <f>IF(ISBLANK(U685), "", IF(U685&lt;=2, "Inactive", "Active"))</f>
      </c>
      <c r="AA685" s="133">
        <f>IF(Z685="Inactive", "No", IF(Z685="Active", "Yes", ""))</f>
      </c>
    </row>
    <row r="686" ht="57.2" customHeight="1" spans="7:27" x14ac:dyDescent="0.25">
      <c r="G686" s="134">
        <f>IF(OR(ISBLANK(D686), ISBLANK(E686), ISBLANK(F686)), "", D686 * E686 * F686)</f>
      </c>
      <c r="O686" s="135">
        <f>IF(OR(ISBLANK(M686), ISBLANK(N686)), "", D686*E686*F686 * M686 * N686)</f>
      </c>
      <c r="P686" s="135">
        <f>IF(OR(ISBLANK(N686), ISBLANK(M686)), "", IF(D686 * E686 * F686 * N686 * M686 &lt;= 36, "Low", IF(D686 * E686 * F686 * N686 * M686 &lt;= 108, "Medium", "High")))</f>
      </c>
      <c r="V686" s="133">
        <f>IF(OR(ISBLANK(T686), ISBLANK(U686)), "", D686 * E686 * F686 * T686 * U686)</f>
      </c>
      <c r="W686" s="133">
        <f>IF(OR(ISBLANK(T686), ISBLANK(U686)), "", IF(D686 * E686 * F686 * T686 * U686 &lt;= 36, "Low", IF(D686 * E686 * F686 * T686 * U686 &lt;= 108, "Medium", "High")))</f>
      </c>
      <c r="Z686" s="133">
        <f>IF(ISBLANK(U686), "", IF(U686&lt;=2, "Inactive", "Active"))</f>
      </c>
      <c r="AA686" s="133">
        <f>IF(Z686="Inactive", "No", IF(Z686="Active", "Yes", ""))</f>
      </c>
    </row>
    <row r="687" ht="57.2" customHeight="1" spans="7:27" x14ac:dyDescent="0.25">
      <c r="G687" s="134">
        <f>IF(OR(ISBLANK(D687), ISBLANK(E687), ISBLANK(F687)), "", D687 * E687 * F687)</f>
      </c>
      <c r="O687" s="135">
        <f>IF(OR(ISBLANK(M687), ISBLANK(N687)), "", D687*E687*F687 * M687 * N687)</f>
      </c>
      <c r="P687" s="135">
        <f>IF(OR(ISBLANK(N687), ISBLANK(M687)), "", IF(D687 * E687 * F687 * N687 * M687 &lt;= 36, "Low", IF(D687 * E687 * F687 * N687 * M687 &lt;= 108, "Medium", "High")))</f>
      </c>
      <c r="V687" s="133">
        <f>IF(OR(ISBLANK(T687), ISBLANK(U687)), "", D687 * E687 * F687 * T687 * U687)</f>
      </c>
      <c r="W687" s="133">
        <f>IF(OR(ISBLANK(T687), ISBLANK(U687)), "", IF(D687 * E687 * F687 * T687 * U687 &lt;= 36, "Low", IF(D687 * E687 * F687 * T687 * U687 &lt;= 108, "Medium", "High")))</f>
      </c>
      <c r="Z687" s="133">
        <f>IF(ISBLANK(U687), "", IF(U687&lt;=2, "Inactive", "Active"))</f>
      </c>
      <c r="AA687" s="133">
        <f>IF(Z687="Inactive", "No", IF(Z687="Active", "Yes", ""))</f>
      </c>
    </row>
    <row r="688" ht="57.2" customHeight="1" spans="7:27" x14ac:dyDescent="0.25">
      <c r="G688" s="134">
        <f>IF(OR(ISBLANK(D688), ISBLANK(E688), ISBLANK(F688)), "", D688 * E688 * F688)</f>
      </c>
      <c r="O688" s="135">
        <f>IF(OR(ISBLANK(M688), ISBLANK(N688)), "", D688*E688*F688 * M688 * N688)</f>
      </c>
      <c r="P688" s="135">
        <f>IF(OR(ISBLANK(N688), ISBLANK(M688)), "", IF(D688 * E688 * F688 * N688 * M688 &lt;= 36, "Low", IF(D688 * E688 * F688 * N688 * M688 &lt;= 108, "Medium", "High")))</f>
      </c>
      <c r="V688" s="133">
        <f>IF(OR(ISBLANK(T688), ISBLANK(U688)), "", D688 * E688 * F688 * T688 * U688)</f>
      </c>
      <c r="W688" s="133">
        <f>IF(OR(ISBLANK(T688), ISBLANK(U688)), "", IF(D688 * E688 * F688 * T688 * U688 &lt;= 36, "Low", IF(D688 * E688 * F688 * T688 * U688 &lt;= 108, "Medium", "High")))</f>
      </c>
      <c r="Z688" s="133">
        <f>IF(ISBLANK(U688), "", IF(U688&lt;=2, "Inactive", "Active"))</f>
      </c>
      <c r="AA688" s="133">
        <f>IF(Z688="Inactive", "No", IF(Z688="Active", "Yes", ""))</f>
      </c>
    </row>
    <row r="689" ht="57.2" customHeight="1" spans="7:27" x14ac:dyDescent="0.25">
      <c r="G689" s="134">
        <f>IF(OR(ISBLANK(D689), ISBLANK(E689), ISBLANK(F689)), "", D689 * E689 * F689)</f>
      </c>
      <c r="O689" s="135">
        <f>IF(OR(ISBLANK(M689), ISBLANK(N689)), "", D689*E689*F689 * M689 * N689)</f>
      </c>
      <c r="P689" s="135">
        <f>IF(OR(ISBLANK(N689), ISBLANK(M689)), "", IF(D689 * E689 * F689 * N689 * M689 &lt;= 36, "Low", IF(D689 * E689 * F689 * N689 * M689 &lt;= 108, "Medium", "High")))</f>
      </c>
      <c r="V689" s="133">
        <f>IF(OR(ISBLANK(T689), ISBLANK(U689)), "", D689 * E689 * F689 * T689 * U689)</f>
      </c>
      <c r="W689" s="133">
        <f>IF(OR(ISBLANK(T689), ISBLANK(U689)), "", IF(D689 * E689 * F689 * T689 * U689 &lt;= 36, "Low", IF(D689 * E689 * F689 * T689 * U689 &lt;= 108, "Medium", "High")))</f>
      </c>
      <c r="Z689" s="133">
        <f>IF(ISBLANK(U689), "", IF(U689&lt;=2, "Inactive", "Active"))</f>
      </c>
      <c r="AA689" s="133">
        <f>IF(Z689="Inactive", "No", IF(Z689="Active", "Yes", ""))</f>
      </c>
    </row>
    <row r="690" ht="57.2" customHeight="1" spans="7:27" x14ac:dyDescent="0.25">
      <c r="G690" s="134">
        <f>IF(OR(ISBLANK(D690), ISBLANK(E690), ISBLANK(F690)), "", D690 * E690 * F690)</f>
      </c>
      <c r="O690" s="135">
        <f>IF(OR(ISBLANK(M690), ISBLANK(N690)), "", D690*E690*F690 * M690 * N690)</f>
      </c>
      <c r="P690" s="135">
        <f>IF(OR(ISBLANK(N690), ISBLANK(M690)), "", IF(D690 * E690 * F690 * N690 * M690 &lt;= 36, "Low", IF(D690 * E690 * F690 * N690 * M690 &lt;= 108, "Medium", "High")))</f>
      </c>
      <c r="V690" s="133">
        <f>IF(OR(ISBLANK(T690), ISBLANK(U690)), "", D690 * E690 * F690 * T690 * U690)</f>
      </c>
      <c r="W690" s="133">
        <f>IF(OR(ISBLANK(T690), ISBLANK(U690)), "", IF(D690 * E690 * F690 * T690 * U690 &lt;= 36, "Low", IF(D690 * E690 * F690 * T690 * U690 &lt;= 108, "Medium", "High")))</f>
      </c>
      <c r="Z690" s="133">
        <f>IF(ISBLANK(U690), "", IF(U690&lt;=2, "Inactive", "Active"))</f>
      </c>
      <c r="AA690" s="133">
        <f>IF(Z690="Inactive", "No", IF(Z690="Active", "Yes", ""))</f>
      </c>
    </row>
    <row r="691" ht="57.2" customHeight="1" spans="7:27" x14ac:dyDescent="0.25">
      <c r="G691" s="134">
        <f>IF(OR(ISBLANK(D691), ISBLANK(E691), ISBLANK(F691)), "", D691 * E691 * F691)</f>
      </c>
      <c r="O691" s="135">
        <f>IF(OR(ISBLANK(M691), ISBLANK(N691)), "", D691*E691*F691 * M691 * N691)</f>
      </c>
      <c r="P691" s="135">
        <f>IF(OR(ISBLANK(N691), ISBLANK(M691)), "", IF(D691 * E691 * F691 * N691 * M691 &lt;= 36, "Low", IF(D691 * E691 * F691 * N691 * M691 &lt;= 108, "Medium", "High")))</f>
      </c>
      <c r="V691" s="133">
        <f>IF(OR(ISBLANK(T691), ISBLANK(U691)), "", D691 * E691 * F691 * T691 * U691)</f>
      </c>
      <c r="W691" s="133">
        <f>IF(OR(ISBLANK(T691), ISBLANK(U691)), "", IF(D691 * E691 * F691 * T691 * U691 &lt;= 36, "Low", IF(D691 * E691 * F691 * T691 * U691 &lt;= 108, "Medium", "High")))</f>
      </c>
      <c r="Z691" s="133">
        <f>IF(ISBLANK(U691), "", IF(U691&lt;=2, "Inactive", "Active"))</f>
      </c>
      <c r="AA691" s="133">
        <f>IF(Z691="Inactive", "No", IF(Z691="Active", "Yes", ""))</f>
      </c>
    </row>
    <row r="692" ht="57.2" customHeight="1" spans="7:27" x14ac:dyDescent="0.25">
      <c r="G692" s="134">
        <f>IF(OR(ISBLANK(D692), ISBLANK(E692), ISBLANK(F692)), "", D692 * E692 * F692)</f>
      </c>
      <c r="O692" s="135">
        <f>IF(OR(ISBLANK(M692), ISBLANK(N692)), "", D692*E692*F692 * M692 * N692)</f>
      </c>
      <c r="P692" s="135">
        <f>IF(OR(ISBLANK(N692), ISBLANK(M692)), "", IF(D692 * E692 * F692 * N692 * M692 &lt;= 36, "Low", IF(D692 * E692 * F692 * N692 * M692 &lt;= 108, "Medium", "High")))</f>
      </c>
      <c r="V692" s="133">
        <f>IF(OR(ISBLANK(T692), ISBLANK(U692)), "", D692 * E692 * F692 * T692 * U692)</f>
      </c>
      <c r="W692" s="133">
        <f>IF(OR(ISBLANK(T692), ISBLANK(U692)), "", IF(D692 * E692 * F692 * T692 * U692 &lt;= 36, "Low", IF(D692 * E692 * F692 * T692 * U692 &lt;= 108, "Medium", "High")))</f>
      </c>
      <c r="Z692" s="133">
        <f>IF(ISBLANK(U692), "", IF(U692&lt;=2, "Inactive", "Active"))</f>
      </c>
      <c r="AA692" s="133">
        <f>IF(Z692="Inactive", "No", IF(Z692="Active", "Yes", ""))</f>
      </c>
    </row>
    <row r="693" ht="57.2" customHeight="1" spans="7:27" x14ac:dyDescent="0.25">
      <c r="G693" s="134">
        <f>IF(OR(ISBLANK(D693), ISBLANK(E693), ISBLANK(F693)), "", D693 * E693 * F693)</f>
      </c>
      <c r="O693" s="135">
        <f>IF(OR(ISBLANK(M693), ISBLANK(N693)), "", D693*E693*F693 * M693 * N693)</f>
      </c>
      <c r="P693" s="135">
        <f>IF(OR(ISBLANK(N693), ISBLANK(M693)), "", IF(D693 * E693 * F693 * N693 * M693 &lt;= 36, "Low", IF(D693 * E693 * F693 * N693 * M693 &lt;= 108, "Medium", "High")))</f>
      </c>
      <c r="V693" s="133">
        <f>IF(OR(ISBLANK(T693), ISBLANK(U693)), "", D693 * E693 * F693 * T693 * U693)</f>
      </c>
      <c r="W693" s="133">
        <f>IF(OR(ISBLANK(T693), ISBLANK(U693)), "", IF(D693 * E693 * F693 * T693 * U693 &lt;= 36, "Low", IF(D693 * E693 * F693 * T693 * U693 &lt;= 108, "Medium", "High")))</f>
      </c>
      <c r="Z693" s="133">
        <f>IF(ISBLANK(U693), "", IF(U693&lt;=2, "Inactive", "Active"))</f>
      </c>
      <c r="AA693" s="133">
        <f>IF(Z693="Inactive", "No", IF(Z693="Active", "Yes", ""))</f>
      </c>
    </row>
    <row r="694" ht="57.2" customHeight="1" spans="7:27" x14ac:dyDescent="0.25">
      <c r="G694" s="134">
        <f>IF(OR(ISBLANK(D694), ISBLANK(E694), ISBLANK(F694)), "", D694 * E694 * F694)</f>
      </c>
      <c r="O694" s="135">
        <f>IF(OR(ISBLANK(M694), ISBLANK(N694)), "", D694*E694*F694 * M694 * N694)</f>
      </c>
      <c r="P694" s="135">
        <f>IF(OR(ISBLANK(N694), ISBLANK(M694)), "", IF(D694 * E694 * F694 * N694 * M694 &lt;= 36, "Low", IF(D694 * E694 * F694 * N694 * M694 &lt;= 108, "Medium", "High")))</f>
      </c>
      <c r="V694" s="133">
        <f>IF(OR(ISBLANK(T694), ISBLANK(U694)), "", D694 * E694 * F694 * T694 * U694)</f>
      </c>
      <c r="W694" s="133">
        <f>IF(OR(ISBLANK(T694), ISBLANK(U694)), "", IF(D694 * E694 * F694 * T694 * U694 &lt;= 36, "Low", IF(D694 * E694 * F694 * T694 * U694 &lt;= 108, "Medium", "High")))</f>
      </c>
      <c r="Z694" s="133">
        <f>IF(ISBLANK(U694), "", IF(U694&lt;=2, "Inactive", "Active"))</f>
      </c>
      <c r="AA694" s="133">
        <f>IF(Z694="Inactive", "No", IF(Z694="Active", "Yes", ""))</f>
      </c>
    </row>
    <row r="695" ht="57.2" customHeight="1" spans="7:27" x14ac:dyDescent="0.25">
      <c r="G695" s="134">
        <f>IF(OR(ISBLANK(D695), ISBLANK(E695), ISBLANK(F695)), "", D695 * E695 * F695)</f>
      </c>
      <c r="P695" s="135">
        <f>IF(OR(ISBLANK(N695), ISBLANK(M695)), "", IF(D695 * E695 * F695 * N695 * M695 &lt;= 36, "Low", IF(D695 * E695 * F695 * N695 * M695 &lt;= 108, "Medium", "High")))</f>
      </c>
      <c r="V695" s="133">
        <f>IF(OR(ISBLANK(T695), ISBLANK(U695)), "", D695 * E695 * F695 * T695 * U695)</f>
      </c>
      <c r="W695" s="133">
        <f>IF(OR(ISBLANK(T695), ISBLANK(U695)), "", IF(D695 * E695 * F695 * T695 * U695 &lt;= 36, "Low", IF(D695 * E695 * F695 * T695 * U695 &lt;= 108, "Medium", "High")))</f>
      </c>
      <c r="Z695" s="133">
        <f>IF(ISBLANK(U695), "", IF(U695&lt;=2, "Inactive", "Active"))</f>
      </c>
      <c r="AA695" s="133">
        <f>IF(Z695="Inactive", "No", IF(Z695="Active", "Yes", ""))</f>
      </c>
    </row>
    <row r="696" ht="57.2" customHeight="1" spans="7:27" x14ac:dyDescent="0.25">
      <c r="G696" s="134">
        <f>IF(OR(ISBLANK(D696), ISBLANK(E696), ISBLANK(F696)), "", D696 * E696 * F696)</f>
      </c>
      <c r="P696" s="135">
        <f>IF(OR(ISBLANK(N696), ISBLANK(M696)), "", IF(D696 * E696 * F696 * N696 * M696 &lt;= 36, "Low", IF(D696 * E696 * F696 * N696 * M696 &lt;= 108, "Medium", "High")))</f>
      </c>
      <c r="V696" s="133">
        <f>IF(OR(ISBLANK(T696), ISBLANK(U696)), "", D696 * E696 * F696 * T696 * U696)</f>
      </c>
      <c r="W696" s="133">
        <f>IF(OR(ISBLANK(T696), ISBLANK(U696)), "", IF(D696 * E696 * F696 * T696 * U696 &lt;= 36, "Low", IF(D696 * E696 * F696 * T696 * U696 &lt;= 108, "Medium", "High")))</f>
      </c>
      <c r="Z696" s="133">
        <f>IF(ISBLANK(U696), "", IF(U696&lt;=2, "Inactive", "Active"))</f>
      </c>
      <c r="AA696" s="133">
        <f>IF(Z696="Inactive", "No", IF(Z696="Active", "Yes", ""))</f>
      </c>
    </row>
    <row r="697" ht="57.2" customHeight="1" spans="7:27" x14ac:dyDescent="0.25">
      <c r="G697" s="134">
        <f>IF(OR(ISBLANK(D697), ISBLANK(E697), ISBLANK(F697)), "", D697 * E697 * F697)</f>
      </c>
      <c r="P697" s="135">
        <f>IF(OR(ISBLANK(N697), ISBLANK(M697)), "", IF(D697 * E697 * F697 * N697 * M697 &lt;= 36, "Low", IF(D697 * E697 * F697 * N697 * M697 &lt;= 108, "Medium", "High")))</f>
      </c>
      <c r="V697" s="133">
        <f>IF(OR(ISBLANK(T697), ISBLANK(U697)), "", D697 * E697 * F697 * T697 * U697)</f>
      </c>
      <c r="W697" s="133">
        <f>IF(OR(ISBLANK(T697), ISBLANK(U697)), "", IF(D697 * E697 * F697 * T697 * U697 &lt;= 36, "Low", IF(D697 * E697 * F697 * T697 * U697 &lt;= 108, "Medium", "High")))</f>
      </c>
      <c r="Z697" s="133">
        <f>IF(ISBLANK(U697), "", IF(U697&lt;=2, "Inactive", "Active"))</f>
      </c>
      <c r="AA697" s="133">
        <f>IF(Z697="Inactive", "No", IF(Z697="Active", "Yes", ""))</f>
      </c>
    </row>
    <row r="698" ht="57.2" customHeight="1" spans="7:27" x14ac:dyDescent="0.25">
      <c r="G698" s="134">
        <f>IF(OR(ISBLANK(D698), ISBLANK(E698), ISBLANK(F698)), "", D698 * E698 * F698)</f>
      </c>
      <c r="P698" s="135">
        <f>IF(OR(ISBLANK(N698), ISBLANK(M698)), "", IF(D698 * E698 * F698 * N698 * M698 &lt;= 36, "Low", IF(D698 * E698 * F698 * N698 * M698 &lt;= 108, "Medium", "High")))</f>
      </c>
      <c r="V698" s="133">
        <f>IF(OR(ISBLANK(T698), ISBLANK(U698)), "", D698 * E698 * F698 * T698 * U698)</f>
      </c>
      <c r="W698" s="133">
        <f>IF(OR(ISBLANK(T698), ISBLANK(U698)), "", IF(D698 * E698 * F698 * T698 * U698 &lt;= 36, "Low", IF(D698 * E698 * F698 * T698 * U698 &lt;= 108, "Medium", "High")))</f>
      </c>
      <c r="Z698" s="133">
        <f>IF(ISBLANK(U698), "", IF(U698&lt;=2, "Inactive", "Active"))</f>
      </c>
      <c r="AA698" s="133">
        <f>IF(Z698="Inactive", "No", IF(Z698="Active", "Yes", ""))</f>
      </c>
    </row>
    <row r="699" ht="57.2" customHeight="1" spans="7:27" x14ac:dyDescent="0.25">
      <c r="G699" s="134">
        <f>IF(OR(ISBLANK(D699), ISBLANK(E699), ISBLANK(F699)), "", D699 * E699 * F699)</f>
      </c>
      <c r="P699" s="135">
        <f>IF(OR(ISBLANK(N699), ISBLANK(M699)), "", IF(D699 * E699 * F699 * N699 * M699 &lt;= 36, "Low", IF(D699 * E699 * F699 * N699 * M699 &lt;= 108, "Medium", "High")))</f>
      </c>
      <c r="V699" s="133">
        <f>IF(OR(ISBLANK(T699), ISBLANK(U699)), "", D699 * E699 * F699 * T699 * U699)</f>
      </c>
      <c r="W699" s="133">
        <f>IF(OR(ISBLANK(T699), ISBLANK(U699)), "", IF(D699 * E699 * F699 * T699 * U699 &lt;= 36, "Low", IF(D699 * E699 * F699 * T699 * U699 &lt;= 108, "Medium", "High")))</f>
      </c>
      <c r="Z699" s="133">
        <f>IF(ISBLANK(U699), "", IF(U699&lt;=2, "Inactive", "Active"))</f>
      </c>
      <c r="AA699" s="133">
        <f>IF(Z699="Inactive", "No", IF(Z699="Active", "Yes", ""))</f>
      </c>
    </row>
    <row r="700" ht="57.2" customHeight="1" spans="7:27" x14ac:dyDescent="0.25">
      <c r="G700" s="134">
        <f>IF(OR(ISBLANK(D700), ISBLANK(E700), ISBLANK(F700)), "", D700 * E700 * F700)</f>
      </c>
      <c r="P700" s="135">
        <f>IF(OR(ISBLANK(N700), ISBLANK(M700)), "", IF(D700 * E700 * F700 * N700 * M700 &lt;= 36, "Low", IF(D700 * E700 * F700 * N700 * M700 &lt;= 108, "Medium", "High")))</f>
      </c>
      <c r="V700" s="133">
        <f>IF(OR(ISBLANK(T700), ISBLANK(U700)), "", D700 * E700 * F700 * T700 * U700)</f>
      </c>
      <c r="W700" s="133">
        <f>IF(OR(ISBLANK(T700), ISBLANK(U700)), "", IF(D700 * E700 * F700 * T700 * U700 &lt;= 36, "Low", IF(D700 * E700 * F700 * T700 * U700 &lt;= 108, "Medium", "High")))</f>
      </c>
      <c r="Z700" s="133">
        <f>IF(ISBLANK(U700), "", IF(U700&lt;=2, "Inactive", "Active"))</f>
      </c>
      <c r="AA700" s="133">
        <f>IF(Z700="Inactive", "No", IF(Z700="Active", "Yes", ""))</f>
      </c>
    </row>
    <row r="701" ht="57.2" customHeight="1" spans="7:27" x14ac:dyDescent="0.25">
      <c r="G701" s="134">
        <f>IF(OR(ISBLANK(D701), ISBLANK(E701), ISBLANK(F701)), "", D701 * E701 * F701)</f>
      </c>
      <c r="P701" s="135">
        <f>IF(OR(ISBLANK(N701), ISBLANK(M701)), "", IF(D701 * E701 * F701 * N701 * M701 &lt;= 36, "Low", IF(D701 * E701 * F701 * N701 * M701 &lt;= 108, "Medium", "High")))</f>
      </c>
      <c r="V701" s="133">
        <f>IF(OR(ISBLANK(T701), ISBLANK(U701)), "", D701 * E701 * F701 * T701 * U701)</f>
      </c>
      <c r="W701" s="133">
        <f>IF(OR(ISBLANK(T701), ISBLANK(U701)), "", IF(D701 * E701 * F701 * T701 * U701 &lt;= 36, "Low", IF(D701 * E701 * F701 * T701 * U701 &lt;= 108, "Medium", "High")))</f>
      </c>
      <c r="Z701" s="133">
        <f>IF(ISBLANK(U701), "", IF(U701&lt;=2, "Inactive", "Active"))</f>
      </c>
      <c r="AA701" s="133">
        <f>IF(Z701="Inactive", "No", IF(Z701="Active", "Yes", ""))</f>
      </c>
    </row>
    <row r="702" ht="57.2" customHeight="1" spans="7:27" x14ac:dyDescent="0.25">
      <c r="G702" s="134">
        <f>IF(OR(ISBLANK(D702), ISBLANK(E702), ISBLANK(F702)), "", D702 * E702 * F702)</f>
      </c>
      <c r="P702" s="135">
        <f>IF(OR(ISBLANK(N702), ISBLANK(M702)), "", IF(D702 * E702 * F702 * N702 * M702 &lt;= 36, "Low", IF(D702 * E702 * F702 * N702 * M702 &lt;= 108, "Medium", "High")))</f>
      </c>
      <c r="V702" s="133">
        <f>IF(OR(ISBLANK(T702), ISBLANK(U702)), "", D702 * E702 * F702 * T702 * U702)</f>
      </c>
      <c r="W702" s="133">
        <f>IF(OR(ISBLANK(T702), ISBLANK(U702)), "", IF(D702 * E702 * F702 * T702 * U702 &lt;= 36, "Low", IF(D702 * E702 * F702 * T702 * U702 &lt;= 108, "Medium", "High")))</f>
      </c>
      <c r="Z702" s="133">
        <f>IF(ISBLANK(U702), "", IF(U702&lt;=2, "Inactive", "Active"))</f>
      </c>
      <c r="AA702" s="133">
        <f>IF(Z702="Inactive", "No", IF(Z702="Active", "Yes", ""))</f>
      </c>
    </row>
    <row r="703" ht="57.2" customHeight="1" spans="7:27" x14ac:dyDescent="0.25">
      <c r="G703" s="134">
        <f>IF(OR(ISBLANK(D703), ISBLANK(E703), ISBLANK(F703)), "", D703 * E703 * F703)</f>
      </c>
      <c r="P703" s="135">
        <f>IF(OR(ISBLANK(N703), ISBLANK(M703)), "", IF(D703 * E703 * F703 * N703 * M703 &lt;= 36, "Low", IF(D703 * E703 * F703 * N703 * M703 &lt;= 108, "Medium", "High")))</f>
      </c>
      <c r="V703" s="133">
        <f>IF(OR(ISBLANK(T703), ISBLANK(U703)), "", D703 * E703 * F703 * T703 * U703)</f>
      </c>
      <c r="W703" s="133">
        <f>IF(OR(ISBLANK(T703), ISBLANK(U703)), "", IF(D703 * E703 * F703 * T703 * U703 &lt;= 36, "Low", IF(D703 * E703 * F703 * T703 * U703 &lt;= 108, "Medium", "High")))</f>
      </c>
      <c r="Z703" s="133">
        <f>IF(ISBLANK(U703), "", IF(U703&lt;=2, "Inactive", "Active"))</f>
      </c>
      <c r="AA703" s="133">
        <f>IF(Z703="Inactive", "No", IF(Z703="Active", "Yes", ""))</f>
      </c>
    </row>
    <row r="704" ht="57.2" customHeight="1" spans="7:26" x14ac:dyDescent="0.25">
      <c r="G704" s="134">
        <f>IF(OR(ISBLANK(D704), ISBLANK(E704), ISBLANK(F704)), "", D704 * E704 * F704)</f>
      </c>
      <c r="P704" s="135">
        <f>IF(OR(ISBLANK(N704), ISBLANK(M704)), "", IF(D704 * E704 * F704 * N704 * M704 &lt;= 36, "Low", IF(D704 * E704 * F704 * N704 * M704 &lt;= 108, "Medium", "High")))</f>
      </c>
      <c r="V704" s="133">
        <f>IF(OR(ISBLANK(T704), ISBLANK(U704)), "", D704 * E704 * F704 * T704 * U704)</f>
      </c>
      <c r="W704" s="133">
        <f>IF(OR(ISBLANK(T704), ISBLANK(U704)), "", IF(D704 * E704 * F704 * T704 * U704 &lt;= 36, "Low", IF(D704 * E704 * F704 * T704 * U704 &lt;= 108, "Medium", "High")))</f>
      </c>
      <c r="Z704" s="133">
        <f>IF(ISBLANK(U704), "", IF(U704&lt;=2, "Inactive", "Active"))</f>
      </c>
    </row>
    <row r="705" ht="57.2" customHeight="1" spans="7:26" x14ac:dyDescent="0.25">
      <c r="G705" s="134">
        <f>IF(OR(ISBLANK(D705), ISBLANK(E705), ISBLANK(F705)), "", D705 * E705 * F705)</f>
      </c>
      <c r="P705" s="135">
        <f>IF(OR(ISBLANK(N705), ISBLANK(M705)), "", IF(D705 * E705 * F705 * N705 * M705 &lt;= 36, "Low", IF(D705 * E705 * F705 * N705 * M705 &lt;= 108, "Medium", "High")))</f>
      </c>
      <c r="V705" s="133">
        <f>IF(OR(ISBLANK(T705), ISBLANK(U705)), "", D705 * E705 * F705 * T705 * U705)</f>
      </c>
      <c r="Z705" s="133">
        <f>IF(ISBLANK(U705), "", IF(U705&lt;=2, "Inactive", "Active"))</f>
      </c>
    </row>
    <row r="706" ht="57.2" customHeight="1" spans="7:26" x14ac:dyDescent="0.25">
      <c r="G706" s="134">
        <f>IF(OR(ISBLANK(D706), ISBLANK(E706), ISBLANK(F706)), "", D706 * E706 * F706)</f>
      </c>
      <c r="V706" s="133">
        <f>IF(OR(ISBLANK(T706), ISBLANK(U706)), "", D706 * E706 * F706 * T706 * U706)</f>
      </c>
      <c r="Z706" s="133">
        <f>IF(ISBLANK(U706), "", IF(U706&lt;=2, "Inactive", "Active"))</f>
      </c>
    </row>
    <row r="707" ht="57.2" customHeight="1" spans="7:26" x14ac:dyDescent="0.25">
      <c r="G707" s="134">
        <f>IF(OR(ISBLANK(D707), ISBLANK(E707), ISBLANK(F707)), "", D707 * E707 * F707)</f>
      </c>
      <c r="V707" s="133">
        <f>IF(OR(ISBLANK(T707), ISBLANK(U707)), "", D707 * E707 * F707 * T707 * U707)</f>
      </c>
      <c r="Z707" s="133">
        <f>IF(ISBLANK(U707), "", IF(U707&lt;=2, "Inactive", "Active"))</f>
      </c>
    </row>
    <row r="708" ht="57.2" customHeight="1" spans="7:26" x14ac:dyDescent="0.25">
      <c r="G708" s="134">
        <f>IF(OR(ISBLANK(D708), ISBLANK(E708), ISBLANK(F708)), "", D708 * E708 * F708)</f>
      </c>
      <c r="V708" s="133">
        <f>IF(OR(ISBLANK(T708), ISBLANK(U708)), "", D708 * E708 * F708 * T708 * U708)</f>
      </c>
      <c r="Z708" s="133">
        <f>IF(ISBLANK(U708), "", IF(U708&lt;=2, "Inactive", "Active"))</f>
      </c>
    </row>
    <row r="709" ht="57.2" customHeight="1" spans="7:26" x14ac:dyDescent="0.25">
      <c r="G709" s="134">
        <f>IF(OR(ISBLANK(D709), ISBLANK(E709), ISBLANK(F709)), "", D709 * E709 * F709)</f>
      </c>
      <c r="V709" s="133">
        <f>IF(OR(ISBLANK(T709), ISBLANK(U709)), "", D709 * E709 * F709 * T709 * U709)</f>
      </c>
      <c r="Z709" s="133">
        <f>IF(ISBLANK(U709), "", IF(U709&lt;=2, "Inactive", "Active"))</f>
      </c>
    </row>
    <row r="710" ht="57.2" customHeight="1" spans="7:26" x14ac:dyDescent="0.25">
      <c r="G710" s="134">
        <f>IF(OR(ISBLANK(D710), ISBLANK(E710), ISBLANK(F710)), "", D710 * E710 * F710)</f>
      </c>
      <c r="V710" s="133">
        <f>IF(OR(ISBLANK(T710), ISBLANK(U710)), "", D710 * E710 * F710 * T710 * U710)</f>
      </c>
      <c r="Z710" s="133">
        <f>IF(ISBLANK(U710), "", IF(U710&lt;=2, "Inactive", "Active"))</f>
      </c>
    </row>
    <row r="711" ht="57.2" customHeight="1" spans="7:26" x14ac:dyDescent="0.25">
      <c r="G711" s="134">
        <f>IF(OR(ISBLANK(D711), ISBLANK(E711), ISBLANK(F711)), "", D711 * E711 * F711)</f>
      </c>
      <c r="Z711" s="133">
        <f>IF(ISBLANK(U711), "", IF(U711&lt;=2, "Inactive", "Active"))</f>
      </c>
    </row>
    <row r="712" ht="57.2" customHeight="1" spans="7:26" x14ac:dyDescent="0.25">
      <c r="G712" s="134">
        <f>IF(OR(ISBLANK(D712), ISBLANK(E712), ISBLANK(F712)), "", D712 * E712 * F712)</f>
      </c>
      <c r="Z712" s="133">
        <f>IF(ISBLANK(U712), "", IF(U712&lt;=2, "Inactive", "Active"))</f>
      </c>
    </row>
    <row r="713" ht="57.2" customHeight="1" spans="7:26" x14ac:dyDescent="0.25">
      <c r="G713" s="134">
        <f>IF(OR(ISBLANK(D713), ISBLANK(E713), ISBLANK(F713)), "", D713 * E713 * F713)</f>
      </c>
      <c r="Z713" s="133">
        <f>IF(ISBLANK(U713), "", IF(U713&lt;=2, "Inactive", "Active"))</f>
      </c>
    </row>
    <row r="714" ht="57.2" customHeight="1" spans="7:26" x14ac:dyDescent="0.25">
      <c r="G714" s="134">
        <f>IF(OR(ISBLANK(D714), ISBLANK(E714), ISBLANK(F714)), "", D714 * E714 * F714)</f>
      </c>
      <c r="Z714" s="133">
        <f>IF(ISBLANK(U714), "", IF(U714&lt;=2, "Inactive", "Active"))</f>
      </c>
    </row>
    <row r="715" ht="57.2" customHeight="1" spans="7:26" x14ac:dyDescent="0.25">
      <c r="G715" s="134">
        <f>IF(OR(ISBLANK(D715), ISBLANK(E715), ISBLANK(F715)), "", D715 * E715 * F715)</f>
      </c>
      <c r="Z715" s="133">
        <f>IF(ISBLANK(U715), "", IF(U715&lt;=2, "Inactive", "Active"))</f>
      </c>
    </row>
    <row r="716" ht="57.2" customHeight="1" spans="7:26" x14ac:dyDescent="0.25">
      <c r="G716" s="134">
        <f>IF(OR(ISBLANK(D716), ISBLANK(E716), ISBLANK(F716)), "", D716 * E716 * F716)</f>
      </c>
      <c r="Z716" s="133">
        <f>IF(ISBLANK(U716), "", IF(U716&lt;=2, "Inactive", "Active"))</f>
      </c>
    </row>
    <row r="717" ht="57.2" customHeight="1" spans="7:26" x14ac:dyDescent="0.25">
      <c r="G717" s="134">
        <f>IF(OR(ISBLANK(D717), ISBLANK(E717), ISBLANK(F717)), "", D717 * E717 * F717)</f>
      </c>
      <c r="Z717" s="133">
        <f>IF(ISBLANK(U717), "", IF(U717&lt;=2, "Inactive", "Active"))</f>
      </c>
    </row>
    <row r="718" ht="57.2" customHeight="1" spans="7:26" x14ac:dyDescent="0.25">
      <c r="G718" s="134">
        <f>IF(OR(ISBLANK(D718), ISBLANK(E718), ISBLANK(F718)), "", D718 * E718 * F718)</f>
      </c>
      <c r="Z718" s="133">
        <f>IF(ISBLANK(U718), "", IF(U718&lt;=2, "Inactive", "Active"))</f>
      </c>
    </row>
    <row r="719" ht="57.2" customHeight="1" spans="7:26" x14ac:dyDescent="0.25">
      <c r="G719" s="134">
        <f>IF(OR(ISBLANK(D719), ISBLANK(E719), ISBLANK(F719)), "", D719 * E719 * F719)</f>
      </c>
      <c r="Z719" s="133">
        <f>IF(ISBLANK(U719), "", IF(U719&lt;=2, "Inactive", "Active"))</f>
      </c>
    </row>
    <row r="720" ht="57.2" customHeight="1" spans="7:26" x14ac:dyDescent="0.25">
      <c r="G720" s="134">
        <f>IF(OR(ISBLANK(D720), ISBLANK(E720), ISBLANK(F720)), "", D720 * E720 * F720)</f>
      </c>
      <c r="Z720" s="133">
        <f>IF(ISBLANK(U720), "", IF(U720&lt;=2, "Inactive", "Active"))</f>
      </c>
    </row>
    <row r="721" ht="57.2" customHeight="1" spans="7:26" x14ac:dyDescent="0.25">
      <c r="G721" s="134">
        <f>IF(OR(ISBLANK(D721), ISBLANK(E721), ISBLANK(F721)), "", D721 * E721 * F721)</f>
      </c>
      <c r="Z721" s="133">
        <f>IF(ISBLANK(U721), "", IF(U721&lt;=2, "Inactive", "Active"))</f>
      </c>
    </row>
    <row r="722" ht="57.2" customHeight="1" spans="7:26" x14ac:dyDescent="0.25">
      <c r="G722" s="134">
        <f>IF(OR(ISBLANK(D722), ISBLANK(E722), ISBLANK(F722)), "", D722 * E722 * F722)</f>
      </c>
      <c r="Z722" s="133">
        <f>IF(ISBLANK(U722), "", IF(U722&lt;=2, "Inactive", "Active"))</f>
      </c>
    </row>
    <row r="723" ht="57.2" customHeight="1" spans="7:26" x14ac:dyDescent="0.25">
      <c r="G723" s="134">
        <f>IF(OR(ISBLANK(D723), ISBLANK(E723), ISBLANK(F723)), "", D723 * E723 * F723)</f>
      </c>
      <c r="Z723" s="133">
        <f>IF(ISBLANK(U723), "", IF(U723&lt;=2, "Inactive", "Active"))</f>
      </c>
    </row>
    <row r="724" ht="57.2" customHeight="1" spans="7:26" x14ac:dyDescent="0.25">
      <c r="G724" s="134">
        <f>IF(OR(ISBLANK(D724), ISBLANK(E724), ISBLANK(F724)), "", D724 * E724 * F724)</f>
      </c>
      <c r="Z724" s="133">
        <f>IF(ISBLANK(U724), "", IF(U724&lt;=2, "Inactive", "Active"))</f>
      </c>
    </row>
    <row r="725" ht="57.2" customHeight="1" spans="7:26" x14ac:dyDescent="0.25">
      <c r="G725" s="134">
        <f>IF(OR(ISBLANK(D725), ISBLANK(E725), ISBLANK(F725)), "", D725 * E725 * F725)</f>
      </c>
      <c r="Z725" s="133">
        <f>IF(ISBLANK(U725), "", IF(U725&lt;=2, "Inactive", "Active"))</f>
      </c>
    </row>
    <row r="726" ht="57.2" customHeight="1" spans="7:26" x14ac:dyDescent="0.25">
      <c r="G726" s="134">
        <f>IF(OR(ISBLANK(D726), ISBLANK(E726), ISBLANK(F726)), "", D726 * E726 * F726)</f>
      </c>
      <c r="Z726" s="133">
        <f>IF(ISBLANK(U726), "", IF(U726&lt;=2, "Inactive", "Active"))</f>
      </c>
    </row>
    <row r="727" ht="57.2" customHeight="1" spans="7:26" x14ac:dyDescent="0.25">
      <c r="G727" s="134">
        <f>IF(OR(ISBLANK(D727), ISBLANK(E727), ISBLANK(F727)), "", D727 * E727 * F727)</f>
      </c>
      <c r="Z727" s="133">
        <f>IF(ISBLANK(U727), "", IF(U727&lt;=2, "Inactive", "Active"))</f>
      </c>
    </row>
    <row r="728" ht="57.2" customHeight="1" spans="7:26" x14ac:dyDescent="0.25">
      <c r="G728" s="134">
        <f>IF(OR(ISBLANK(D728), ISBLANK(E728), ISBLANK(F728)), "", D728 * E728 * F728)</f>
      </c>
      <c r="Z728" s="133">
        <f>IF(ISBLANK(U728), "", IF(U728&lt;=2, "Inactive", "Active"))</f>
      </c>
    </row>
    <row r="729" ht="57.2" customHeight="1" spans="7:26" x14ac:dyDescent="0.25">
      <c r="G729" s="134">
        <f>IF(OR(ISBLANK(D729), ISBLANK(E729), ISBLANK(F729)), "", D729 * E729 * F729)</f>
      </c>
      <c r="Z729" s="133">
        <f>IF(ISBLANK(U729), "", IF(U729&lt;=2, "Inactive", "Active"))</f>
      </c>
    </row>
    <row r="730" ht="57.2" customHeight="1" spans="7:26" x14ac:dyDescent="0.25">
      <c r="G730" s="134">
        <f>IF(OR(ISBLANK(D730), ISBLANK(E730), ISBLANK(F730)), "", D730 * E730 * F730)</f>
      </c>
      <c r="Z730" s="133">
        <f>IF(ISBLANK(U730), "", IF(U730&lt;=2, "Inactive", "Active"))</f>
      </c>
    </row>
    <row r="731" ht="57.2" customHeight="1" spans="7:26" x14ac:dyDescent="0.25">
      <c r="G731" s="134">
        <f>IF(OR(ISBLANK(D731), ISBLANK(E731), ISBLANK(F731)), "", D731 * E731 * F731)</f>
      </c>
      <c r="Z731" s="133">
        <f>IF(ISBLANK(U731), "", IF(U731&lt;=2, "Inactive", "Active"))</f>
      </c>
    </row>
    <row r="732" ht="57.2" customHeight="1" spans="7:26" x14ac:dyDescent="0.25">
      <c r="G732" s="134">
        <f>IF(OR(ISBLANK(D732), ISBLANK(E732), ISBLANK(F732)), "", D732 * E732 * F732)</f>
      </c>
      <c r="Z732" s="133">
        <f>IF(ISBLANK(U732), "", IF(U732&lt;=2, "Inactive", "Active"))</f>
      </c>
    </row>
    <row r="733" ht="57.2" customHeight="1" spans="7:26" x14ac:dyDescent="0.25">
      <c r="G733" s="134">
        <f>IF(OR(ISBLANK(D733), ISBLANK(E733), ISBLANK(F733)), "", D733 * E733 * F733)</f>
      </c>
      <c r="Z733" s="133">
        <f>IF(ISBLANK(U733), "", IF(U733&lt;=2, "Inactive", "Active"))</f>
      </c>
    </row>
    <row r="734" ht="57.2" customHeight="1" spans="7:26" x14ac:dyDescent="0.25">
      <c r="G734" s="134">
        <f>IF(OR(ISBLANK(D734), ISBLANK(E734), ISBLANK(F734)), "", D734 * E734 * F734)</f>
      </c>
      <c r="Z734" s="133">
        <f>IF(ISBLANK(U734), "", IF(U734&lt;=2, "Inactive", "Active"))</f>
      </c>
    </row>
    <row r="735" ht="57.2" customHeight="1" spans="7:26" x14ac:dyDescent="0.25">
      <c r="G735" s="134">
        <f>IF(OR(ISBLANK(D735), ISBLANK(E735), ISBLANK(F735)), "", D735 * E735 * F735)</f>
      </c>
      <c r="Z735" s="133">
        <f>IF(ISBLANK(U735), "", IF(U735&lt;=2, "Inactive", "Active"))</f>
      </c>
    </row>
    <row r="736" ht="57.2" customHeight="1" spans="7:26" x14ac:dyDescent="0.25">
      <c r="G736" s="134">
        <f>IF(OR(ISBLANK(D736), ISBLANK(E736), ISBLANK(F736)), "", D736 * E736 * F736)</f>
      </c>
      <c r="Z736" s="133">
        <f>IF(ISBLANK(U736), "", IF(U736&lt;=2, "Inactive", "Active"))</f>
      </c>
    </row>
    <row r="737" ht="57.2" customHeight="1" spans="7:26" x14ac:dyDescent="0.25">
      <c r="G737" s="134">
        <f>IF(OR(ISBLANK(D737), ISBLANK(E737), ISBLANK(F737)), "", D737 * E737 * F737)</f>
      </c>
      <c r="Z737" s="133">
        <f>IF(ISBLANK(U737), "", IF(U737&lt;=2, "Inactive", "Active"))</f>
      </c>
    </row>
    <row r="738" ht="57.2" customHeight="1" spans="7:26" x14ac:dyDescent="0.25">
      <c r="G738" s="134">
        <f>IF(OR(ISBLANK(D738), ISBLANK(E738), ISBLANK(F738)), "", D738 * E738 * F738)</f>
      </c>
      <c r="Z738" s="133">
        <f>IF(ISBLANK(U738), "", IF(U738&lt;=2, "Inactive", "Active"))</f>
      </c>
    </row>
    <row r="739" ht="57.2" customHeight="1" spans="7:26" x14ac:dyDescent="0.25">
      <c r="G739" s="134">
        <f>IF(OR(ISBLANK(D739), ISBLANK(E739), ISBLANK(F739)), "", D739 * E739 * F739)</f>
      </c>
      <c r="Z739" s="133">
        <f>IF(ISBLANK(U739), "", IF(U739&lt;=2, "Inactive", "Active"))</f>
      </c>
    </row>
    <row r="740" ht="57.2" customHeight="1" spans="7:26" x14ac:dyDescent="0.25">
      <c r="G740" s="134">
        <f>IF(OR(ISBLANK(D740), ISBLANK(E740), ISBLANK(F740)), "", D740 * E740 * F740)</f>
      </c>
      <c r="Z740" s="133">
        <f>IF(ISBLANK(U740), "", IF(U740&lt;=2, "Inactive", "Active"))</f>
      </c>
    </row>
    <row r="741" ht="57.2" customHeight="1" spans="7:26" x14ac:dyDescent="0.25">
      <c r="G741" s="134">
        <f>IF(OR(ISBLANK(D741), ISBLANK(E741), ISBLANK(F741)), "", D741 * E741 * F741)</f>
      </c>
      <c r="Z741" s="133">
        <f>IF(ISBLANK(U741), "", IF(U741&lt;=2, "Inactive", "Active"))</f>
      </c>
    </row>
    <row r="742" ht="57.2" customHeight="1" spans="7:26" x14ac:dyDescent="0.25">
      <c r="G742" s="134">
        <f>IF(OR(ISBLANK(D742), ISBLANK(E742), ISBLANK(F742)), "", D742 * E742 * F742)</f>
      </c>
      <c r="Z742" s="133">
        <f>IF(ISBLANK(U742), "", IF(U742&lt;=2, "Inactive", "Active"))</f>
      </c>
    </row>
    <row r="743" ht="57.2" customHeight="1" spans="7:26" x14ac:dyDescent="0.25">
      <c r="G743" s="134">
        <f>IF(OR(ISBLANK(D743), ISBLANK(E743), ISBLANK(F743)), "", D743 * E743 * F743)</f>
      </c>
      <c r="Z743" s="133">
        <f>IF(ISBLANK(U743), "", IF(U743&lt;=2, "Inactive", "Active"))</f>
      </c>
    </row>
    <row r="744" ht="57.2" customHeight="1" spans="7:26" x14ac:dyDescent="0.25">
      <c r="G744" s="134">
        <f>IF(OR(ISBLANK(D744), ISBLANK(E744), ISBLANK(F744)), "", D744 * E744 * F744)</f>
      </c>
      <c r="Z744" s="133">
        <f>IF(ISBLANK(U744), "", IF(U744&lt;=2, "Inactive", "Active"))</f>
      </c>
    </row>
    <row r="745" ht="57.2" customHeight="1" spans="7:26" x14ac:dyDescent="0.25">
      <c r="G745" s="134">
        <f>IF(OR(ISBLANK(D745), ISBLANK(E745), ISBLANK(F745)), "", D745 * E745 * F745)</f>
      </c>
      <c r="Z745" s="133">
        <f>IF(ISBLANK(U745), "", IF(U745&lt;=2, "Inactive", "Active"))</f>
      </c>
    </row>
    <row r="746" ht="57.2" customHeight="1" spans="7:26" x14ac:dyDescent="0.25">
      <c r="G746" s="134">
        <f>IF(OR(ISBLANK(D746), ISBLANK(E746), ISBLANK(F746)), "", D746 * E746 * F746)</f>
      </c>
      <c r="Z746" s="133">
        <f>IF(ISBLANK(U746), "", IF(U746&lt;=2, "Inactive", "Active"))</f>
      </c>
    </row>
    <row r="747" ht="57.2" customHeight="1" spans="7:26" x14ac:dyDescent="0.25">
      <c r="G747" s="134">
        <f>IF(OR(ISBLANK(D747), ISBLANK(E747), ISBLANK(F747)), "", D747 * E747 * F747)</f>
      </c>
      <c r="Z747" s="133">
        <f>IF(ISBLANK(U747), "", IF(U747&lt;=2, "Inactive", "Active"))</f>
      </c>
    </row>
    <row r="748" ht="57.2" customHeight="1" spans="7:26" x14ac:dyDescent="0.25">
      <c r="G748" s="134">
        <f>IF(OR(ISBLANK(D748), ISBLANK(E748), ISBLANK(F748)), "", D748 * E748 * F748)</f>
      </c>
      <c r="Z748" s="133">
        <f>IF(ISBLANK(U748), "", IF(U748&lt;=2, "Inactive", "Active"))</f>
      </c>
    </row>
    <row r="749" ht="57.2" customHeight="1" spans="7:26" x14ac:dyDescent="0.25">
      <c r="G749" s="134">
        <f>IF(OR(ISBLANK(D749), ISBLANK(E749), ISBLANK(F749)), "", D749 * E749 * F749)</f>
      </c>
      <c r="Z749" s="133">
        <f>IF(ISBLANK(U749), "", IF(U749&lt;=2, "Inactive", "Active"))</f>
      </c>
    </row>
    <row r="750" ht="57.2" customHeight="1" spans="7:26" x14ac:dyDescent="0.25">
      <c r="G750" s="134">
        <f>IF(OR(ISBLANK(D750), ISBLANK(E750), ISBLANK(F750)), "", D750 * E750 * F750)</f>
      </c>
      <c r="Z750" s="133">
        <f>IF(ISBLANK(U750), "", IF(U750&lt;=2, "Inactive", "Active"))</f>
      </c>
    </row>
    <row r="751" ht="57.2" customHeight="1" spans="7:26" x14ac:dyDescent="0.25">
      <c r="G751" s="134">
        <f>IF(OR(ISBLANK(D751), ISBLANK(E751), ISBLANK(F751)), "", D751 * E751 * F751)</f>
      </c>
      <c r="Z751" s="133">
        <f>IF(ISBLANK(U751), "", IF(U751&lt;=2, "Inactive", "Active"))</f>
      </c>
    </row>
    <row r="752" ht="57.2" customHeight="1" spans="7:26" x14ac:dyDescent="0.25">
      <c r="G752" s="134">
        <f>IF(OR(ISBLANK(D752), ISBLANK(E752), ISBLANK(F752)), "", D752 * E752 * F752)</f>
      </c>
      <c r="Z752" s="133">
        <f>IF(ISBLANK(U752), "", IF(U752&lt;=2, "Inactive", "Active"))</f>
      </c>
    </row>
    <row r="753" ht="57.2" customHeight="1" spans="7:26" x14ac:dyDescent="0.25">
      <c r="G753" s="134">
        <f>IF(OR(ISBLANK(D753), ISBLANK(E753), ISBLANK(F753)), "", D753 * E753 * F753)</f>
      </c>
      <c r="Z753" s="133">
        <f>IF(ISBLANK(U753), "", IF(U753&lt;=2, "Inactive", "Active"))</f>
      </c>
    </row>
    <row r="754" ht="57.2" customHeight="1" spans="7:26" x14ac:dyDescent="0.25">
      <c r="G754" s="134">
        <f>IF(OR(ISBLANK(D754), ISBLANK(E754), ISBLANK(F754)), "", D754 * E754 * F754)</f>
      </c>
      <c r="Z754" s="133">
        <f>IF(ISBLANK(U754), "", IF(U754&lt;=2, "Inactive", "Active"))</f>
      </c>
    </row>
    <row r="755" ht="57.2" customHeight="1" spans="7:26" x14ac:dyDescent="0.25">
      <c r="G755" s="134">
        <f>IF(OR(ISBLANK(D755), ISBLANK(E755), ISBLANK(F755)), "", D755 * E755 * F755)</f>
      </c>
      <c r="Z755" s="133">
        <f>IF(ISBLANK(U755), "", IF(U755&lt;=2, "Inactive", "Active"))</f>
      </c>
    </row>
    <row r="756" ht="57.2" customHeight="1" spans="7:26" x14ac:dyDescent="0.25">
      <c r="G756" s="134">
        <f>IF(OR(ISBLANK(D756), ISBLANK(E756), ISBLANK(F756)), "", D756 * E756 * F756)</f>
      </c>
      <c r="Z756" s="133">
        <f>IF(ISBLANK(U756), "", IF(U756&lt;=2, "Inactive", "Active"))</f>
      </c>
    </row>
    <row r="757" ht="57.2" customHeight="1" spans="7:26" x14ac:dyDescent="0.25">
      <c r="G757" s="134">
        <f>IF(OR(ISBLANK(D757), ISBLANK(E757), ISBLANK(F757)), "", D757 * E757 * F757)</f>
      </c>
      <c r="Z757" s="133">
        <f>IF(ISBLANK(U757), "", IF(U757&lt;=2, "Inactive", "Active"))</f>
      </c>
    </row>
    <row r="758" ht="57.2" customHeight="1" spans="7:26" x14ac:dyDescent="0.25">
      <c r="G758" s="134">
        <f>IF(OR(ISBLANK(D758), ISBLANK(E758), ISBLANK(F758)), "", D758 * E758 * F758)</f>
      </c>
      <c r="Z758" s="133">
        <f>IF(ISBLANK(U758), "", IF(U758&lt;=2, "Inactive", "Active"))</f>
      </c>
    </row>
    <row r="759" ht="57.2" customHeight="1" spans="7:26" x14ac:dyDescent="0.25">
      <c r="G759" s="134">
        <f>IF(OR(ISBLANK(D759), ISBLANK(E759), ISBLANK(F759)), "", D759 * E759 * F759)</f>
      </c>
      <c r="Z759" s="133">
        <f>IF(ISBLANK(U759), "", IF(U759&lt;=2, "Inactive", "Active"))</f>
      </c>
    </row>
    <row r="760" ht="57.2" customHeight="1" spans="7:26" x14ac:dyDescent="0.25">
      <c r="G760" s="134">
        <f>IF(OR(ISBLANK(D760), ISBLANK(E760), ISBLANK(F760)), "", D760 * E760 * F760)</f>
      </c>
      <c r="Z760" s="133">
        <f>IF(ISBLANK(U760), "", IF(U760&lt;=2, "Inactive", "Active"))</f>
      </c>
    </row>
    <row r="761" ht="57.2" customHeight="1" spans="7:26" x14ac:dyDescent="0.25">
      <c r="G761" s="134">
        <f>IF(OR(ISBLANK(D761), ISBLANK(E761), ISBLANK(F761)), "", D761 * E761 * F761)</f>
      </c>
      <c r="Z761" s="133">
        <f>IF(ISBLANK(U761), "", IF(U761&lt;=2, "Inactive", "Active"))</f>
      </c>
    </row>
    <row r="762" ht="57.2" customHeight="1" spans="7:26" x14ac:dyDescent="0.25">
      <c r="G762" s="134">
        <f>IF(OR(ISBLANK(D762), ISBLANK(E762), ISBLANK(F762)), "", D762 * E762 * F762)</f>
      </c>
      <c r="Z762" s="133">
        <f>IF(ISBLANK(U762), "", IF(U762&lt;=2, "Inactive", "Active"))</f>
      </c>
    </row>
    <row r="763" ht="57.2" customHeight="1" spans="7:26" x14ac:dyDescent="0.25">
      <c r="G763" s="134">
        <f>IF(OR(ISBLANK(D763), ISBLANK(E763), ISBLANK(F763)), "", D763 * E763 * F763)</f>
      </c>
      <c r="Z763" s="133">
        <f>IF(ISBLANK(U763), "", IF(U763&lt;=2, "Inactive", "Active"))</f>
      </c>
    </row>
    <row r="764" ht="12.8" customHeight="1" spans="26:26" x14ac:dyDescent="0.25">
      <c r="Z764" s="133">
        <f>IF(ISBLANK(U764), "", IF(U764&lt;=2, "Inactive", "Active"))</f>
      </c>
    </row>
    <row r="765" ht="12.8" customHeight="1" spans="26:26" x14ac:dyDescent="0.25">
      <c r="Z765" s="133">
        <f>IF(ISBLANK(U765), "", IF(U765&lt;=2, "Inactive", "Active"))</f>
      </c>
    </row>
  </sheetData>
  <mergeCells count="7">
    <mergeCell ref="A1:F1"/>
    <mergeCell ref="D2:F2"/>
    <mergeCell ref="D3:F3"/>
    <mergeCell ref="A5:C5"/>
    <mergeCell ref="D5:G5"/>
    <mergeCell ref="H5:Q5"/>
    <mergeCell ref="R5:AE5"/>
  </mergeCells>
  <dataValidations count="3">
    <dataValidation type="custom" allowBlank="1" showInputMessage="1" showErrorMessage="1" errorStyle="stop" sqref="H2">
      <formula1>" "</formula1>
      <formula2>0</formula2>
    </dataValidation>
    <dataValidation type="list" allowBlank="1" showInputMessage="1" showErrorMessage="1" errorStyle="stop" sqref="N10:N1006">
      <formula1>Impact</formula1>
      <formula2>0</formula2>
    </dataValidation>
    <dataValidation type="list" allowBlank="1" showInputMessage="1" showErrorMessage="1" errorStyle="stop" sqref="N8:N1006">
      <formula1>Impact</formula1>
      <formula2>0</formula2>
    </dataValidation>
  </dataValidations>
  <pageMargins left="0.7" right="0.7" top="0.75" bottom="0.75" header="0.511811023622047" footer="0.511811023622047"/>
  <pageSetup paperSize="9" orientation="portrait" horizontalDpi="300" verticalDpi="30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Guidelines-IT Asset evaluation</vt:lpstr>
      <vt:lpstr>Risk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QR-059-RMP(Risk Management Plan)</dc:title>
  <dc:subject/>
  <dc:description/>
  <dc:language>en-IN</dc:language>
  <cp:keywords>2707 #QR-059-RMP (Risk Management Plan Template)|8984cd05-fba5-48d7-ad46-6ffe07015617 #1439 #RMP|c3413db3-83a1-4445-84a9-af11280e08c1</cp:keywords>
  <cp:lastModifiedBy>Unknown</cp:lastModifiedBy>
  <cp:revision>22</cp:revision>
  <dcterms:created xsi:type="dcterms:W3CDTF">2018-04-30T10:27:15Z</dcterms:created>
  <dcterms:modified xsi:type="dcterms:W3CDTF">2024-12-03T12:40:27Z</dcterms:modified>
</cp:coreProperties>
</file>