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5" sheetId="2" r:id="rId1"/>
  </sheets>
  <externalReferences>
    <externalReference r:id="rId2"/>
  </externalReferences>
  <definedNames>
    <definedName name="_xlnm.Print_Area" localSheetId="0">'Fig25'!$A$1:$O$38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  <c r="P37" i="2"/>
  <c r="O37" i="2"/>
  <c r="N37" i="2"/>
  <c r="M37" i="2"/>
  <c r="L37" i="2"/>
  <c r="K37" i="2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Q28" i="2"/>
  <c r="P28" i="2"/>
  <c r="O28" i="2"/>
  <c r="N28" i="2"/>
  <c r="M28" i="2"/>
  <c r="L28" i="2"/>
  <c r="K28" i="2"/>
</calcChain>
</file>

<file path=xl/sharedStrings.xml><?xml version="1.0" encoding="utf-8"?>
<sst xmlns="http://schemas.openxmlformats.org/spreadsheetml/2006/main" count="30" uniqueCount="20">
  <si>
    <t>Short-Term Energy Outlook, February 2017</t>
  </si>
  <si>
    <t>Electricity Generation, All Sectors (thousand megawatthours per day)</t>
  </si>
  <si>
    <t>Share of Total Generation</t>
  </si>
  <si>
    <t>Natural</t>
  </si>
  <si>
    <t>Hydro</t>
  </si>
  <si>
    <t>Nonhydro</t>
  </si>
  <si>
    <t>Other</t>
  </si>
  <si>
    <t>Total</t>
  </si>
  <si>
    <t>Year</t>
  </si>
  <si>
    <t>Coal</t>
  </si>
  <si>
    <t>Gas</t>
  </si>
  <si>
    <t>Petroleum</t>
  </si>
  <si>
    <t>Nuclear</t>
  </si>
  <si>
    <t>Power</t>
  </si>
  <si>
    <t>Renewables</t>
  </si>
  <si>
    <t>Sources</t>
  </si>
  <si>
    <t>Generation</t>
  </si>
  <si>
    <t>Source: Short-Term Energy Outlook, February 2017.</t>
  </si>
  <si>
    <t>Note: Labels show percentage share of total generation provided by coal and natural gas.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</si>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</sst>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4" fillId="0" borderId="1" xfId="1" applyFont="1" applyBorder="1" applyAlignment="1"/>
    <xf numFmtId="0" fontId="4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1" fillId="0" borderId="1" xfId="1" applyBorder="1"/>
    <xf numFmtId="3" fontId="1" fillId="0" borderId="0" xfId="1" applyNumberFormat="1" applyBorder="1" applyAlignment="1">
      <alignment horizontal="center"/>
    </xf>
    <xf numFmtId="165" fontId="0" fillId="0" borderId="0" xfId="3" applyNumberFormat="1" applyFont="1" applyBorder="1" applyAlignment="1">
      <alignment horizontal="center"/>
    </xf>
    <xf numFmtId="165" fontId="0" fillId="0" borderId="0" xfId="3" applyNumberFormat="1" applyFont="1" applyFill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5" fontId="0" fillId="0" borderId="1" xfId="3" applyNumberFormat="1" applyFont="1" applyFill="1" applyBorder="1" applyAlignment="1">
      <alignment horizontal="center"/>
    </xf>
    <xf numFmtId="2" fontId="1" fillId="0" borderId="0" xfId="1" applyNumberFormat="1"/>
    <xf numFmtId="0" fontId="1" fillId="0" borderId="0" xfId="1" applyBorder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generation by fuel, all sectors</a:t>
            </a:r>
          </a:p>
          <a:p>
            <a:pPr algn="l">
              <a:defRPr/>
            </a:pPr>
            <a:r>
              <a:rPr lang="en-US" sz="1000" b="0"/>
              <a:t>thousand megawatthours per day</a:t>
            </a:r>
          </a:p>
        </c:rich>
      </c:tx>
      <c:layout>
        <c:manualLayout>
          <c:xMode val="edge"/>
          <c:yMode val="edge"/>
          <c:x val="8.61819622974480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8412709095123"/>
          <c:y val="0.17117395828480017"/>
          <c:w val="0.68855508446059865"/>
          <c:h val="0.59379086489928401"/>
        </c:manualLayout>
      </c:layout>
      <c:barChart>
        <c:barDir val="col"/>
        <c:grouping val="stacked"/>
        <c:varyColors val="0"/>
        <c:ser>
          <c:idx val="6"/>
          <c:order val="0"/>
          <c:tx>
            <c:v>Other sources</c:v>
          </c:tx>
          <c:spPr>
            <a:solidFill>
              <a:schemeClr val="accent5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'Fig25'!$H$28:$H$37</c:f>
              <c:numCache>
                <c:formatCode>#,##0</c:formatCode>
                <c:ptCount val="10"/>
                <c:pt idx="0">
                  <c:v>61.809410247000002</c:v>
                </c:pt>
                <c:pt idx="1">
                  <c:v>66.214033642999993</c:v>
                </c:pt>
                <c:pt idx="2">
                  <c:v>70.465188959000002</c:v>
                </c:pt>
                <c:pt idx="3">
                  <c:v>70.176629206999991</c:v>
                </c:pt>
                <c:pt idx="4">
                  <c:v>72.439598740000008</c:v>
                </c:pt>
                <c:pt idx="5">
                  <c:v>69.816646410999994</c:v>
                </c:pt>
                <c:pt idx="6">
                  <c:v>74.368494218999999</c:v>
                </c:pt>
                <c:pt idx="7">
                  <c:v>73.931841148000004</c:v>
                </c:pt>
                <c:pt idx="8">
                  <c:v>76.064637013999999</c:v>
                </c:pt>
                <c:pt idx="9">
                  <c:v>77.236035014000009</c:v>
                </c:pt>
              </c:numCache>
            </c:numRef>
          </c:val>
        </c:ser>
        <c:ser>
          <c:idx val="5"/>
          <c:order val="1"/>
          <c:tx>
            <c:v>renewables</c:v>
          </c:tx>
          <c:spPr>
            <a:solidFill>
              <a:schemeClr val="accent2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'Fig25'!$G$28:$G$37</c:f>
              <c:numCache>
                <c:formatCode>#,##0</c:formatCode>
                <c:ptCount val="10"/>
                <c:pt idx="0">
                  <c:v>395.28408299</c:v>
                </c:pt>
                <c:pt idx="1">
                  <c:v>458.00817510000002</c:v>
                </c:pt>
                <c:pt idx="2">
                  <c:v>531.45527888000004</c:v>
                </c:pt>
                <c:pt idx="3">
                  <c:v>596.53815410000004</c:v>
                </c:pt>
                <c:pt idx="4">
                  <c:v>694.54259715000001</c:v>
                </c:pt>
                <c:pt idx="5">
                  <c:v>764.96624125999995</c:v>
                </c:pt>
                <c:pt idx="6">
                  <c:v>808.65995581000004</c:v>
                </c:pt>
                <c:pt idx="7">
                  <c:v>926.89138218999994</c:v>
                </c:pt>
                <c:pt idx="8">
                  <c:v>1021.3840595</c:v>
                </c:pt>
                <c:pt idx="9">
                  <c:v>1108.8402649</c:v>
                </c:pt>
              </c:numCache>
            </c:numRef>
          </c:val>
        </c:ser>
        <c:ser>
          <c:idx val="8"/>
          <c:order val="2"/>
          <c:tx>
            <c:v>Non-hydro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'Fig25'!$R$28:$R$37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3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'Fig25'!$F$28:$F$37</c:f>
              <c:numCache>
                <c:formatCode>#,##0</c:formatCode>
                <c:ptCount val="10"/>
                <c:pt idx="0">
                  <c:v>736.48696977999998</c:v>
                </c:pt>
                <c:pt idx="1">
                  <c:v>697.81351218999998</c:v>
                </c:pt>
                <c:pt idx="2">
                  <c:v>857.35447194999995</c:v>
                </c:pt>
                <c:pt idx="3">
                  <c:v>741.22873757000002</c:v>
                </c:pt>
                <c:pt idx="4">
                  <c:v>722.97080717999995</c:v>
                </c:pt>
                <c:pt idx="5">
                  <c:v>693.67964013999995</c:v>
                </c:pt>
                <c:pt idx="6">
                  <c:v>668.46189529000003</c:v>
                </c:pt>
                <c:pt idx="7">
                  <c:v>703.77238824999995</c:v>
                </c:pt>
                <c:pt idx="8">
                  <c:v>718.02100574999997</c:v>
                </c:pt>
                <c:pt idx="9">
                  <c:v>722.39351999999997</c:v>
                </c:pt>
              </c:numCache>
            </c:numRef>
          </c:val>
        </c:ser>
        <c:ser>
          <c:idx val="3"/>
          <c:order val="4"/>
          <c:tx>
            <c:v>Nuclear</c:v>
          </c:tx>
          <c:spPr>
            <a:solidFill>
              <a:schemeClr val="accent3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'Fig25'!$E$28:$E$37</c:f>
              <c:numCache>
                <c:formatCode>#,##0</c:formatCode>
                <c:ptCount val="10"/>
                <c:pt idx="0">
                  <c:v>2188.6426986000001</c:v>
                </c:pt>
                <c:pt idx="1">
                  <c:v>2210.8720563000002</c:v>
                </c:pt>
                <c:pt idx="2">
                  <c:v>2164.9434712000002</c:v>
                </c:pt>
                <c:pt idx="3">
                  <c:v>2101.9979481</c:v>
                </c:pt>
                <c:pt idx="4">
                  <c:v>2161.6889670999999</c:v>
                </c:pt>
                <c:pt idx="5">
                  <c:v>2184.0163889999999</c:v>
                </c:pt>
                <c:pt idx="6">
                  <c:v>2184.0489781000001</c:v>
                </c:pt>
                <c:pt idx="7">
                  <c:v>2199.3331119999998</c:v>
                </c:pt>
                <c:pt idx="8">
                  <c:v>2161.8027781000001</c:v>
                </c:pt>
                <c:pt idx="9">
                  <c:v>2122.9725232999999</c:v>
                </c:pt>
              </c:numCache>
            </c:numRef>
          </c:val>
        </c:ser>
        <c:ser>
          <c:idx val="2"/>
          <c:order val="5"/>
          <c:tx>
            <c:v>Petroleum</c:v>
          </c:tx>
          <c:spPr>
            <a:solidFill>
              <a:schemeClr val="accent6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'Fig25'!$D$28:$D$37</c:f>
              <c:numCache>
                <c:formatCode>#,##0</c:formatCode>
                <c:ptCount val="10"/>
                <c:pt idx="0">
                  <c:v>106.67534096</c:v>
                </c:pt>
                <c:pt idx="1">
                  <c:v>101.53698493</c:v>
                </c:pt>
                <c:pt idx="2">
                  <c:v>82.691043836000006</c:v>
                </c:pt>
                <c:pt idx="3">
                  <c:v>63.359365765</c:v>
                </c:pt>
                <c:pt idx="4">
                  <c:v>74.423095644</c:v>
                </c:pt>
                <c:pt idx="5">
                  <c:v>82.826978437999998</c:v>
                </c:pt>
                <c:pt idx="6">
                  <c:v>77.393792520999995</c:v>
                </c:pt>
                <c:pt idx="7">
                  <c:v>65.963804644999996</c:v>
                </c:pt>
                <c:pt idx="8">
                  <c:v>69.099193972999998</c:v>
                </c:pt>
                <c:pt idx="9">
                  <c:v>72.131605781000005</c:v>
                </c:pt>
              </c:numCache>
            </c:numRef>
          </c:val>
        </c:ser>
        <c:ser>
          <c:idx val="1"/>
          <c:order val="6"/>
          <c:tx>
            <c:v>Natural gas</c:v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tx>
                <c:strRef>
                  <c:f>'Fig25'!$L$28</c:f>
                  <c:strCache>
                    <c:ptCount val="1"/>
                    <c:pt idx="0">
                      <c:v>23.3%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{9938AAAD-EE02-4ABC-A065-6378013CFD22}</c15:txfldGUID>
                      <c15:f>'Fig25'!$L$28</c15:f>
                      <c15:dlblFieldTableCache>
                        <c:ptCount val="1"/>
                        <c:pt idx="0">
                          <c:v>23.3%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'Fig25'!$L$29</c:f>
                  <c:strCache>
                    <c:ptCount val="1"/>
                    <c:pt idx="0">
                      <c:v>23.9%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{114A3401-1D58-4EAE-9848-8B5DB3088CDE}</c15:txfldGUID>
                      <c15:f>'Fig25'!$L$29</c15:f>
                      <c15:dlblFieldTableCache>
                        <c:ptCount val="1"/>
                        <c:pt idx="0">
                          <c:v>23.9%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'Fig25'!$L$30</c:f>
                  <c:strCache>
                    <c:ptCount val="1"/>
                    <c:pt idx="0">
                      <c:v>24.7%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{DCA11F7B-C886-44D8-836D-6A5528F602A0}</c15:txfldGUID>
                      <c15:f>'Fig25'!$L$30</c15:f>
                      <c15:dlblFieldTableCache>
                        <c:ptCount val="1"/>
                        <c:pt idx="0">
                          <c:v>24.7%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'Fig25'!$L$31</c:f>
                  <c:strCache>
                    <c:ptCount val="1"/>
                    <c:pt idx="0">
                      <c:v>30.3%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{53F33D16-0246-4874-BC33-BA6DBBA96951}</c15:txfldGUID>
                      <c15:f>'Fig25'!$L$31</c15:f>
                      <c15:dlblFieldTableCache>
                        <c:ptCount val="1"/>
                        <c:pt idx="0">
                          <c:v>30.3%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'Fig25'!$L$32</c:f>
                  <c:strCache>
                    <c:ptCount val="1"/>
                    <c:pt idx="0">
                      <c:v>27.7%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{B6934FBD-80DD-408B-864A-9AEE02C9F7DC}</c15:txfldGUID>
                      <c15:f>'Fig25'!$L$32</c15:f>
                      <c15:dlblFieldTableCache>
                        <c:ptCount val="1"/>
                        <c:pt idx="0">
                          <c:v>27.7%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'Fig25'!$L$33</c:f>
                  <c:strCache>
                    <c:ptCount val="1"/>
                    <c:pt idx="0">
                      <c:v>27.5%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{33ADB614-04D5-4FE9-A1EE-A244F6E023A4}</c15:txfldGUID>
                      <c15:f>'Fig25'!$L$33</c15:f>
                      <c15:dlblFieldTableCache>
                        <c:ptCount val="1"/>
                        <c:pt idx="0">
                          <c:v>27.5%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'Fig25'!$L$34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{0A201733-C9DA-4586-AD98-F947DC03D161}</c15:txfldGUID>
                      <c15:f>'Fig25'!$L$34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'Fig25'!$L$35</c:f>
                  <c:strCache>
                    <c:ptCount val="1"/>
                    <c:pt idx="0">
                      <c:v>34.0%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{B4E487E8-F6EC-4DDA-AC8C-D9AC8A15BBFC}</c15:txfldGUID>
                      <c15:f>'Fig25'!$L$35</c15:f>
                      <c15:dlblFieldTableCache>
                        <c:ptCount val="1"/>
                        <c:pt idx="0">
                          <c:v>34.0%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'Fig25'!$L$36</c:f>
                  <c:strCache>
                    <c:ptCount val="1"/>
                    <c:pt idx="0">
                      <c:v>32.4%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{4C300749-9867-40E4-94A3-E3FF81DCE011}</c15:txfldGUID>
                      <c15:f>'Fig25'!$L$36</c15:f>
                      <c15:dlblFieldTableCache>
                        <c:ptCount val="1"/>
                        <c:pt idx="0">
                          <c:v>32.4%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'Fig25'!$L$37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{F5D33D88-83E7-4569-ACB2-05407FC16BCF}</c15:txfldGUID>
                      <c15:f>'Fig25'!$L$37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'Fig25'!$C$28:$C$37</c:f>
              <c:numCache>
                <c:formatCode>#,##0</c:formatCode>
                <c:ptCount val="10"/>
                <c:pt idx="0">
                  <c:v>2523.2292332000002</c:v>
                </c:pt>
                <c:pt idx="1">
                  <c:v>2706.0197895000001</c:v>
                </c:pt>
                <c:pt idx="2">
                  <c:v>2777.2299143999999</c:v>
                </c:pt>
                <c:pt idx="3">
                  <c:v>3349.4376069</c:v>
                </c:pt>
                <c:pt idx="4">
                  <c:v>3081.7412297999999</c:v>
                </c:pt>
                <c:pt idx="5">
                  <c:v>3086.5998552999999</c:v>
                </c:pt>
                <c:pt idx="6">
                  <c:v>3653.3756131999999</c:v>
                </c:pt>
                <c:pt idx="7">
                  <c:v>3791.2734040999999</c:v>
                </c:pt>
                <c:pt idx="8">
                  <c:v>3605.4093177999998</c:v>
                </c:pt>
                <c:pt idx="9">
                  <c:v>3700.8256301000001</c:v>
                </c:pt>
              </c:numCache>
            </c:numRef>
          </c:val>
        </c:ser>
        <c:ser>
          <c:idx val="0"/>
          <c:order val="7"/>
          <c:tx>
            <c:v>Coal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'Fig25'!$K$28</c:f>
                  <c:strCache>
                    <c:ptCount val="1"/>
                    <c:pt idx="0">
                      <c:v>44.4%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{F56B7F0E-BE66-4DCF-9B4A-213BD9A66600}</c15:txfldGUID>
                      <c15:f>'Fig25'!$K$28</c15:f>
                      <c15:dlblFieldTableCache>
                        <c:ptCount val="1"/>
                        <c:pt idx="0">
                          <c:v>44.4%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'Fig25'!$K$29</c:f>
                  <c:strCache>
                    <c:ptCount val="1"/>
                    <c:pt idx="0">
                      <c:v>44.8%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{63CF0F2E-07C9-42EE-9778-3989C7B7AA5F}</c15:txfldGUID>
                      <c15:f>'Fig25'!$K$29</c15:f>
                      <c15:dlblFieldTableCache>
                        <c:ptCount val="1"/>
                        <c:pt idx="0">
                          <c:v>44.8%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'Fig25'!$K$30</c:f>
                  <c:strCache>
                    <c:ptCount val="1"/>
                    <c:pt idx="0">
                      <c:v>42.3%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{9320C1FC-5652-4120-95DD-210FA34A9CA7}</c15:txfldGUID>
                      <c15:f>'Fig25'!$K$30</c15:f>
                      <c15:dlblFieldTableCache>
                        <c:ptCount val="1"/>
                        <c:pt idx="0">
                          <c:v>42.3%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'Fig25'!$K$31</c:f>
                  <c:strCache>
                    <c:ptCount val="1"/>
                    <c:pt idx="0">
                      <c:v>37.4%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{DD7DE495-AA38-4CB2-9E01-2588F3001A6C}</c15:txfldGUID>
                      <c15:f>'Fig25'!$K$31</c15:f>
                      <c15:dlblFieldTableCache>
                        <c:ptCount val="1"/>
                        <c:pt idx="0">
                          <c:v>37.4%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'Fig25'!$K$32</c:f>
                  <c:strCache>
                    <c:ptCount val="1"/>
                    <c:pt idx="0">
                      <c:v>38.9%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{BDDF3484-EC58-42BA-95CF-834E0AF94CA8}</c15:txfldGUID>
                      <c15:f>'Fig25'!$K$32</c15:f>
                      <c15:dlblFieldTableCache>
                        <c:ptCount val="1"/>
                        <c:pt idx="0">
                          <c:v>38.9%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'Fig25'!$K$33</c:f>
                  <c:strCache>
                    <c:ptCount val="1"/>
                    <c:pt idx="0">
                      <c:v>38.6%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{F9CD9CF8-9457-4639-B612-F9573C84B147}</c15:txfldGUID>
                      <c15:f>'Fig25'!$K$33</c15:f>
                      <c15:dlblFieldTableCache>
                        <c:ptCount val="1"/>
                        <c:pt idx="0">
                          <c:v>38.6%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'Fig25'!$K$34</c:f>
                  <c:strCache>
                    <c:ptCount val="1"/>
                    <c:pt idx="0">
                      <c:v>33.2%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{48C892C1-D035-402D-AE1D-9B71117F3953}</c15:txfldGUID>
                      <c15:f>'Fig25'!$K$34</c15:f>
                      <c15:dlblFieldTableCache>
                        <c:ptCount val="1"/>
                        <c:pt idx="0">
                          <c:v>33.2%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'Fig25'!$K$35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{6946E85B-46C3-4FCE-8AE6-2B185C96BCDB}</c15:txfldGUID>
                      <c15:f>'Fig25'!$K$35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'Fig25'!$K$36</c:f>
                  <c:strCache>
                    <c:ptCount val="1"/>
                    <c:pt idx="0">
                      <c:v>31.3%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{E2DEBCFB-8B1C-484E-8A32-E3651DDE58B7}</c15:txfldGUID>
                      <c15:f>'Fig25'!$K$36</c15:f>
                      <c15:dlblFieldTableCache>
                        <c:ptCount val="1"/>
                        <c:pt idx="0">
                          <c:v>31.3%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'Fig25'!$K$37</c:f>
                  <c:strCache>
                    <c:ptCount val="1"/>
                    <c:pt idx="0">
                      <c:v>31.0%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{A43E5C8C-8EB8-48AA-8C4C-E18B812D4E0A}</c15:txfldGUID>
                      <c15:f>'Fig25'!$K$37</c15:f>
                      <c15:dlblFieldTableCache>
                        <c:ptCount val="1"/>
                        <c:pt idx="0">
                          <c:v>31.0%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'Fig25'!$B$28:$B$37</c:f>
              <c:numCache>
                <c:formatCode>#,##0</c:formatCode>
                <c:ptCount val="10"/>
                <c:pt idx="0">
                  <c:v>4810.6965657999999</c:v>
                </c:pt>
                <c:pt idx="1">
                  <c:v>5061.0692385000002</c:v>
                </c:pt>
                <c:pt idx="2">
                  <c:v>4749.1232848999998</c:v>
                </c:pt>
                <c:pt idx="3">
                  <c:v>4136.7293393999998</c:v>
                </c:pt>
                <c:pt idx="4">
                  <c:v>4331.8211221000001</c:v>
                </c:pt>
                <c:pt idx="5">
                  <c:v>4333.4529960999998</c:v>
                </c:pt>
                <c:pt idx="6">
                  <c:v>3705.2005227999998</c:v>
                </c:pt>
                <c:pt idx="7">
                  <c:v>3387.8437749999998</c:v>
                </c:pt>
                <c:pt idx="8">
                  <c:v>3481.5548054999999</c:v>
                </c:pt>
                <c:pt idx="9">
                  <c:v>3500.0363753000001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2810400"/>
        <c:axId val="422810960"/>
      </c:barChart>
      <c:scatterChart>
        <c:scatterStyle val="lineMarker"/>
        <c:varyColors val="0"/>
        <c:ser>
          <c:idx val="7"/>
          <c:order val="8"/>
          <c:tx>
            <c:strRef>
              <c:f>'Fig25'!$B$41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868058255060255E-3"/>
                  <c:y val="4.46193170577295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'Fig25'!$A$42:$A$43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'Fig25'!$B$42:$B$43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11520"/>
        <c:axId val="422812080"/>
      </c:scatterChart>
      <c:catAx>
        <c:axId val="4228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22810960"/>
        <c:crosses val="autoZero"/>
        <c:auto val="1"/>
        <c:lblAlgn val="ctr"/>
        <c:lblOffset val="100"/>
        <c:noMultiLvlLbl val="0"/>
      </c:catAx>
      <c:valAx>
        <c:axId val="422810960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422810400"/>
        <c:crosses val="autoZero"/>
        <c:crossBetween val="between"/>
      </c:valAx>
      <c:valAx>
        <c:axId val="4228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2812080"/>
        <c:crosses val="autoZero"/>
        <c:crossBetween val="midCat"/>
      </c:valAx>
      <c:valAx>
        <c:axId val="42281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811520"/>
        <c:crosses val="max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113189911090178"/>
          <c:y val="0.29904023808047631"/>
          <c:w val="0.1774720894930869"/>
          <c:h val="0.354150494967679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0.0057</cdr:x>
      <cdr:y>0.92025</cdr:y>
    </cdr:from>
    <cdr:ext cx="4229100" cy="209135"/>
    <cdr:sp macro="" textlink="'Fig25'!$A$3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62690"/>
          <a:ext cx="42291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AD152F-55F7-4C7D-B322-22F8D9187E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0.00517</cdr:x>
      <cdr:y>0.83364</cdr:y>
    </cdr:from>
    <cdr:ext cx="5229535" cy="285749"/>
    <cdr:sp macro="" textlink="'Fig25'!$A$3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264" y="2683876"/>
          <a:ext cx="5229535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AF1EB48-D8E1-43AC-9D05-9582C5210417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Labels show percentage share of total generation provided by coal and natural gas.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0.01479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47612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0.81707</cdr:x>
      <cdr:y>0.57212</cdr:y>
    </cdr:from>
    <cdr:to>
      <cdr:x>0.83798</cdr:x>
      <cdr:y>0.60503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467225" y="1876425"/>
          <a:ext cx="114300" cy="107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8">
          <cell r="A28">
            <v>2009</v>
          </cell>
          <cell r="B28">
            <v>4810.6965657999999</v>
          </cell>
          <cell r="C28">
            <v>2523.2292332000002</v>
          </cell>
          <cell r="D28">
            <v>106.67534096</v>
          </cell>
          <cell r="E28">
            <v>2188.6426986000001</v>
          </cell>
          <cell r="F28">
            <v>736.48696977999998</v>
          </cell>
          <cell r="G28">
            <v>395.28408299</v>
          </cell>
          <cell r="H28">
            <v>61.809410247000002</v>
          </cell>
          <cell r="K28">
            <v>0.44449548764373903</v>
          </cell>
          <cell r="L28">
            <v>0.23313962814066203</v>
          </cell>
        </row>
        <row r="29">
          <cell r="A29">
            <v>2010</v>
          </cell>
          <cell r="B29">
            <v>5061.0692385000002</v>
          </cell>
          <cell r="C29">
            <v>2706.0197895000001</v>
          </cell>
          <cell r="D29">
            <v>101.53698493</v>
          </cell>
          <cell r="E29">
            <v>2210.8720563000002</v>
          </cell>
          <cell r="F29">
            <v>697.81351218999998</v>
          </cell>
          <cell r="G29">
            <v>458.00817510000002</v>
          </cell>
          <cell r="H29">
            <v>66.214033642999993</v>
          </cell>
          <cell r="K29">
            <v>0.44782144906545474</v>
          </cell>
          <cell r="L29">
            <v>0.23943827800562636</v>
          </cell>
        </row>
        <row r="30">
          <cell r="A30">
            <v>2011</v>
          </cell>
          <cell r="B30">
            <v>4749.1232848999998</v>
          </cell>
          <cell r="C30">
            <v>2777.2299143999999</v>
          </cell>
          <cell r="D30">
            <v>82.691043836000006</v>
          </cell>
          <cell r="E30">
            <v>2164.9434712000002</v>
          </cell>
          <cell r="F30">
            <v>857.35447194999995</v>
          </cell>
          <cell r="G30">
            <v>531.45527888000004</v>
          </cell>
          <cell r="H30">
            <v>70.465188959000002</v>
          </cell>
          <cell r="K30">
            <v>0.42277327889319016</v>
          </cell>
          <cell r="L30">
            <v>0.24723270522042579</v>
          </cell>
        </row>
        <row r="31">
          <cell r="A31">
            <v>2012</v>
          </cell>
          <cell r="B31">
            <v>4136.7293393999998</v>
          </cell>
          <cell r="C31">
            <v>3349.4376069</v>
          </cell>
          <cell r="D31">
            <v>63.359365765</v>
          </cell>
          <cell r="E31">
            <v>2101.9979481</v>
          </cell>
          <cell r="F31">
            <v>741.22873757000002</v>
          </cell>
          <cell r="G31">
            <v>596.53815410000004</v>
          </cell>
          <cell r="H31">
            <v>70.176629206999991</v>
          </cell>
          <cell r="K31">
            <v>0.37404416029013976</v>
          </cell>
          <cell r="L31">
            <v>0.30285703374029299</v>
          </cell>
        </row>
        <row r="32">
          <cell r="A32">
            <v>2013</v>
          </cell>
          <cell r="B32">
            <v>4331.8211221000001</v>
          </cell>
          <cell r="C32">
            <v>3081.7412297999999</v>
          </cell>
          <cell r="D32">
            <v>74.423095644</v>
          </cell>
          <cell r="E32">
            <v>2161.6889670999999</v>
          </cell>
          <cell r="F32">
            <v>722.97080717999995</v>
          </cell>
          <cell r="G32">
            <v>694.54259715000001</v>
          </cell>
          <cell r="H32">
            <v>72.439598740000008</v>
          </cell>
          <cell r="K32">
            <v>0.38886588927565152</v>
          </cell>
          <cell r="L32">
            <v>0.27664670586920703</v>
          </cell>
        </row>
        <row r="33">
          <cell r="A33">
            <v>2014</v>
          </cell>
          <cell r="B33">
            <v>4333.4529960999998</v>
          </cell>
          <cell r="C33">
            <v>3086.5998552999999</v>
          </cell>
          <cell r="D33">
            <v>82.826978437999998</v>
          </cell>
          <cell r="E33">
            <v>2184.0163889999999</v>
          </cell>
          <cell r="F33">
            <v>693.67964013999995</v>
          </cell>
          <cell r="G33">
            <v>764.96624125999995</v>
          </cell>
          <cell r="H33">
            <v>69.816646410999994</v>
          </cell>
          <cell r="K33">
            <v>0.38638558907080495</v>
          </cell>
          <cell r="L33">
            <v>0.2752118701620343</v>
          </cell>
        </row>
        <row r="34">
          <cell r="A34">
            <v>2015</v>
          </cell>
          <cell r="B34">
            <v>3705.2005227999998</v>
          </cell>
          <cell r="C34">
            <v>3653.3756131999999</v>
          </cell>
          <cell r="D34">
            <v>77.393792520999995</v>
          </cell>
          <cell r="E34">
            <v>2184.0489781000001</v>
          </cell>
          <cell r="F34">
            <v>668.46189529000003</v>
          </cell>
          <cell r="G34">
            <v>808.65995581000004</v>
          </cell>
          <cell r="H34">
            <v>74.368494218999999</v>
          </cell>
          <cell r="K34">
            <v>0.33166517067840851</v>
          </cell>
          <cell r="L34">
            <v>0.32702614577756783</v>
          </cell>
        </row>
        <row r="35">
          <cell r="A35">
            <v>2016</v>
          </cell>
          <cell r="B35">
            <v>3387.8437749999998</v>
          </cell>
          <cell r="C35">
            <v>3791.2734040999999</v>
          </cell>
          <cell r="D35">
            <v>65.963804644999996</v>
          </cell>
          <cell r="E35">
            <v>2199.3331119999998</v>
          </cell>
          <cell r="F35">
            <v>703.77238824999995</v>
          </cell>
          <cell r="G35">
            <v>926.89138218999994</v>
          </cell>
          <cell r="H35">
            <v>73.931841148000004</v>
          </cell>
          <cell r="K35">
            <v>0.30386948039160411</v>
          </cell>
          <cell r="L35">
            <v>0.34005472384167867</v>
          </cell>
        </row>
        <row r="36">
          <cell r="A36">
            <v>2017</v>
          </cell>
          <cell r="B36">
            <v>3481.5548054999999</v>
          </cell>
          <cell r="C36">
            <v>3605.4093177999998</v>
          </cell>
          <cell r="D36">
            <v>69.099193972999998</v>
          </cell>
          <cell r="E36">
            <v>2161.8027781000001</v>
          </cell>
          <cell r="F36">
            <v>718.02100574999997</v>
          </cell>
          <cell r="G36">
            <v>1021.3840595</v>
          </cell>
          <cell r="H36">
            <v>76.064637013999999</v>
          </cell>
          <cell r="K36">
            <v>0.31271441010438544</v>
          </cell>
          <cell r="L36">
            <v>0.32383906357572395</v>
          </cell>
        </row>
        <row r="37">
          <cell r="A37">
            <v>2018</v>
          </cell>
          <cell r="B37">
            <v>3500.0363753000001</v>
          </cell>
          <cell r="C37">
            <v>3700.8256301000001</v>
          </cell>
          <cell r="D37">
            <v>72.131605781000005</v>
          </cell>
          <cell r="E37">
            <v>2122.9725232999999</v>
          </cell>
          <cell r="F37">
            <v>722.39351999999997</v>
          </cell>
          <cell r="G37">
            <v>1108.8402649</v>
          </cell>
          <cell r="H37">
            <v>77.236035014000009</v>
          </cell>
          <cell r="K37">
            <v>0.30961619566818505</v>
          </cell>
          <cell r="L37">
            <v>0.3273781839837771</v>
          </cell>
        </row>
        <row r="41">
          <cell r="B41" t="str">
            <v>Forecast</v>
          </cell>
        </row>
        <row r="42">
          <cell r="A42">
            <v>8.5</v>
          </cell>
          <cell r="B42">
            <v>0</v>
          </cell>
        </row>
        <row r="43">
          <cell r="A43">
            <v>8.5</v>
          </cell>
          <cell r="B43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1"/>
  <sheetViews>
    <sheetView tabSelected="1" zoomScaleNormal="100" workbookViewId="0"/>
  </sheetViews>
  <sheetFormatPr defaultRowHeight="12.5" x14ac:dyDescent="0.25"/>
  <cols>
    <col min="1" max="1" width="8.7265625" style="1"/>
    <col min="2" max="3" width="8.7265625" style="19"/>
    <col min="4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7" x14ac:dyDescent="0.25">
      <c r="B17" s="1"/>
      <c r="C17" s="1"/>
    </row>
    <row r="18" spans="1:17" x14ac:dyDescent="0.25">
      <c r="B18" s="1"/>
      <c r="C18" s="1"/>
    </row>
    <row r="19" spans="1:17" x14ac:dyDescent="0.25">
      <c r="B19" s="1"/>
      <c r="C19" s="1"/>
    </row>
    <row r="20" spans="1:17" x14ac:dyDescent="0.25">
      <c r="B20" s="1"/>
      <c r="C20" s="1"/>
    </row>
    <row r="21" spans="1:17" x14ac:dyDescent="0.25">
      <c r="B21" s="1"/>
      <c r="C21" s="1"/>
    </row>
    <row r="22" spans="1:17" x14ac:dyDescent="0.25">
      <c r="B22" s="1"/>
      <c r="C22" s="1"/>
    </row>
    <row r="23" spans="1:17" x14ac:dyDescent="0.25">
      <c r="B23" s="1"/>
      <c r="C23" s="1"/>
    </row>
    <row r="24" spans="1:17" x14ac:dyDescent="0.25">
      <c r="B24" s="1"/>
      <c r="C24" s="1"/>
    </row>
    <row r="25" spans="1:17" ht="13" x14ac:dyDescent="0.3">
      <c r="B25" s="4" t="s">
        <v>1</v>
      </c>
      <c r="C25" s="4"/>
      <c r="D25" s="4"/>
      <c r="E25" s="4"/>
      <c r="F25" s="4"/>
      <c r="G25" s="4"/>
      <c r="H25" s="4"/>
      <c r="I25" s="4"/>
      <c r="K25" s="5" t="s">
        <v>2</v>
      </c>
      <c r="L25" s="5"/>
      <c r="M25" s="5"/>
      <c r="N25" s="5"/>
      <c r="O25" s="5"/>
      <c r="P25" s="5"/>
      <c r="Q25" s="5"/>
    </row>
    <row r="26" spans="1:17" x14ac:dyDescent="0.25">
      <c r="A26" s="6"/>
      <c r="B26" s="7"/>
      <c r="C26" s="7" t="s">
        <v>3</v>
      </c>
      <c r="D26" s="7"/>
      <c r="E26" s="7"/>
      <c r="F26" s="7" t="s">
        <v>4</v>
      </c>
      <c r="G26" s="1" t="s">
        <v>5</v>
      </c>
      <c r="H26" s="7" t="s">
        <v>6</v>
      </c>
      <c r="I26" s="7" t="s">
        <v>7</v>
      </c>
      <c r="K26" s="7"/>
      <c r="L26" s="7" t="s">
        <v>3</v>
      </c>
      <c r="M26" s="7"/>
      <c r="N26" s="7"/>
      <c r="O26" s="7" t="s">
        <v>4</v>
      </c>
      <c r="P26" s="1" t="s">
        <v>5</v>
      </c>
      <c r="Q26" s="7"/>
    </row>
    <row r="27" spans="1:17" x14ac:dyDescent="0.25">
      <c r="A27" s="8" t="s">
        <v>8</v>
      </c>
      <c r="B27" s="9" t="s">
        <v>9</v>
      </c>
      <c r="C27" s="9" t="s">
        <v>10</v>
      </c>
      <c r="D27" s="9" t="s">
        <v>11</v>
      </c>
      <c r="E27" s="9" t="s">
        <v>12</v>
      </c>
      <c r="F27" s="9" t="s">
        <v>13</v>
      </c>
      <c r="G27" s="10" t="s">
        <v>14</v>
      </c>
      <c r="H27" s="11" t="s">
        <v>15</v>
      </c>
      <c r="I27" s="11" t="s">
        <v>16</v>
      </c>
      <c r="J27" s="12"/>
      <c r="K27" s="9" t="s">
        <v>9</v>
      </c>
      <c r="L27" s="9" t="s">
        <v>10</v>
      </c>
      <c r="M27" s="9" t="s">
        <v>11</v>
      </c>
      <c r="N27" s="9" t="s">
        <v>12</v>
      </c>
      <c r="O27" s="9" t="s">
        <v>13</v>
      </c>
      <c r="P27" s="10" t="s">
        <v>14</v>
      </c>
      <c r="Q27" s="11" t="s">
        <v>6</v>
      </c>
    </row>
    <row r="28" spans="1:17" ht="14.5" x14ac:dyDescent="0.35">
      <c r="A28" s="1">
        <v>2009</v>
      </c>
      <c r="B28" s="13">
        <v>4810.6965657999999</v>
      </c>
      <c r="C28" s="13">
        <v>2523.2292332000002</v>
      </c>
      <c r="D28" s="13">
        <v>106.67534096</v>
      </c>
      <c r="E28" s="13">
        <v>2188.6426986000001</v>
      </c>
      <c r="F28" s="13">
        <v>736.48696977999998</v>
      </c>
      <c r="G28" s="13">
        <v>395.28408299</v>
      </c>
      <c r="H28" s="13">
        <v>61.809410247000002</v>
      </c>
      <c r="I28" s="13">
        <v>10822.824302000001</v>
      </c>
      <c r="J28" s="7">
        <v>2009</v>
      </c>
      <c r="K28" s="14">
        <f t="shared" ref="K28:P37" si="0">B28/$I28</f>
        <v>0.44449548764373903</v>
      </c>
      <c r="L28" s="14">
        <f t="shared" si="0"/>
        <v>0.23313962814066203</v>
      </c>
      <c r="M28" s="14">
        <f t="shared" si="0"/>
        <v>9.8565160057423242E-3</v>
      </c>
      <c r="N28" s="14">
        <f t="shared" si="0"/>
        <v>0.20222472780931597</v>
      </c>
      <c r="O28" s="14">
        <f t="shared" si="0"/>
        <v>6.8049424921727789E-2</v>
      </c>
      <c r="P28" s="14">
        <f t="shared" si="0"/>
        <v>3.6523191355601475E-2</v>
      </c>
      <c r="Q28" s="15">
        <f>H28/I28</f>
        <v>5.7110240841272784E-3</v>
      </c>
    </row>
    <row r="29" spans="1:17" ht="14.5" x14ac:dyDescent="0.35">
      <c r="A29" s="1">
        <v>2010</v>
      </c>
      <c r="B29" s="13">
        <v>5061.0692385000002</v>
      </c>
      <c r="C29" s="13">
        <v>2706.0197895000001</v>
      </c>
      <c r="D29" s="13">
        <v>101.53698493</v>
      </c>
      <c r="E29" s="13">
        <v>2210.8720563000002</v>
      </c>
      <c r="F29" s="13">
        <v>697.81351218999998</v>
      </c>
      <c r="G29" s="13">
        <v>458.00817510000002</v>
      </c>
      <c r="H29" s="13">
        <v>66.214033642999993</v>
      </c>
      <c r="I29" s="13">
        <v>11301.533789999999</v>
      </c>
      <c r="J29" s="7">
        <v>2010</v>
      </c>
      <c r="K29" s="14">
        <f t="shared" si="0"/>
        <v>0.44782144906545474</v>
      </c>
      <c r="L29" s="14">
        <f t="shared" si="0"/>
        <v>0.23943827800562636</v>
      </c>
      <c r="M29" s="14">
        <f t="shared" si="0"/>
        <v>8.984354408588642E-3</v>
      </c>
      <c r="N29" s="14">
        <f t="shared" si="0"/>
        <v>0.19562584135759153</v>
      </c>
      <c r="O29" s="14">
        <f t="shared" si="0"/>
        <v>6.1745027281823489E-2</v>
      </c>
      <c r="P29" s="14">
        <f t="shared" si="0"/>
        <v>4.0526196143859869E-2</v>
      </c>
      <c r="Q29" s="15">
        <f t="shared" ref="Q29:Q37" si="1">H29/I29</f>
        <v>5.8588537514782761E-3</v>
      </c>
    </row>
    <row r="30" spans="1:17" ht="14.5" x14ac:dyDescent="0.35">
      <c r="A30" s="1">
        <v>2011</v>
      </c>
      <c r="B30" s="13">
        <v>4749.1232848999998</v>
      </c>
      <c r="C30" s="13">
        <v>2777.2299143999999</v>
      </c>
      <c r="D30" s="13">
        <v>82.691043836000006</v>
      </c>
      <c r="E30" s="13">
        <v>2164.9434712000002</v>
      </c>
      <c r="F30" s="13">
        <v>857.35447194999995</v>
      </c>
      <c r="G30" s="13">
        <v>531.45527888000004</v>
      </c>
      <c r="H30" s="13">
        <v>70.465188959000002</v>
      </c>
      <c r="I30" s="13">
        <v>11233.262654</v>
      </c>
      <c r="J30" s="7">
        <v>2011</v>
      </c>
      <c r="K30" s="14">
        <f t="shared" si="0"/>
        <v>0.42277327889319016</v>
      </c>
      <c r="L30" s="14">
        <f t="shared" si="0"/>
        <v>0.24723270522042579</v>
      </c>
      <c r="M30" s="14">
        <f t="shared" si="0"/>
        <v>7.361266836091911E-3</v>
      </c>
      <c r="N30" s="14">
        <f t="shared" si="0"/>
        <v>0.19272615070823573</v>
      </c>
      <c r="O30" s="14">
        <f t="shared" si="0"/>
        <v>7.6322836771265973E-2</v>
      </c>
      <c r="P30" s="14">
        <f t="shared" si="0"/>
        <v>4.7310856627282426E-2</v>
      </c>
      <c r="Q30" s="15">
        <f t="shared" si="1"/>
        <v>6.2729049546356311E-3</v>
      </c>
    </row>
    <row r="31" spans="1:17" ht="14.5" x14ac:dyDescent="0.35">
      <c r="A31" s="1">
        <v>2012</v>
      </c>
      <c r="B31" s="13">
        <v>4136.7293393999998</v>
      </c>
      <c r="C31" s="13">
        <v>3349.4376069</v>
      </c>
      <c r="D31" s="13">
        <v>63.359365765</v>
      </c>
      <c r="E31" s="13">
        <v>2101.9979481</v>
      </c>
      <c r="F31" s="13">
        <v>741.22873757000002</v>
      </c>
      <c r="G31" s="13">
        <v>596.53815410000004</v>
      </c>
      <c r="H31" s="13">
        <v>70.176629206999991</v>
      </c>
      <c r="I31" s="13">
        <v>11059.467780999999</v>
      </c>
      <c r="J31" s="7">
        <v>2012</v>
      </c>
      <c r="K31" s="14">
        <f t="shared" si="0"/>
        <v>0.37404416029013976</v>
      </c>
      <c r="L31" s="14">
        <f t="shared" si="0"/>
        <v>0.30285703374029299</v>
      </c>
      <c r="M31" s="14">
        <f t="shared" si="0"/>
        <v>5.7289705996386589E-3</v>
      </c>
      <c r="N31" s="14">
        <f t="shared" si="0"/>
        <v>0.19006321006795654</v>
      </c>
      <c r="O31" s="14">
        <f t="shared" si="0"/>
        <v>6.7022098372890956E-2</v>
      </c>
      <c r="P31" s="14">
        <f t="shared" si="0"/>
        <v>5.3939137570873319E-2</v>
      </c>
      <c r="Q31" s="15">
        <f t="shared" si="1"/>
        <v>6.3453893620055019E-3</v>
      </c>
    </row>
    <row r="32" spans="1:17" ht="14.5" x14ac:dyDescent="0.35">
      <c r="A32" s="1">
        <v>2013</v>
      </c>
      <c r="B32" s="13">
        <v>4331.8211221000001</v>
      </c>
      <c r="C32" s="13">
        <v>3081.7412297999999</v>
      </c>
      <c r="D32" s="13">
        <v>74.423095644</v>
      </c>
      <c r="E32" s="13">
        <v>2161.6889670999999</v>
      </c>
      <c r="F32" s="13">
        <v>722.97080717999995</v>
      </c>
      <c r="G32" s="13">
        <v>694.54259715000001</v>
      </c>
      <c r="H32" s="13">
        <v>72.439598740000008</v>
      </c>
      <c r="I32" s="13">
        <v>11139.627418</v>
      </c>
      <c r="J32" s="7">
        <v>2013</v>
      </c>
      <c r="K32" s="14">
        <f t="shared" si="0"/>
        <v>0.38886588927565152</v>
      </c>
      <c r="L32" s="14">
        <f t="shared" si="0"/>
        <v>0.27664670586920703</v>
      </c>
      <c r="M32" s="14">
        <f t="shared" si="0"/>
        <v>6.6809322117670844E-3</v>
      </c>
      <c r="N32" s="14">
        <f t="shared" si="0"/>
        <v>0.19405397379871325</v>
      </c>
      <c r="O32" s="14">
        <f t="shared" si="0"/>
        <v>6.4900806826966709E-2</v>
      </c>
      <c r="P32" s="14">
        <f t="shared" si="0"/>
        <v>6.2348817522184026E-2</v>
      </c>
      <c r="Q32" s="15">
        <f t="shared" si="1"/>
        <v>6.5028744698362416E-3</v>
      </c>
    </row>
    <row r="33" spans="1:17" ht="14.5" x14ac:dyDescent="0.35">
      <c r="A33" s="1">
        <v>2014</v>
      </c>
      <c r="B33" s="13">
        <v>4333.4529960999998</v>
      </c>
      <c r="C33" s="13">
        <v>3086.5998552999999</v>
      </c>
      <c r="D33" s="13">
        <v>82.826978437999998</v>
      </c>
      <c r="E33" s="13">
        <v>2184.0163889999999</v>
      </c>
      <c r="F33" s="13">
        <v>693.67964013999995</v>
      </c>
      <c r="G33" s="13">
        <v>764.96624125999995</v>
      </c>
      <c r="H33" s="13">
        <v>69.816646410999994</v>
      </c>
      <c r="I33" s="13">
        <v>11215.358747</v>
      </c>
      <c r="J33" s="7">
        <v>2014</v>
      </c>
      <c r="K33" s="14">
        <f t="shared" si="0"/>
        <v>0.38638558907080495</v>
      </c>
      <c r="L33" s="14">
        <f t="shared" si="0"/>
        <v>0.2752118701620343</v>
      </c>
      <c r="M33" s="14">
        <f t="shared" si="0"/>
        <v>7.3851385681403562E-3</v>
      </c>
      <c r="N33" s="14">
        <f t="shared" si="0"/>
        <v>0.19473442074103989</v>
      </c>
      <c r="O33" s="14">
        <f t="shared" si="0"/>
        <v>6.1850865031450958E-2</v>
      </c>
      <c r="P33" s="14">
        <f t="shared" si="0"/>
        <v>6.820702382477252E-2</v>
      </c>
      <c r="Q33" s="15">
        <f t="shared" si="1"/>
        <v>6.2250925704605987E-3</v>
      </c>
    </row>
    <row r="34" spans="1:17" ht="14.5" x14ac:dyDescent="0.35">
      <c r="A34" s="1">
        <v>2015</v>
      </c>
      <c r="B34" s="13">
        <v>3705.2005227999998</v>
      </c>
      <c r="C34" s="13">
        <v>3653.3756131999999</v>
      </c>
      <c r="D34" s="13">
        <v>77.393792520999995</v>
      </c>
      <c r="E34" s="13">
        <v>2184.0489781000001</v>
      </c>
      <c r="F34" s="13">
        <v>668.46189529000003</v>
      </c>
      <c r="G34" s="13">
        <v>808.65995581000004</v>
      </c>
      <c r="H34" s="13">
        <v>74.368494218999999</v>
      </c>
      <c r="I34" s="13">
        <v>11171.509252</v>
      </c>
      <c r="J34" s="7">
        <v>2015</v>
      </c>
      <c r="K34" s="14">
        <f t="shared" si="0"/>
        <v>0.33166517067840851</v>
      </c>
      <c r="L34" s="14">
        <f t="shared" si="0"/>
        <v>0.32702614577756783</v>
      </c>
      <c r="M34" s="14">
        <f t="shared" si="0"/>
        <v>6.9277830573469231E-3</v>
      </c>
      <c r="N34" s="14">
        <f t="shared" si="0"/>
        <v>0.19550169353429098</v>
      </c>
      <c r="O34" s="14">
        <f t="shared" si="0"/>
        <v>5.9836310404552312E-2</v>
      </c>
      <c r="P34" s="14">
        <f t="shared" si="0"/>
        <v>7.2385918282726947E-2</v>
      </c>
      <c r="Q34" s="15">
        <f t="shared" si="1"/>
        <v>6.6569782597356792E-3</v>
      </c>
    </row>
    <row r="35" spans="1:17" ht="14.5" x14ac:dyDescent="0.35">
      <c r="A35" s="1">
        <v>2016</v>
      </c>
      <c r="B35" s="13">
        <v>3387.8437749999998</v>
      </c>
      <c r="C35" s="13">
        <v>3791.2734040999999</v>
      </c>
      <c r="D35" s="13">
        <v>65.963804644999996</v>
      </c>
      <c r="E35" s="13">
        <v>2199.3331119999998</v>
      </c>
      <c r="F35" s="13">
        <v>703.77238824999995</v>
      </c>
      <c r="G35" s="13">
        <v>926.89138218999994</v>
      </c>
      <c r="H35" s="13">
        <v>73.931841148000004</v>
      </c>
      <c r="I35" s="13">
        <v>11149.009668999999</v>
      </c>
      <c r="J35" s="7">
        <v>2016</v>
      </c>
      <c r="K35" s="14">
        <f t="shared" si="0"/>
        <v>0.30386948039160411</v>
      </c>
      <c r="L35" s="14">
        <f t="shared" si="0"/>
        <v>0.34005472384167867</v>
      </c>
      <c r="M35" s="14">
        <f t="shared" si="0"/>
        <v>5.9165617936823046E-3</v>
      </c>
      <c r="N35" s="14">
        <f t="shared" si="0"/>
        <v>0.19726712751135922</v>
      </c>
      <c r="O35" s="14">
        <f t="shared" si="0"/>
        <v>6.3124206467131377E-2</v>
      </c>
      <c r="P35" s="14">
        <f t="shared" si="0"/>
        <v>8.3136656053607733E-2</v>
      </c>
      <c r="Q35" s="15">
        <f t="shared" si="1"/>
        <v>6.6312473791792182E-3</v>
      </c>
    </row>
    <row r="36" spans="1:17" ht="14.5" x14ac:dyDescent="0.35">
      <c r="A36" s="1">
        <v>2017</v>
      </c>
      <c r="B36" s="13">
        <v>3481.5548054999999</v>
      </c>
      <c r="C36" s="13">
        <v>3605.4093177999998</v>
      </c>
      <c r="D36" s="13">
        <v>69.099193972999998</v>
      </c>
      <c r="E36" s="13">
        <v>2161.8027781000001</v>
      </c>
      <c r="F36" s="13">
        <v>718.02100574999997</v>
      </c>
      <c r="G36" s="13">
        <v>1021.3840595</v>
      </c>
      <c r="H36" s="13">
        <v>76.064637013999999</v>
      </c>
      <c r="I36" s="13">
        <v>11133.336658</v>
      </c>
      <c r="J36" s="7">
        <v>2017</v>
      </c>
      <c r="K36" s="14">
        <f t="shared" si="0"/>
        <v>0.31271441010438544</v>
      </c>
      <c r="L36" s="14">
        <f t="shared" si="0"/>
        <v>0.32383906357572395</v>
      </c>
      <c r="M36" s="14">
        <f t="shared" si="0"/>
        <v>6.2065125753066937E-3</v>
      </c>
      <c r="N36" s="14">
        <f t="shared" si="0"/>
        <v>0.19417384423982267</v>
      </c>
      <c r="O36" s="14">
        <f t="shared" si="0"/>
        <v>6.4492885449040735E-2</v>
      </c>
      <c r="P36" s="14">
        <f t="shared" si="0"/>
        <v>9.1741055792655971E-2</v>
      </c>
      <c r="Q36" s="15">
        <f t="shared" si="1"/>
        <v>6.8321509849738346E-3</v>
      </c>
    </row>
    <row r="37" spans="1:17" ht="14.5" x14ac:dyDescent="0.35">
      <c r="A37" s="12">
        <v>2018</v>
      </c>
      <c r="B37" s="16">
        <v>3500.0363753000001</v>
      </c>
      <c r="C37" s="16">
        <v>3700.8256301000001</v>
      </c>
      <c r="D37" s="16">
        <v>72.131605781000005</v>
      </c>
      <c r="E37" s="16">
        <v>2122.9725232999999</v>
      </c>
      <c r="F37" s="16">
        <v>722.39351999999997</v>
      </c>
      <c r="G37" s="16">
        <v>1108.8402649</v>
      </c>
      <c r="H37" s="16">
        <v>77.236035014000009</v>
      </c>
      <c r="I37" s="16">
        <v>11304.435699</v>
      </c>
      <c r="J37" s="9">
        <v>2018</v>
      </c>
      <c r="K37" s="17">
        <f t="shared" si="0"/>
        <v>0.30961619566818505</v>
      </c>
      <c r="L37" s="17">
        <f t="shared" si="0"/>
        <v>0.3273781839837771</v>
      </c>
      <c r="M37" s="17">
        <f t="shared" si="0"/>
        <v>6.3808232185690464E-3</v>
      </c>
      <c r="N37" s="17">
        <f t="shared" si="0"/>
        <v>0.18779995568357294</v>
      </c>
      <c r="O37" s="17">
        <f t="shared" si="0"/>
        <v>6.3903545407746759E-2</v>
      </c>
      <c r="P37" s="17">
        <f t="shared" si="0"/>
        <v>9.8088953259125436E-2</v>
      </c>
      <c r="Q37" s="18">
        <f t="shared" si="1"/>
        <v>6.8323653714826632E-3</v>
      </c>
    </row>
    <row r="38" spans="1:17" x14ac:dyDescent="0.25">
      <c r="A38" s="1" t="s">
        <v>17</v>
      </c>
      <c r="C38" s="1"/>
      <c r="G38" s="20"/>
    </row>
    <row r="39" spans="1:17" x14ac:dyDescent="0.25">
      <c r="A39" s="1" t="s">
        <v>18</v>
      </c>
      <c r="C39" s="1"/>
      <c r="G39" s="20"/>
    </row>
    <row r="40" spans="1:17" x14ac:dyDescent="0.25">
      <c r="C40" s="1"/>
    </row>
    <row r="41" spans="1:17" x14ac:dyDescent="0.25">
      <c r="A41" s="8"/>
      <c r="B41" s="8" t="s">
        <v>19</v>
      </c>
      <c r="C41" s="1"/>
    </row>
    <row r="42" spans="1:17" x14ac:dyDescent="0.25">
      <c r="A42" s="1">
        <v>8.5</v>
      </c>
      <c r="B42" s="1">
        <v>0</v>
      </c>
      <c r="C42" s="1"/>
    </row>
    <row r="43" spans="1:17" x14ac:dyDescent="0.25">
      <c r="A43" s="1">
        <v>8.5</v>
      </c>
      <c r="B43" s="1">
        <v>1</v>
      </c>
      <c r="C43" s="1"/>
    </row>
    <row r="44" spans="1:17" x14ac:dyDescent="0.25">
      <c r="C44" s="1"/>
    </row>
    <row r="45" spans="1:17" x14ac:dyDescent="0.25">
      <c r="C45" s="1"/>
    </row>
    <row r="46" spans="1:17" x14ac:dyDescent="0.25">
      <c r="C46" s="1"/>
    </row>
    <row r="47" spans="1:17" x14ac:dyDescent="0.25">
      <c r="C47" s="1"/>
    </row>
    <row r="48" spans="1:17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</sheetData>
  <mergeCells count="1">
    <mergeCell ref="K25:Q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Fig25</vt:lpstr>
      <vt:lpstr>'Fig25'!Print_Area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2017-02-06T22:22:55Z</dcterms:created>
  <dcterms:modified xsi:type="dcterms:W3CDTF">2017-02-06T22:22:56Z</dcterms:modified>
</cp:coreProperties>
</file>