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9" sheetId="2" r:id="rId1"/>
  </sheets>
  <externalReferences>
    <externalReference r:id="rId2"/>
  </externalReferences>
  <definedNames>
    <definedName name="_xlnm.Print_Area" localSheetId="0">'Fig9'!$A$1:$O$49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2" l="1"/>
  <c r="I48" i="2"/>
  <c r="H48" i="2"/>
  <c r="I47" i="2"/>
  <c r="H47" i="2"/>
  <c r="F47" i="2"/>
  <c r="J47" i="2" s="1"/>
  <c r="E47" i="2"/>
  <c r="D47" i="2"/>
  <c r="C47" i="2"/>
  <c r="J46" i="2"/>
  <c r="I46" i="2"/>
  <c r="H46" i="2"/>
  <c r="K46" i="2" s="1"/>
  <c r="K45" i="2"/>
  <c r="J45" i="2"/>
  <c r="I45" i="2"/>
  <c r="H45" i="2"/>
  <c r="J44" i="2"/>
  <c r="I44" i="2"/>
  <c r="H44" i="2"/>
  <c r="K44" i="2" s="1"/>
  <c r="K43" i="2"/>
  <c r="J43" i="2"/>
  <c r="I43" i="2"/>
  <c r="H43" i="2"/>
  <c r="J42" i="2"/>
  <c r="I42" i="2"/>
  <c r="H42" i="2"/>
  <c r="K42" i="2" s="1"/>
  <c r="K41" i="2"/>
  <c r="J41" i="2"/>
  <c r="I41" i="2"/>
  <c r="H41" i="2"/>
  <c r="J40" i="2"/>
  <c r="I40" i="2"/>
  <c r="H40" i="2"/>
  <c r="K40" i="2" s="1"/>
  <c r="K39" i="2"/>
  <c r="J39" i="2"/>
  <c r="I39" i="2"/>
  <c r="H39" i="2"/>
  <c r="J38" i="2"/>
  <c r="I38" i="2"/>
  <c r="H38" i="2"/>
  <c r="K38" i="2" s="1"/>
  <c r="K37" i="2"/>
  <c r="J37" i="2"/>
  <c r="I37" i="2"/>
  <c r="H37" i="2"/>
  <c r="J36" i="2"/>
  <c r="I36" i="2"/>
  <c r="H36" i="2"/>
  <c r="K36" i="2" s="1"/>
  <c r="K35" i="2"/>
  <c r="J35" i="2"/>
  <c r="I35" i="2"/>
  <c r="H35" i="2"/>
  <c r="J34" i="2"/>
  <c r="I34" i="2"/>
  <c r="H34" i="2"/>
  <c r="K34" i="2" s="1"/>
  <c r="K33" i="2"/>
  <c r="J33" i="2"/>
  <c r="I33" i="2"/>
  <c r="H33" i="2"/>
  <c r="J32" i="2"/>
  <c r="I32" i="2"/>
  <c r="H32" i="2"/>
  <c r="K32" i="2" s="1"/>
  <c r="K31" i="2"/>
  <c r="J31" i="2"/>
  <c r="I31" i="2"/>
  <c r="H31" i="2"/>
  <c r="J30" i="2"/>
  <c r="I30" i="2"/>
  <c r="H30" i="2"/>
  <c r="K30" i="2" s="1"/>
  <c r="K29" i="2"/>
  <c r="J29" i="2"/>
  <c r="I29" i="2"/>
  <c r="H29" i="2"/>
  <c r="J28" i="2"/>
  <c r="I28" i="2"/>
  <c r="H28" i="2"/>
  <c r="K28" i="2" s="1"/>
  <c r="K27" i="2"/>
  <c r="J27" i="2"/>
  <c r="I27" i="2"/>
  <c r="H27" i="2"/>
</calcChain>
</file>

<file path=xl/sharedStrings.xml><?xml version="1.0" encoding="utf-8"?>
<sst xmlns="http://schemas.openxmlformats.org/spreadsheetml/2006/main" count="26" uniqueCount="26">
  <si>
    <t>Short-Term Energy Outlook, February 2017</t>
  </si>
  <si>
    <t>Annual Production (Million barrels per day)</t>
  </si>
  <si>
    <t>Production Growth (Million barrels per day)</t>
  </si>
  <si>
    <t>United States</t>
  </si>
  <si>
    <t>Canada</t>
  </si>
  <si>
    <t>Russia</t>
  </si>
  <si>
    <t>Brazil</t>
  </si>
  <si>
    <t>Kazakhstan</t>
  </si>
  <si>
    <t>Australia</t>
  </si>
  <si>
    <t>Oman</t>
  </si>
  <si>
    <t>Malaysia</t>
  </si>
  <si>
    <t>Syria</t>
  </si>
  <si>
    <t>India</t>
  </si>
  <si>
    <t>Norway</t>
  </si>
  <si>
    <t>Other North Sea</t>
  </si>
  <si>
    <t>Egypt</t>
  </si>
  <si>
    <t>Vietnam</t>
  </si>
  <si>
    <t>Sudan/S. Sudan</t>
  </si>
  <si>
    <t>United Kingdom</t>
  </si>
  <si>
    <t>Azerbaijan</t>
  </si>
  <si>
    <t>Colombia</t>
  </si>
  <si>
    <t>Mexico</t>
  </si>
  <si>
    <t>China</t>
  </si>
  <si>
    <t>Other Non-OPEC</t>
  </si>
  <si>
    <t>Total Non-OPEC</t>
  </si>
  <si>
    <t>Source: Short-Term Energy Outlook, February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</si>
</sst>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4" fillId="0" borderId="0" xfId="1" applyFont="1"/>
    <xf numFmtId="0" fontId="4" fillId="0" borderId="1" xfId="1" applyFont="1" applyBorder="1" applyAlignment="1">
      <alignment horizontal="left"/>
    </xf>
    <xf numFmtId="0" fontId="1" fillId="0" borderId="0" xfId="1" applyBorder="1"/>
    <xf numFmtId="0" fontId="1" fillId="0" borderId="1" xfId="1" applyBorder="1"/>
    <xf numFmtId="0" fontId="4" fillId="0" borderId="1" xfId="1" applyFont="1" applyBorder="1"/>
    <xf numFmtId="0" fontId="1" fillId="0" borderId="0" xfId="1" applyAlignment="1">
      <alignment horizontal="right"/>
    </xf>
    <xf numFmtId="2" fontId="1" fillId="0" borderId="0" xfId="1" applyNumberFormat="1"/>
    <xf numFmtId="165" fontId="1" fillId="0" borderId="0" xfId="1" applyNumberFormat="1"/>
    <xf numFmtId="0" fontId="1" fillId="0" borderId="0" xfId="1" applyBorder="1" applyAlignment="1">
      <alignment horizontal="right"/>
    </xf>
    <xf numFmtId="2" fontId="1" fillId="0" borderId="0" xfId="1" applyNumberFormat="1" applyBorder="1"/>
    <xf numFmtId="165" fontId="1" fillId="0" borderId="0" xfId="1" applyNumberFormat="1" applyBorder="1"/>
    <xf numFmtId="0" fontId="1" fillId="0" borderId="1" xfId="1" applyBorder="1" applyAlignment="1">
      <alignment horizontal="right"/>
    </xf>
    <xf numFmtId="2" fontId="1" fillId="0" borderId="1" xfId="1" applyNumberFormat="1" applyBorder="1"/>
    <xf numFmtId="165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883563335070917E-2"/>
          <c:y val="0.16718321452421997"/>
          <c:w val="0.90322368240555317"/>
          <c:h val="0.47641957477210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'Fig9'!$H$26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Syria</c:v>
                </c:pt>
                <c:pt idx="9">
                  <c:v>India</c:v>
                </c:pt>
                <c:pt idx="10">
                  <c:v>Norway</c:v>
                </c:pt>
                <c:pt idx="11">
                  <c:v>Other North Sea</c:v>
                </c:pt>
                <c:pt idx="12">
                  <c:v>Egypt</c:v>
                </c:pt>
                <c:pt idx="13">
                  <c:v>Vietnam</c:v>
                </c:pt>
                <c:pt idx="14">
                  <c:v>Sudan/S. Sudan</c:v>
                </c:pt>
                <c:pt idx="15">
                  <c:v>United Kingdom</c:v>
                </c:pt>
                <c:pt idx="16">
                  <c:v>Azerbaijan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'Fig9'!$H$27:$H$46</c:f>
              <c:numCache>
                <c:formatCode>0.000</c:formatCode>
                <c:ptCount val="20"/>
                <c:pt idx="0">
                  <c:v>-0.28619570599999911</c:v>
                </c:pt>
                <c:pt idx="1">
                  <c:v>1.9753964400000434E-2</c:v>
                </c:pt>
                <c:pt idx="2">
                  <c:v>0.21067745699999918</c:v>
                </c:pt>
                <c:pt idx="3">
                  <c:v>5.1728806500000335E-2</c:v>
                </c:pt>
                <c:pt idx="4">
                  <c:v>-1.981769550000001E-2</c:v>
                </c:pt>
                <c:pt idx="5">
                  <c:v>-2.3309121410000022E-2</c:v>
                </c:pt>
                <c:pt idx="6">
                  <c:v>2.7933295840000039E-2</c:v>
                </c:pt>
                <c:pt idx="7">
                  <c:v>7.2128598799999777E-3</c:v>
                </c:pt>
                <c:pt idx="8">
                  <c:v>-3.8517698900000091E-4</c:v>
                </c:pt>
                <c:pt idx="9">
                  <c:v>-1.5717019050000003E-2</c:v>
                </c:pt>
                <c:pt idx="10">
                  <c:v>4.8779953199999948E-2</c:v>
                </c:pt>
                <c:pt idx="11">
                  <c:v>-2.4059369170000011E-2</c:v>
                </c:pt>
                <c:pt idx="12">
                  <c:v>-1.4393330250000003E-2</c:v>
                </c:pt>
                <c:pt idx="13">
                  <c:v>-3.0279675520000049E-2</c:v>
                </c:pt>
                <c:pt idx="14">
                  <c:v>-3.6121761299999777E-3</c:v>
                </c:pt>
                <c:pt idx="15">
                  <c:v>5.6605448660000057E-2</c:v>
                </c:pt>
                <c:pt idx="16">
                  <c:v>-1.0138945260000032E-2</c:v>
                </c:pt>
                <c:pt idx="17">
                  <c:v>-0.10501786735999996</c:v>
                </c:pt>
                <c:pt idx="18">
                  <c:v>-0.13060865550000011</c:v>
                </c:pt>
                <c:pt idx="19">
                  <c:v>-0.31210967740000051</c:v>
                </c:pt>
              </c:numCache>
            </c:numRef>
          </c:val>
        </c:ser>
        <c:ser>
          <c:idx val="1"/>
          <c:order val="1"/>
          <c:tx>
            <c:strRef>
              <c:f>'Fig9'!$I$26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Syria</c:v>
                </c:pt>
                <c:pt idx="9">
                  <c:v>India</c:v>
                </c:pt>
                <c:pt idx="10">
                  <c:v>Norway</c:v>
                </c:pt>
                <c:pt idx="11">
                  <c:v>Other North Sea</c:v>
                </c:pt>
                <c:pt idx="12">
                  <c:v>Egypt</c:v>
                </c:pt>
                <c:pt idx="13">
                  <c:v>Vietnam</c:v>
                </c:pt>
                <c:pt idx="14">
                  <c:v>Sudan/S. Sudan</c:v>
                </c:pt>
                <c:pt idx="15">
                  <c:v>United Kingdom</c:v>
                </c:pt>
                <c:pt idx="16">
                  <c:v>Azerbaijan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'Fig9'!$I$27:$I$46</c:f>
              <c:numCache>
                <c:formatCode>0.000</c:formatCode>
                <c:ptCount val="20"/>
                <c:pt idx="0">
                  <c:v>0.3303299459999991</c:v>
                </c:pt>
                <c:pt idx="1">
                  <c:v>0.18492374509999987</c:v>
                </c:pt>
                <c:pt idx="2">
                  <c:v>5.6331937000001275E-2</c:v>
                </c:pt>
                <c:pt idx="3">
                  <c:v>6.0673628700000037E-2</c:v>
                </c:pt>
                <c:pt idx="4">
                  <c:v>0.13302911360000014</c:v>
                </c:pt>
                <c:pt idx="5">
                  <c:v>1.3805927369999971E-2</c:v>
                </c:pt>
                <c:pt idx="6">
                  <c:v>-1.3589454699999948E-2</c:v>
                </c:pt>
                <c:pt idx="7">
                  <c:v>2.6980248300000342E-3</c:v>
                </c:pt>
                <c:pt idx="8">
                  <c:v>-2.6375913159999986E-3</c:v>
                </c:pt>
                <c:pt idx="9">
                  <c:v>4.6973435000000618E-3</c:v>
                </c:pt>
                <c:pt idx="10">
                  <c:v>-1.4100558400000018E-2</c:v>
                </c:pt>
                <c:pt idx="11">
                  <c:v>-9.0065255999999816E-3</c:v>
                </c:pt>
                <c:pt idx="12">
                  <c:v>-1.225644519999991E-2</c:v>
                </c:pt>
                <c:pt idx="13">
                  <c:v>-5.9180613100000001E-3</c:v>
                </c:pt>
                <c:pt idx="14">
                  <c:v>-4.9224338999999673E-3</c:v>
                </c:pt>
                <c:pt idx="15">
                  <c:v>-6.9818926040000062E-2</c:v>
                </c:pt>
                <c:pt idx="16">
                  <c:v>-6.0681512259999959E-2</c:v>
                </c:pt>
                <c:pt idx="17">
                  <c:v>-1.5786928609999973E-2</c:v>
                </c:pt>
                <c:pt idx="18">
                  <c:v>-0.21468175130000011</c:v>
                </c:pt>
                <c:pt idx="19">
                  <c:v>-0.14767657959999969</c:v>
                </c:pt>
              </c:numCache>
            </c:numRef>
          </c:val>
        </c:ser>
        <c:ser>
          <c:idx val="2"/>
          <c:order val="2"/>
          <c:tx>
            <c:strRef>
              <c:f>'Fig9'!$J$26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Syria</c:v>
                </c:pt>
                <c:pt idx="9">
                  <c:v>India</c:v>
                </c:pt>
                <c:pt idx="10">
                  <c:v>Norway</c:v>
                </c:pt>
                <c:pt idx="11">
                  <c:v>Other North Sea</c:v>
                </c:pt>
                <c:pt idx="12">
                  <c:v>Egypt</c:v>
                </c:pt>
                <c:pt idx="13">
                  <c:v>Vietnam</c:v>
                </c:pt>
                <c:pt idx="14">
                  <c:v>Sudan/S. Sudan</c:v>
                </c:pt>
                <c:pt idx="15">
                  <c:v>United Kingdom</c:v>
                </c:pt>
                <c:pt idx="16">
                  <c:v>Azerbaijan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'Fig9'!$J$27:$J$46</c:f>
              <c:numCache>
                <c:formatCode>0.000</c:formatCode>
                <c:ptCount val="20"/>
                <c:pt idx="0">
                  <c:v>0.9970647750000019</c:v>
                </c:pt>
                <c:pt idx="1">
                  <c:v>0.15774613139999971</c:v>
                </c:pt>
                <c:pt idx="2">
                  <c:v>8.471838899999895E-2</c:v>
                </c:pt>
                <c:pt idx="3">
                  <c:v>5.9834432599999765E-2</c:v>
                </c:pt>
                <c:pt idx="4">
                  <c:v>1.2837203799999974E-2</c:v>
                </c:pt>
                <c:pt idx="5">
                  <c:v>6.2700593480000011E-2</c:v>
                </c:pt>
                <c:pt idx="6">
                  <c:v>2.8681009999999896E-2</c:v>
                </c:pt>
                <c:pt idx="7">
                  <c:v>3.3262316600000119E-3</c:v>
                </c:pt>
                <c:pt idx="8">
                  <c:v>-3.2034514850000015E-3</c:v>
                </c:pt>
                <c:pt idx="9">
                  <c:v>-8.4847984000002707E-4</c:v>
                </c:pt>
                <c:pt idx="10">
                  <c:v>-7.1213334099999859E-2</c:v>
                </c:pt>
                <c:pt idx="11">
                  <c:v>-1.143627035E-2</c:v>
                </c:pt>
                <c:pt idx="12">
                  <c:v>-1.8601379320000055E-2</c:v>
                </c:pt>
                <c:pt idx="13">
                  <c:v>-1.3693055279999977E-2</c:v>
                </c:pt>
                <c:pt idx="14">
                  <c:v>-4.994605113000003E-2</c:v>
                </c:pt>
                <c:pt idx="15">
                  <c:v>-4.6317144679999922E-2</c:v>
                </c:pt>
                <c:pt idx="16">
                  <c:v>-1.8267681340000008E-2</c:v>
                </c:pt>
                <c:pt idx="17">
                  <c:v>-6.084684080000069E-3</c:v>
                </c:pt>
                <c:pt idx="18">
                  <c:v>-3.1997799000000882E-3</c:v>
                </c:pt>
                <c:pt idx="19">
                  <c:v>-5.8247798900000092E-2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971952"/>
        <c:axId val="655972512"/>
      </c:barChart>
      <c:catAx>
        <c:axId val="65597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655972512"/>
        <c:crosses val="autoZero"/>
        <c:auto val="1"/>
        <c:lblAlgn val="ctr"/>
        <c:lblOffset val="100"/>
        <c:noMultiLvlLbl val="0"/>
      </c:catAx>
      <c:valAx>
        <c:axId val="655972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655971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21351294502822"/>
          <c:y val="0.17219959931044124"/>
          <c:w val="8.5031443719107327E-2"/>
          <c:h val="0.17202991334625886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0.92334</cdr:x>
      <cdr:y>0.02367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48247" y="76192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0.0152</cdr:x>
      <cdr:y>0</cdr:y>
    </cdr:from>
    <cdr:ext cx="5066126" cy="52387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83089" y="0"/>
          <a:ext cx="5066126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Non-OPEC</a:t>
          </a:r>
          <a:r>
            <a:rPr lang="en-US" sz="1400" b="0" baseline="0">
              <a:latin typeface="Arial" pitchFamily="34" charset="0"/>
              <a:cs typeface="Arial" pitchFamily="34" charset="0"/>
            </a:rPr>
            <a:t> crude oil and liquid fuels production growth</a:t>
          </a:r>
        </a:p>
        <a:p xmlns:a="http://schemas.openxmlformats.org/drawingml/2006/main">
          <a:r>
            <a:rPr lang="en-US" sz="1000" b="0" baseline="0">
              <a:latin typeface="Arial" pitchFamily="34" charset="0"/>
              <a:cs typeface="Arial" pitchFamily="34" charset="0"/>
            </a:rPr>
            <a:t>million barrels per day</a:t>
          </a:r>
          <a:endParaRPr lang="en-US" sz="1000" b="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0.00855</cdr:x>
      <cdr:y>0.92012</cdr:y>
    </cdr:from>
    <cdr:ext cx="4200525" cy="200020"/>
    <cdr:sp macro="" textlink="'Fig9'!$B$4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62276"/>
          <a:ext cx="4200525" cy="20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83D0CD04-6B6E-4283-A2EB-89D1C570336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6">
          <cell r="H26">
            <v>2016</v>
          </cell>
          <cell r="I26">
            <v>2017</v>
          </cell>
          <cell r="J26">
            <v>2018</v>
          </cell>
        </row>
        <row r="27">
          <cell r="B27" t="str">
            <v>United States</v>
          </cell>
          <cell r="H27">
            <v>-0.28619570599999911</v>
          </cell>
          <cell r="I27">
            <v>0.3303299459999991</v>
          </cell>
          <cell r="J27">
            <v>0.9970647750000019</v>
          </cell>
        </row>
        <row r="28">
          <cell r="B28" t="str">
            <v>Canada</v>
          </cell>
          <cell r="H28">
            <v>1.9753964400000434E-2</v>
          </cell>
          <cell r="I28">
            <v>0.18492374509999987</v>
          </cell>
          <cell r="J28">
            <v>0.15774613139999971</v>
          </cell>
        </row>
        <row r="29">
          <cell r="B29" t="str">
            <v>Russia</v>
          </cell>
          <cell r="H29">
            <v>0.21067745699999918</v>
          </cell>
          <cell r="I29">
            <v>5.6331937000001275E-2</v>
          </cell>
          <cell r="J29">
            <v>8.471838899999895E-2</v>
          </cell>
        </row>
        <row r="30">
          <cell r="B30" t="str">
            <v>Brazil</v>
          </cell>
          <cell r="H30">
            <v>5.1728806500000335E-2</v>
          </cell>
          <cell r="I30">
            <v>6.0673628700000037E-2</v>
          </cell>
          <cell r="J30">
            <v>5.9834432599999765E-2</v>
          </cell>
        </row>
        <row r="31">
          <cell r="B31" t="str">
            <v>Kazakhstan</v>
          </cell>
          <cell r="H31">
            <v>-1.981769550000001E-2</v>
          </cell>
          <cell r="I31">
            <v>0.13302911360000014</v>
          </cell>
          <cell r="J31">
            <v>1.2837203799999974E-2</v>
          </cell>
        </row>
        <row r="32">
          <cell r="B32" t="str">
            <v>Australia</v>
          </cell>
          <cell r="H32">
            <v>-2.3309121410000022E-2</v>
          </cell>
          <cell r="I32">
            <v>1.3805927369999971E-2</v>
          </cell>
          <cell r="J32">
            <v>6.2700593480000011E-2</v>
          </cell>
        </row>
        <row r="33">
          <cell r="B33" t="str">
            <v>Oman</v>
          </cell>
          <cell r="H33">
            <v>2.7933295840000039E-2</v>
          </cell>
          <cell r="I33">
            <v>-1.3589454699999948E-2</v>
          </cell>
          <cell r="J33">
            <v>2.8681009999999896E-2</v>
          </cell>
        </row>
        <row r="34">
          <cell r="B34" t="str">
            <v>Malaysia</v>
          </cell>
          <cell r="H34">
            <v>7.2128598799999777E-3</v>
          </cell>
          <cell r="I34">
            <v>2.6980248300000342E-3</v>
          </cell>
          <cell r="J34">
            <v>3.3262316600000119E-3</v>
          </cell>
        </row>
        <row r="35">
          <cell r="B35" t="str">
            <v>Syria</v>
          </cell>
          <cell r="H35">
            <v>-3.8517698900000091E-4</v>
          </cell>
          <cell r="I35">
            <v>-2.6375913159999986E-3</v>
          </cell>
          <cell r="J35">
            <v>-3.2034514850000015E-3</v>
          </cell>
        </row>
        <row r="36">
          <cell r="B36" t="str">
            <v>India</v>
          </cell>
          <cell r="H36">
            <v>-1.5717019050000003E-2</v>
          </cell>
          <cell r="I36">
            <v>4.6973435000000618E-3</v>
          </cell>
          <cell r="J36">
            <v>-8.4847984000002707E-4</v>
          </cell>
        </row>
        <row r="37">
          <cell r="B37" t="str">
            <v>Norway</v>
          </cell>
          <cell r="H37">
            <v>4.8779953199999948E-2</v>
          </cell>
          <cell r="I37">
            <v>-1.4100558400000018E-2</v>
          </cell>
          <cell r="J37">
            <v>-7.1213334099999859E-2</v>
          </cell>
        </row>
        <row r="38">
          <cell r="B38" t="str">
            <v>Other North Sea</v>
          </cell>
          <cell r="H38">
            <v>-2.4059369170000011E-2</v>
          </cell>
          <cell r="I38">
            <v>-9.0065255999999816E-3</v>
          </cell>
          <cell r="J38">
            <v>-1.143627035E-2</v>
          </cell>
        </row>
        <row r="39">
          <cell r="B39" t="str">
            <v>Egypt</v>
          </cell>
          <cell r="H39">
            <v>-1.4393330250000003E-2</v>
          </cell>
          <cell r="I39">
            <v>-1.225644519999991E-2</v>
          </cell>
          <cell r="J39">
            <v>-1.8601379320000055E-2</v>
          </cell>
        </row>
        <row r="40">
          <cell r="B40" t="str">
            <v>Vietnam</v>
          </cell>
          <cell r="H40">
            <v>-3.0279675520000049E-2</v>
          </cell>
          <cell r="I40">
            <v>-5.9180613100000001E-3</v>
          </cell>
          <cell r="J40">
            <v>-1.3693055279999977E-2</v>
          </cell>
        </row>
        <row r="41">
          <cell r="B41" t="str">
            <v>Sudan/S. Sudan</v>
          </cell>
          <cell r="H41">
            <v>-3.6121761299999777E-3</v>
          </cell>
          <cell r="I41">
            <v>-4.9224338999999673E-3</v>
          </cell>
          <cell r="J41">
            <v>-4.994605113000003E-2</v>
          </cell>
        </row>
        <row r="42">
          <cell r="B42" t="str">
            <v>United Kingdom</v>
          </cell>
          <cell r="H42">
            <v>5.6605448660000057E-2</v>
          </cell>
          <cell r="I42">
            <v>-6.9818926040000062E-2</v>
          </cell>
          <cell r="J42">
            <v>-4.6317144679999922E-2</v>
          </cell>
        </row>
        <row r="43">
          <cell r="B43" t="str">
            <v>Azerbaijan</v>
          </cell>
          <cell r="H43">
            <v>-1.0138945260000032E-2</v>
          </cell>
          <cell r="I43">
            <v>-6.0681512259999959E-2</v>
          </cell>
          <cell r="J43">
            <v>-1.8267681340000008E-2</v>
          </cell>
        </row>
        <row r="44">
          <cell r="B44" t="str">
            <v>Colombia</v>
          </cell>
          <cell r="H44">
            <v>-0.10501786735999996</v>
          </cell>
          <cell r="I44">
            <v>-1.5786928609999973E-2</v>
          </cell>
          <cell r="J44">
            <v>-6.084684080000069E-3</v>
          </cell>
        </row>
        <row r="45">
          <cell r="B45" t="str">
            <v>Mexico</v>
          </cell>
          <cell r="H45">
            <v>-0.13060865550000011</v>
          </cell>
          <cell r="I45">
            <v>-0.21468175130000011</v>
          </cell>
          <cell r="J45">
            <v>-3.1997799000000882E-3</v>
          </cell>
        </row>
        <row r="46">
          <cell r="B46" t="str">
            <v>China</v>
          </cell>
          <cell r="H46">
            <v>-0.31210967740000051</v>
          </cell>
          <cell r="I46">
            <v>-0.14767657959999969</v>
          </cell>
          <cell r="J46">
            <v>-5.8247798900000092E-2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1" x14ac:dyDescent="0.25">
      <c r="C25" s="4" t="s">
        <v>1</v>
      </c>
      <c r="D25" s="4"/>
      <c r="E25" s="4"/>
      <c r="F25" s="4"/>
      <c r="G25" s="5"/>
      <c r="H25" s="6" t="s">
        <v>2</v>
      </c>
      <c r="I25" s="6"/>
      <c r="J25" s="6"/>
      <c r="K25" s="5"/>
    </row>
    <row r="26" spans="1:11" x14ac:dyDescent="0.25">
      <c r="A26" s="7"/>
      <c r="B26" s="8"/>
      <c r="C26" s="9">
        <v>2015</v>
      </c>
      <c r="D26" s="9">
        <v>2016</v>
      </c>
      <c r="E26" s="9">
        <v>2017</v>
      </c>
      <c r="F26" s="9">
        <v>2018</v>
      </c>
      <c r="G26" s="9"/>
      <c r="H26" s="9">
        <v>2016</v>
      </c>
      <c r="I26" s="9">
        <v>2017</v>
      </c>
      <c r="J26" s="9">
        <v>2018</v>
      </c>
      <c r="K26" s="5"/>
    </row>
    <row r="27" spans="1:11" x14ac:dyDescent="0.25">
      <c r="B27" s="10" t="s">
        <v>3</v>
      </c>
      <c r="C27" s="11">
        <v>15.123586068</v>
      </c>
      <c r="D27" s="11">
        <v>14.837390362000001</v>
      </c>
      <c r="E27" s="11">
        <v>15.167720308</v>
      </c>
      <c r="F27" s="11">
        <v>16.164785083000002</v>
      </c>
      <c r="H27" s="12">
        <f t="shared" ref="H27:J46" si="0">D27-C27</f>
        <v>-0.28619570599999911</v>
      </c>
      <c r="I27" s="12">
        <f t="shared" si="0"/>
        <v>0.3303299459999991</v>
      </c>
      <c r="J27" s="12">
        <f t="shared" si="0"/>
        <v>0.9970647750000019</v>
      </c>
      <c r="K27" s="12">
        <f t="shared" ref="K27:K46" si="1">SUM(H27:J27)</f>
        <v>1.0411990150000019</v>
      </c>
    </row>
    <row r="28" spans="1:11" x14ac:dyDescent="0.25">
      <c r="B28" s="10" t="s">
        <v>4</v>
      </c>
      <c r="C28" s="11">
        <v>4.5059315615999997</v>
      </c>
      <c r="D28" s="11">
        <v>4.5256855260000002</v>
      </c>
      <c r="E28" s="11">
        <v>4.7106092711000001</v>
      </c>
      <c r="F28" s="11">
        <v>4.8683554024999998</v>
      </c>
      <c r="H28" s="12">
        <f t="shared" si="0"/>
        <v>1.9753964400000434E-2</v>
      </c>
      <c r="I28" s="12">
        <f t="shared" si="0"/>
        <v>0.18492374509999987</v>
      </c>
      <c r="J28" s="12">
        <f t="shared" si="0"/>
        <v>0.15774613139999971</v>
      </c>
      <c r="K28" s="12">
        <f t="shared" si="1"/>
        <v>0.36242384090000002</v>
      </c>
    </row>
    <row r="29" spans="1:11" x14ac:dyDescent="0.25">
      <c r="B29" s="10" t="s">
        <v>5</v>
      </c>
      <c r="C29" s="11">
        <v>11.029721986</v>
      </c>
      <c r="D29" s="11">
        <v>11.240399442999999</v>
      </c>
      <c r="E29" s="11">
        <v>11.296731380000001</v>
      </c>
      <c r="F29" s="11">
        <v>11.381449769</v>
      </c>
      <c r="H29" s="12">
        <f t="shared" si="0"/>
        <v>0.21067745699999918</v>
      </c>
      <c r="I29" s="12">
        <f t="shared" si="0"/>
        <v>5.6331937000001275E-2</v>
      </c>
      <c r="J29" s="12">
        <f t="shared" si="0"/>
        <v>8.471838899999895E-2</v>
      </c>
      <c r="K29" s="12">
        <f t="shared" si="1"/>
        <v>0.35172778299999941</v>
      </c>
    </row>
    <row r="30" spans="1:11" x14ac:dyDescent="0.25">
      <c r="B30" s="10" t="s">
        <v>6</v>
      </c>
      <c r="C30" s="11">
        <v>3.1831543781999998</v>
      </c>
      <c r="D30" s="11">
        <v>3.2348831847000001</v>
      </c>
      <c r="E30" s="11">
        <v>3.2955568134000002</v>
      </c>
      <c r="F30" s="11">
        <v>3.3553912459999999</v>
      </c>
      <c r="H30" s="12">
        <f t="shared" si="0"/>
        <v>5.1728806500000335E-2</v>
      </c>
      <c r="I30" s="12">
        <f t="shared" si="0"/>
        <v>6.0673628700000037E-2</v>
      </c>
      <c r="J30" s="12">
        <f t="shared" si="0"/>
        <v>5.9834432599999765E-2</v>
      </c>
      <c r="K30" s="12">
        <f t="shared" si="1"/>
        <v>0.17223686780000014</v>
      </c>
    </row>
    <row r="31" spans="1:11" x14ac:dyDescent="0.25">
      <c r="B31" s="10" t="s">
        <v>7</v>
      </c>
      <c r="C31" s="11">
        <v>1.7515083425</v>
      </c>
      <c r="D31" s="11">
        <v>1.731690647</v>
      </c>
      <c r="E31" s="11">
        <v>1.8647197606000001</v>
      </c>
      <c r="F31" s="11">
        <v>1.8775569644000001</v>
      </c>
      <c r="H31" s="12">
        <f t="shared" si="0"/>
        <v>-1.981769550000001E-2</v>
      </c>
      <c r="I31" s="12">
        <f t="shared" si="0"/>
        <v>0.13302911360000014</v>
      </c>
      <c r="J31" s="12">
        <f t="shared" si="0"/>
        <v>1.2837203799999974E-2</v>
      </c>
      <c r="K31" s="12">
        <f t="shared" si="1"/>
        <v>0.1260486219000001</v>
      </c>
    </row>
    <row r="32" spans="1:11" x14ac:dyDescent="0.25">
      <c r="B32" s="10" t="s">
        <v>8</v>
      </c>
      <c r="C32" s="11">
        <v>0.41624702740000002</v>
      </c>
      <c r="D32" s="11">
        <v>0.39293790599</v>
      </c>
      <c r="E32" s="11">
        <v>0.40674383335999997</v>
      </c>
      <c r="F32" s="11">
        <v>0.46944442683999998</v>
      </c>
      <c r="H32" s="12">
        <f t="shared" si="0"/>
        <v>-2.3309121410000022E-2</v>
      </c>
      <c r="I32" s="12">
        <f t="shared" si="0"/>
        <v>1.3805927369999971E-2</v>
      </c>
      <c r="J32" s="12">
        <f t="shared" si="0"/>
        <v>6.2700593480000011E-2</v>
      </c>
      <c r="K32" s="12">
        <f t="shared" si="1"/>
        <v>5.3197399439999959E-2</v>
      </c>
    </row>
    <row r="33" spans="2:11" x14ac:dyDescent="0.25">
      <c r="B33" s="10" t="s">
        <v>9</v>
      </c>
      <c r="C33" s="11">
        <v>0.99025742466</v>
      </c>
      <c r="D33" s="11">
        <v>1.0181907205</v>
      </c>
      <c r="E33" s="11">
        <v>1.0046012658000001</v>
      </c>
      <c r="F33" s="11">
        <v>1.0332822758</v>
      </c>
      <c r="H33" s="12">
        <f t="shared" si="0"/>
        <v>2.7933295840000039E-2</v>
      </c>
      <c r="I33" s="12">
        <f t="shared" si="0"/>
        <v>-1.3589454699999948E-2</v>
      </c>
      <c r="J33" s="12">
        <f t="shared" si="0"/>
        <v>2.8681009999999896E-2</v>
      </c>
      <c r="K33" s="12">
        <f t="shared" si="1"/>
        <v>4.3024851139999987E-2</v>
      </c>
    </row>
    <row r="34" spans="2:11" x14ac:dyDescent="0.25">
      <c r="B34" s="10" t="s">
        <v>10</v>
      </c>
      <c r="C34" s="11">
        <v>0.73517808219000003</v>
      </c>
      <c r="D34" s="11">
        <v>0.74239094207</v>
      </c>
      <c r="E34" s="11">
        <v>0.74508896690000004</v>
      </c>
      <c r="F34" s="11">
        <v>0.74841519856000005</v>
      </c>
      <c r="H34" s="12">
        <f t="shared" si="0"/>
        <v>7.2128598799999777E-3</v>
      </c>
      <c r="I34" s="12">
        <f t="shared" si="0"/>
        <v>2.6980248300000342E-3</v>
      </c>
      <c r="J34" s="12">
        <f t="shared" si="0"/>
        <v>3.3262316600000119E-3</v>
      </c>
      <c r="K34" s="12">
        <f t="shared" si="1"/>
        <v>1.3237116370000024E-2</v>
      </c>
    </row>
    <row r="35" spans="2:11" x14ac:dyDescent="0.25">
      <c r="B35" s="10" t="s">
        <v>11</v>
      </c>
      <c r="C35" s="11">
        <v>3.4879E-2</v>
      </c>
      <c r="D35" s="11">
        <v>3.4493823010999999E-2</v>
      </c>
      <c r="E35" s="11">
        <v>3.1856231695000001E-2</v>
      </c>
      <c r="F35" s="11">
        <v>2.8652780209999999E-2</v>
      </c>
      <c r="H35" s="12">
        <f t="shared" si="0"/>
        <v>-3.8517698900000091E-4</v>
      </c>
      <c r="I35" s="12">
        <f t="shared" si="0"/>
        <v>-2.6375913159999986E-3</v>
      </c>
      <c r="J35" s="12">
        <f t="shared" si="0"/>
        <v>-3.2034514850000015E-3</v>
      </c>
      <c r="K35" s="12">
        <f t="shared" si="1"/>
        <v>-6.226219790000001E-3</v>
      </c>
    </row>
    <row r="36" spans="2:11" x14ac:dyDescent="0.25">
      <c r="B36" s="10" t="s">
        <v>12</v>
      </c>
      <c r="C36" s="11">
        <v>1.0097811739</v>
      </c>
      <c r="D36" s="11">
        <v>0.99406415484999999</v>
      </c>
      <c r="E36" s="11">
        <v>0.99876149835000005</v>
      </c>
      <c r="F36" s="11">
        <v>0.99791301851000003</v>
      </c>
      <c r="H36" s="12">
        <f t="shared" si="0"/>
        <v>-1.5717019050000003E-2</v>
      </c>
      <c r="I36" s="12">
        <f t="shared" si="0"/>
        <v>4.6973435000000618E-3</v>
      </c>
      <c r="J36" s="12">
        <f t="shared" si="0"/>
        <v>-8.4847984000002707E-4</v>
      </c>
      <c r="K36" s="12">
        <f t="shared" si="1"/>
        <v>-1.1868155389999968E-2</v>
      </c>
    </row>
    <row r="37" spans="2:11" x14ac:dyDescent="0.25">
      <c r="B37" s="10" t="s">
        <v>13</v>
      </c>
      <c r="C37" s="11">
        <v>1.9577091781</v>
      </c>
      <c r="D37" s="11">
        <v>2.0064891313</v>
      </c>
      <c r="E37" s="11">
        <v>1.9923885728999999</v>
      </c>
      <c r="F37" s="11">
        <v>1.9211752388000001</v>
      </c>
      <c r="H37" s="12">
        <f t="shared" si="0"/>
        <v>4.8779953199999948E-2</v>
      </c>
      <c r="I37" s="12">
        <f t="shared" si="0"/>
        <v>-1.4100558400000018E-2</v>
      </c>
      <c r="J37" s="12">
        <f t="shared" si="0"/>
        <v>-7.1213334099999859E-2</v>
      </c>
      <c r="K37" s="12">
        <f t="shared" si="1"/>
        <v>-3.6533939299999929E-2</v>
      </c>
    </row>
    <row r="38" spans="2:11" x14ac:dyDescent="0.25">
      <c r="B38" s="10" t="s">
        <v>14</v>
      </c>
      <c r="C38" s="11">
        <v>0.17882209589</v>
      </c>
      <c r="D38" s="11">
        <v>0.15476272671999999</v>
      </c>
      <c r="E38" s="11">
        <v>0.14575620112000001</v>
      </c>
      <c r="F38" s="11">
        <v>0.13431993077000001</v>
      </c>
      <c r="H38" s="12">
        <f t="shared" si="0"/>
        <v>-2.4059369170000011E-2</v>
      </c>
      <c r="I38" s="12">
        <f t="shared" si="0"/>
        <v>-9.0065255999999816E-3</v>
      </c>
      <c r="J38" s="12">
        <f t="shared" si="0"/>
        <v>-1.143627035E-2</v>
      </c>
      <c r="K38" s="12">
        <f t="shared" si="1"/>
        <v>-4.4502165119999992E-2</v>
      </c>
    </row>
    <row r="39" spans="2:11" x14ac:dyDescent="0.25">
      <c r="B39" s="10" t="s">
        <v>15</v>
      </c>
      <c r="C39" s="11">
        <v>0.70536719177999996</v>
      </c>
      <c r="D39" s="11">
        <v>0.69097386152999996</v>
      </c>
      <c r="E39" s="11">
        <v>0.67871741633000005</v>
      </c>
      <c r="F39" s="11">
        <v>0.66011603700999999</v>
      </c>
      <c r="H39" s="12">
        <f t="shared" si="0"/>
        <v>-1.4393330250000003E-2</v>
      </c>
      <c r="I39" s="12">
        <f t="shared" si="0"/>
        <v>-1.225644519999991E-2</v>
      </c>
      <c r="J39" s="12">
        <f t="shared" si="0"/>
        <v>-1.8601379320000055E-2</v>
      </c>
      <c r="K39" s="12">
        <f t="shared" si="1"/>
        <v>-4.5251154769999968E-2</v>
      </c>
    </row>
    <row r="40" spans="2:11" x14ac:dyDescent="0.25">
      <c r="B40" s="10" t="s">
        <v>16</v>
      </c>
      <c r="C40" s="11">
        <v>0.35269502740000003</v>
      </c>
      <c r="D40" s="11">
        <v>0.32241535187999998</v>
      </c>
      <c r="E40" s="11">
        <v>0.31649729056999998</v>
      </c>
      <c r="F40" s="11">
        <v>0.30280423529</v>
      </c>
      <c r="H40" s="12">
        <f t="shared" si="0"/>
        <v>-3.0279675520000049E-2</v>
      </c>
      <c r="I40" s="12">
        <f t="shared" si="0"/>
        <v>-5.9180613100000001E-3</v>
      </c>
      <c r="J40" s="12">
        <f t="shared" si="0"/>
        <v>-1.3693055279999977E-2</v>
      </c>
      <c r="K40" s="12">
        <f t="shared" si="1"/>
        <v>-4.9890792110000026E-2</v>
      </c>
    </row>
    <row r="41" spans="2:11" x14ac:dyDescent="0.25">
      <c r="B41" s="10" t="s">
        <v>17</v>
      </c>
      <c r="C41" s="11">
        <v>0.26100813698999997</v>
      </c>
      <c r="D41" s="11">
        <v>0.25739596085999999</v>
      </c>
      <c r="E41" s="11">
        <v>0.25247352696000003</v>
      </c>
      <c r="F41" s="11">
        <v>0.20252747583</v>
      </c>
      <c r="H41" s="12">
        <f t="shared" si="0"/>
        <v>-3.6121761299999777E-3</v>
      </c>
      <c r="I41" s="12">
        <f t="shared" si="0"/>
        <v>-4.9224338999999673E-3</v>
      </c>
      <c r="J41" s="12">
        <f t="shared" si="0"/>
        <v>-4.994605113000003E-2</v>
      </c>
      <c r="K41" s="12">
        <f t="shared" si="1"/>
        <v>-5.8480661159999975E-2</v>
      </c>
    </row>
    <row r="42" spans="2:11" x14ac:dyDescent="0.25">
      <c r="B42" s="13" t="s">
        <v>18</v>
      </c>
      <c r="C42" s="14">
        <v>0.92537488492999997</v>
      </c>
      <c r="D42" s="14">
        <v>0.98198033359000003</v>
      </c>
      <c r="E42" s="14">
        <v>0.91216140754999997</v>
      </c>
      <c r="F42" s="14">
        <v>0.86584426287000005</v>
      </c>
      <c r="G42" s="7"/>
      <c r="H42" s="15">
        <f t="shared" si="0"/>
        <v>5.6605448660000057E-2</v>
      </c>
      <c r="I42" s="15">
        <f t="shared" si="0"/>
        <v>-6.9818926040000062E-2</v>
      </c>
      <c r="J42" s="15">
        <f t="shared" si="0"/>
        <v>-4.6317144679999922E-2</v>
      </c>
      <c r="K42" s="12">
        <f t="shared" si="1"/>
        <v>-5.9530622059999927E-2</v>
      </c>
    </row>
    <row r="43" spans="2:11" x14ac:dyDescent="0.25">
      <c r="B43" s="10" t="s">
        <v>19</v>
      </c>
      <c r="C43" s="11">
        <v>0.85822120000000002</v>
      </c>
      <c r="D43" s="11">
        <v>0.84808225473999999</v>
      </c>
      <c r="E43" s="11">
        <v>0.78740074248000003</v>
      </c>
      <c r="F43" s="11">
        <v>0.76913306114000002</v>
      </c>
      <c r="H43" s="12">
        <f t="shared" si="0"/>
        <v>-1.0138945260000032E-2</v>
      </c>
      <c r="I43" s="12">
        <f t="shared" si="0"/>
        <v>-6.0681512259999959E-2</v>
      </c>
      <c r="J43" s="12">
        <f t="shared" si="0"/>
        <v>-1.8267681340000008E-2</v>
      </c>
      <c r="K43" s="12">
        <f t="shared" si="1"/>
        <v>-8.9088138859999999E-2</v>
      </c>
    </row>
    <row r="44" spans="2:11" x14ac:dyDescent="0.25">
      <c r="B44" s="10" t="s">
        <v>20</v>
      </c>
      <c r="C44" s="11">
        <v>1.0292200718</v>
      </c>
      <c r="D44" s="11">
        <v>0.92420220444000001</v>
      </c>
      <c r="E44" s="11">
        <v>0.90841527583000004</v>
      </c>
      <c r="F44" s="11">
        <v>0.90233059174999997</v>
      </c>
      <c r="H44" s="12">
        <f t="shared" si="0"/>
        <v>-0.10501786735999996</v>
      </c>
      <c r="I44" s="12">
        <f t="shared" si="0"/>
        <v>-1.5786928609999973E-2</v>
      </c>
      <c r="J44" s="12">
        <f t="shared" si="0"/>
        <v>-6.084684080000069E-3</v>
      </c>
      <c r="K44" s="12">
        <f t="shared" si="1"/>
        <v>-0.12688948005</v>
      </c>
    </row>
    <row r="45" spans="2:11" x14ac:dyDescent="0.25">
      <c r="B45" s="13" t="s">
        <v>21</v>
      </c>
      <c r="C45" s="14">
        <v>2.6246649178000001</v>
      </c>
      <c r="D45" s="14">
        <v>2.4940562623</v>
      </c>
      <c r="E45" s="14">
        <v>2.2793745109999999</v>
      </c>
      <c r="F45" s="14">
        <v>2.2761747310999998</v>
      </c>
      <c r="G45" s="7"/>
      <c r="H45" s="15">
        <f t="shared" si="0"/>
        <v>-0.13060865550000011</v>
      </c>
      <c r="I45" s="15">
        <f t="shared" si="0"/>
        <v>-0.21468175130000011</v>
      </c>
      <c r="J45" s="15">
        <f t="shared" si="0"/>
        <v>-3.1997799000000882E-3</v>
      </c>
      <c r="K45" s="12">
        <f t="shared" si="1"/>
        <v>-0.34849018670000032</v>
      </c>
    </row>
    <row r="46" spans="2:11" x14ac:dyDescent="0.25">
      <c r="B46" s="16" t="s">
        <v>22</v>
      </c>
      <c r="C46" s="17">
        <v>5.1676419178000002</v>
      </c>
      <c r="D46" s="17">
        <v>4.8555322403999996</v>
      </c>
      <c r="E46" s="17">
        <v>4.7078556608</v>
      </c>
      <c r="F46" s="17">
        <v>4.6496078618999999</v>
      </c>
      <c r="G46" s="8"/>
      <c r="H46" s="18">
        <f t="shared" si="0"/>
        <v>-0.31210967740000051</v>
      </c>
      <c r="I46" s="18">
        <f t="shared" si="0"/>
        <v>-0.14767657959999969</v>
      </c>
      <c r="J46" s="18">
        <f t="shared" si="0"/>
        <v>-5.8247798900000092E-2</v>
      </c>
      <c r="K46" s="12">
        <f t="shared" si="1"/>
        <v>-0.51803405590000029</v>
      </c>
    </row>
    <row r="47" spans="2:11" x14ac:dyDescent="0.25">
      <c r="B47" s="13" t="s">
        <v>23</v>
      </c>
      <c r="C47" s="14">
        <f>C48-SUM(C27:C46)</f>
        <v>5.9547784920600009</v>
      </c>
      <c r="D47" s="14">
        <f>D48-SUM(D27:D46)</f>
        <v>5.9098264241189895</v>
      </c>
      <c r="E47" s="14">
        <f>E48-SUM(E27:E46)</f>
        <v>5.9758192152549938</v>
      </c>
      <c r="F47" s="14">
        <f>F48-SUM(F27:F46)</f>
        <v>5.938499316719998</v>
      </c>
      <c r="G47" s="7"/>
      <c r="H47" s="15">
        <f t="shared" ref="H47:J48" si="2">D47-C47</f>
        <v>-4.4952067941011364E-2</v>
      </c>
      <c r="I47" s="15">
        <f t="shared" si="2"/>
        <v>6.5992791136004314E-2</v>
      </c>
      <c r="J47" s="15">
        <f t="shared" si="2"/>
        <v>-3.7319898534995843E-2</v>
      </c>
      <c r="K47" s="12"/>
    </row>
    <row r="48" spans="2:11" x14ac:dyDescent="0.25">
      <c r="B48" s="16" t="s">
        <v>24</v>
      </c>
      <c r="C48" s="17">
        <v>58.795748158999999</v>
      </c>
      <c r="D48" s="17">
        <v>58.197843460999998</v>
      </c>
      <c r="E48" s="17">
        <v>58.479249150000001</v>
      </c>
      <c r="F48" s="17">
        <v>59.547778907999998</v>
      </c>
      <c r="G48" s="8"/>
      <c r="H48" s="18">
        <f t="shared" si="2"/>
        <v>-0.59790469800000068</v>
      </c>
      <c r="I48" s="18">
        <f t="shared" si="2"/>
        <v>0.28140568900000318</v>
      </c>
      <c r="J48" s="18">
        <f t="shared" si="2"/>
        <v>1.0685297579999968</v>
      </c>
      <c r="K48" s="12"/>
    </row>
    <row r="49" spans="2:2" x14ac:dyDescent="0.25">
      <c r="B49" s="2" t="s">
        <v>25</v>
      </c>
    </row>
  </sheetData>
  <mergeCells count="1">
    <mergeCell ref="C25:F25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Fig9</vt:lpstr>
      <vt:lpstr>'Fig9'!Print_Area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2017-02-06T22:22:32Z</dcterms:created>
  <dcterms:modified xsi:type="dcterms:W3CDTF">2017-02-06T22:22:33Z</dcterms:modified>
</cp:coreProperties>
</file>