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825" yWindow="885" windowWidth="10485" windowHeight="6960" tabRatio="824" activeTab="8"/>
  </bookViews>
  <sheets>
    <sheet name="Dates" sheetId="33" r:id="rId1"/>
    <sheet name="Contents" sheetId="41" r:id="rId2"/>
    <sheet name="1tab" sheetId="19"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tab" sheetId="43" r:id="rId18"/>
    <sheet name="7etab" sheetId="44" r:id="rId19"/>
    <sheet name="8tab" sheetId="45" r:id="rId20"/>
    <sheet name="9atab" sheetId="17" r:id="rId21"/>
    <sheet name="9btab" sheetId="31" r:id="rId22"/>
    <sheet name="9ctab" sheetId="37" r:id="rId23"/>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0" hidden="1">1</definedName>
    <definedName name="_Regression_Int" localSheetId="21"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_xlnm.Print_Area" localSheetId="2">'1tab'!$B$1:$AL$70</definedName>
    <definedName name="_xlnm.Print_Area" localSheetId="3">'2tab'!$B$1:$AL$40</definedName>
    <definedName name="_xlnm.Print_Area" localSheetId="4">'3atab'!$B$1:$AL$48</definedName>
    <definedName name="_xlnm.Print_Area" localSheetId="5">'3btab'!$B$1:$AL$55</definedName>
    <definedName name="_xlnm.Print_Area" localSheetId="6">'3ctab'!$B$1:$AL$37</definedName>
    <definedName name="_xlnm.Print_Area" localSheetId="7">'3dtab'!$B$1:$BV$43</definedName>
    <definedName name="_xlnm.Print_Area" localSheetId="8">'4atab'!$B$1:$AL$63</definedName>
    <definedName name="_xlnm.Print_Area" localSheetId="9">'4btab'!$B$1:$AL$63</definedName>
    <definedName name="_xlnm.Print_Area" localSheetId="10">'4ctab'!$B$1:$AL$28</definedName>
    <definedName name="_xlnm.Print_Area" localSheetId="11">'5atab'!$B$1:$AL$36</definedName>
    <definedName name="_xlnm.Print_Area" localSheetId="12">'5btab'!$B$1:$AL$40</definedName>
    <definedName name="_xlnm.Print_Area" localSheetId="13">'6tab'!$B$1:$AL$46</definedName>
    <definedName name="_xlnm.Print_Area" localSheetId="14">'7atab'!$B$1:$AL$39</definedName>
    <definedName name="_xlnm.Print_Area" localSheetId="15">'7btab'!$B$1:$AL$53</definedName>
    <definedName name="_xlnm.Print_Area" localSheetId="16">'7ctab'!$B$1:$AL$49</definedName>
    <definedName name="_xlnm.Print_Area" localSheetId="17">'7dtab'!$B$1:$N$68</definedName>
    <definedName name="_xlnm.Print_Area" localSheetId="18">'7etab'!$B$1:$N$43</definedName>
    <definedName name="_xlnm.Print_Area" localSheetId="19">'8tab'!$B$1:$N$55</definedName>
    <definedName name="_xlnm.Print_Area" localSheetId="20">'9atab'!$B$1:$AL$63</definedName>
    <definedName name="_xlnm.Print_Area" localSheetId="21">'9btab'!$B$1:$AL$55</definedName>
    <definedName name="_xlnm.Print_Area" localSheetId="22">'9ctab'!$B$1:$AL$48</definedName>
    <definedName name="_xlnm.Print_Area" localSheetId="1">Contents!$A$3:$B$29</definedName>
  </definedNames>
  <calcPr calcId="145621"/>
</workbook>
</file>

<file path=xl/calcChain.xml><?xml version="1.0" encoding="utf-8"?>
<calcChain xmlns="http://schemas.openxmlformats.org/spreadsheetml/2006/main">
  <c r="B2" i="37" l="1"/>
  <c r="B2" i="31"/>
  <c r="B2" i="17"/>
  <c r="B2" i="45"/>
  <c r="B2" i="44"/>
  <c r="B2" i="43"/>
  <c r="B2" i="24"/>
  <c r="B2" i="25"/>
  <c r="B2" i="18"/>
  <c r="B2" i="20"/>
  <c r="B2" i="26"/>
  <c r="B2" i="15"/>
  <c r="B2" i="30"/>
  <c r="B2" i="35"/>
  <c r="B2" i="13"/>
  <c r="B2" i="42"/>
  <c r="B2" i="40"/>
  <c r="B2" i="38"/>
  <c r="B2" i="39"/>
  <c r="B2" i="14"/>
  <c r="B2" i="19"/>
  <c r="D5" i="33" l="1"/>
  <c r="C11" i="33" s="1"/>
  <c r="C3" i="45"/>
  <c r="O3" i="45" s="1"/>
  <c r="AA3" i="45" s="1"/>
  <c r="AM3" i="45" s="1"/>
  <c r="AY3" i="45" s="1"/>
  <c r="BK3" i="45" s="1"/>
  <c r="C3" i="44"/>
  <c r="O3" i="44" s="1"/>
  <c r="AA3" i="44" s="1"/>
  <c r="AM3" i="44" s="1"/>
  <c r="AY3" i="44" s="1"/>
  <c r="BK3" i="44" s="1"/>
  <c r="C3" i="43"/>
  <c r="O3" i="43" s="1"/>
  <c r="AA3" i="43" s="1"/>
  <c r="AM3" i="43" s="1"/>
  <c r="AY3" i="43" s="1"/>
  <c r="BK3" i="43" s="1"/>
  <c r="C3" i="42"/>
  <c r="O3" i="42" s="1"/>
  <c r="AA3" i="42" s="1"/>
  <c r="AM3" i="42" s="1"/>
  <c r="AY3" i="42" s="1"/>
  <c r="BK3" i="42" s="1"/>
  <c r="C3" i="19"/>
  <c r="O3" i="19" s="1"/>
  <c r="AA3" i="19" s="1"/>
  <c r="AM3" i="19" s="1"/>
  <c r="AY3" i="19" s="1"/>
  <c r="BK3" i="19"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c r="AA3" i="26" s="1"/>
  <c r="AM3" i="26" s="1"/>
  <c r="AY3" i="26" s="1"/>
  <c r="BK3" i="26" s="1"/>
  <c r="C3" i="20"/>
  <c r="O3" i="20" s="1"/>
  <c r="AA3" i="20" s="1"/>
  <c r="AM3" i="20" s="1"/>
  <c r="AY3" i="20" s="1"/>
  <c r="BK3" i="20" s="1"/>
  <c r="C3" i="18"/>
  <c r="O3" i="18"/>
  <c r="AA3" i="18" s="1"/>
  <c r="AM3" i="18" s="1"/>
  <c r="AY3" i="18" s="1"/>
  <c r="BK3" i="18" s="1"/>
  <c r="C3" i="25"/>
  <c r="O3" i="25" s="1"/>
  <c r="AA3" i="25" s="1"/>
  <c r="AM3" i="25" s="1"/>
  <c r="AY3" i="25" s="1"/>
  <c r="BK3" i="25" s="1"/>
  <c r="C3" i="24"/>
  <c r="O3" i="24" s="1"/>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D11" i="33" l="1"/>
  <c r="O11" i="33"/>
  <c r="E11" i="33" l="1"/>
  <c r="P11" i="33"/>
  <c r="AA11" i="33"/>
  <c r="F11" i="33" l="1"/>
  <c r="AM11" i="33"/>
  <c r="AB11" i="33"/>
  <c r="Q11" i="33"/>
  <c r="R11" i="33" l="1"/>
  <c r="AC11" i="33"/>
  <c r="G11" i="33"/>
  <c r="AY11" i="33"/>
  <c r="AN11" i="33"/>
  <c r="AO11" i="33" l="1"/>
  <c r="AD11" i="33"/>
  <c r="AZ11" i="33"/>
  <c r="BK11" i="33"/>
  <c r="H11" i="33"/>
  <c r="S11" i="33"/>
  <c r="T11" i="33" l="1"/>
  <c r="BA11" i="33"/>
  <c r="AP11" i="33"/>
  <c r="I11" i="33"/>
  <c r="BL11" i="33"/>
  <c r="AE11" i="33"/>
  <c r="BM11" i="33" l="1"/>
  <c r="AQ11" i="33"/>
  <c r="U11" i="33"/>
  <c r="AF11" i="33"/>
  <c r="J11" i="33"/>
  <c r="BB11" i="33"/>
  <c r="BC11" i="33" l="1"/>
  <c r="K11" i="33"/>
  <c r="AG11" i="33"/>
  <c r="V11" i="33"/>
  <c r="AR11" i="33"/>
  <c r="BN11" i="33"/>
  <c r="AH11" i="33" l="1"/>
  <c r="L11" i="33"/>
  <c r="BO11" i="33"/>
  <c r="AS11" i="33"/>
  <c r="W11" i="33"/>
  <c r="BD11" i="33"/>
  <c r="BE11" i="33" l="1"/>
  <c r="BP11" i="33"/>
  <c r="M11" i="33"/>
  <c r="AI11" i="33"/>
  <c r="X11" i="33"/>
  <c r="AT11" i="33"/>
  <c r="AU11" i="33" l="1"/>
  <c r="Y11" i="33"/>
  <c r="BQ11" i="33"/>
  <c r="AJ11" i="33"/>
  <c r="N11" i="33"/>
  <c r="BF11" i="33"/>
  <c r="AK11" i="33" l="1"/>
  <c r="Z11" i="33"/>
  <c r="AV11" i="33"/>
  <c r="BG11" i="33"/>
  <c r="BR11" i="33"/>
  <c r="BS11" i="33" l="1"/>
  <c r="BH11" i="33"/>
  <c r="AL11" i="33"/>
  <c r="AW11" i="33"/>
  <c r="AX11" i="33" l="1"/>
  <c r="BT11" i="33"/>
  <c r="BI11" i="33"/>
  <c r="BJ11" i="33" l="1"/>
  <c r="BU11" i="33"/>
  <c r="BV11" i="33" l="1"/>
</calcChain>
</file>

<file path=xl/sharedStrings.xml><?xml version="1.0" encoding="utf-8"?>
<sst xmlns="http://schemas.openxmlformats.org/spreadsheetml/2006/main" count="3622" uniqueCount="1298">
  <si>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</si>
  <si>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</si>
  <si>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 Federal Highway Administration;</t>
    </r>
  </si>
  <si>
    <t>and Federal Aviation Administration.</t>
  </si>
  <si>
    <r>
      <t>Historical data</t>
    </r>
    <r>
      <rPr>
        <sz val="8"/>
        <rFont val="Arial"/>
        <family val="2"/>
      </rPr>
      <t>: Latest data available from U.S. Department of Commerce, Bureau of Economic Analysis; Federal Reserve System, Statistical release G17.</t>
    </r>
  </si>
  <si>
    <r>
      <t>Projections:</t>
    </r>
    <r>
      <rPr>
        <sz val="8"/>
        <rFont val="Arial"/>
        <family val="2"/>
      </rPr>
      <t xml:space="preserve"> Macroeconomic projections are based on the Global Insight Model of the U.S. Economy.</t>
    </r>
  </si>
  <si>
    <t>U.S. Cooling Degree-Days</t>
  </si>
  <si>
    <t>ESICUUS</t>
  </si>
  <si>
    <t>ESCMUUS</t>
  </si>
  <si>
    <t xml:space="preserve">   Henry Hub Spot Price</t>
  </si>
  <si>
    <t>TDLOPUS</t>
  </si>
  <si>
    <t>Residential Sector</t>
  </si>
  <si>
    <t>Commercial Sector</t>
  </si>
  <si>
    <t>Percent change from prior year</t>
  </si>
  <si>
    <t xml:space="preserve">   Refiner Average Acquisition Cost</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</si>
  <si>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</si>
  <si>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</si>
  <si>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</si>
  <si>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</si>
  <si>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</si>
  <si>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</si>
  <si>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</si>
  <si>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</si>
  <si>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</si>
  <si>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</si>
  <si>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</si>
  <si>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</si>
  <si>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</si>
  <si>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</si>
  <si>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</si>
  <si>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</si>
  <si>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</si>
  <si>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</si>
  <si>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</si>
  <si>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</si>
  <si>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</si>
  <si>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</si>
  <si>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</si>
  <si>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</si>
  <si>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</si>
  <si>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</si>
  <si>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</si>
  <si>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</si>
  <si>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</si>
  <si>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</si>
  <si>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</si>
  <si>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</si>
  <si>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</si>
  <si>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</si>
  <si>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</si>
  <si>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</si>
  <si>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</si>
  <si>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</si>
  <si>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</si>
  <si>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</si>
  <si>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</si>
  <si>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</si>
  <si>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</si>
  <si>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</si>
  <si>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</si>
  <si>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</si>
  <si>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</si>
  <si>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</si>
  <si>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</si>
  <si>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</si>
  <si>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</si>
  <si>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</si>
  <si>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</si>
  <si>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</si>
  <si>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</si>
  <si>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</si>
  <si>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</si>
  <si>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</si>
  <si>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</si>
  <si>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</si>
  <si>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</si>
  <si>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</si>
  <si>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</si>
  <si>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</si>
  <si>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</si>
  <si>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Electricity Supply (billion kilowatthours per day)</t>
  </si>
  <si>
    <t>Electricity Consumption (billion kilowatthours per day)</t>
  </si>
  <si>
    <t>RFPS_EP</t>
  </si>
  <si>
    <t>DKPS_EP</t>
  </si>
  <si>
    <t xml:space="preserve">   Residual Fuel (mmb)</t>
  </si>
  <si>
    <t xml:space="preserve">   Distillate Fuel (mmb)</t>
  </si>
  <si>
    <t xml:space="preserve">   Coal (mmst)</t>
  </si>
  <si>
    <t>Total non-OPEC liquids</t>
  </si>
  <si>
    <t xml:space="preserve">   Ecuador</t>
  </si>
  <si>
    <t>copr_ec</t>
  </si>
  <si>
    <t xml:space="preserve">      OPEC Total</t>
  </si>
  <si>
    <t>Total OPEC Supply</t>
  </si>
  <si>
    <t xml:space="preserve">   Coal</t>
  </si>
  <si>
    <t xml:space="preserve">   Natural Gas</t>
  </si>
  <si>
    <t xml:space="preserve">   Other Gases</t>
  </si>
  <si>
    <t xml:space="preserve">   Nuclear</t>
  </si>
  <si>
    <t xml:space="preserve">      Geothermal</t>
  </si>
  <si>
    <t xml:space="preserve">      Solar</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</si>
  <si>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</si>
  <si>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</si>
  <si>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</si>
  <si>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</si>
  <si>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</si>
  <si>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</si>
  <si>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</si>
  <si>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</si>
  <si>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</si>
  <si>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</si>
  <si>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</si>
  <si>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</si>
  <si>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</si>
  <si>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b/>
        <vertAlign val="subscript"/>
        <sz val="10"/>
        <color indexed="8"/>
        <rFont val="Arial"/>
        <family val="2"/>
      </rPr>
      <t>2</t>
    </r>
    <r>
      <rPr>
        <b/>
        <sz val="10"/>
        <color indexed="8"/>
        <rFont val="Arial"/>
        <family val="2"/>
      </rPr>
      <t xml:space="preserve"> Emissions</t>
    </r>
  </si>
  <si>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</si>
  <si>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</si>
  <si>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</si>
  <si>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</si>
  <si>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 xml:space="preserve">Table Beginning Quarter--- </t>
  </si>
  <si>
    <t>Crude Oil Production (a)</t>
  </si>
  <si>
    <t>Coal (b)</t>
  </si>
  <si>
    <t xml:space="preserve">   Imported Average</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</si>
  <si>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</si>
  <si>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</si>
  <si>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</si>
  <si>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</si>
  <si>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</si>
  <si>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</si>
  <si>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</si>
  <si>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</si>
  <si>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</si>
  <si>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</si>
  <si>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</si>
  <si>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</si>
  <si>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</si>
  <si>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</si>
  <si>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</si>
  <si>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</si>
  <si>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</si>
  <si>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</si>
  <si>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</si>
  <si>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</si>
  <si>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</si>
  <si>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Table 2.  U.S. Energy Prices</t>
  </si>
  <si>
    <t>Prices (cents per gallon)</t>
  </si>
  <si>
    <t>Prices are not adjusted for inflation.</t>
  </si>
  <si>
    <t>Table 5c. U.S. Regional Natural Gas Prices  (dollars per thousand cubic feet)</t>
  </si>
  <si>
    <t>Prices</t>
  </si>
  <si>
    <t>Table 7c. U.S. Regional Electricity Prices  (Cents per Kilowatthour)</t>
  </si>
  <si>
    <t xml:space="preserve">   Henry Hub Spot (dollars per thousand cubic feet)</t>
  </si>
  <si>
    <r>
      <t>Natural Gas</t>
    </r>
    <r>
      <rPr>
        <sz val="8"/>
        <color indexed="8"/>
        <rFont val="Arial"/>
        <family val="2"/>
      </rPr>
      <t/>
    </r>
  </si>
  <si>
    <r>
      <t xml:space="preserve">   End-Use Prices</t>
    </r>
    <r>
      <rPr>
        <sz val="8"/>
        <rFont val="Arial"/>
        <family val="2"/>
      </rPr>
      <t xml:space="preserve"> (dollars per thousand cubic feetf) </t>
    </r>
  </si>
  <si>
    <t>NGHHUUS</t>
  </si>
  <si>
    <t>(c) Includes fuel oils No. 4, No. 5, No. 6, and topped crude.</t>
  </si>
  <si>
    <t xml:space="preserve">      Residual Fuel Oil (c)</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</si>
  <si>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</si>
  <si>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</si>
  <si>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</si>
  <si>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</si>
  <si>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</si>
  <si>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</si>
  <si>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</si>
  <si>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</si>
  <si>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</si>
  <si>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</si>
  <si>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</si>
  <si>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</si>
  <si>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</si>
  <si>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</si>
  <si>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</si>
  <si>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</si>
  <si>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</si>
  <si>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</si>
  <si>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</si>
  <si>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</si>
  <si>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</si>
  <si>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</si>
  <si>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</si>
  <si>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</si>
  <si>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</si>
  <si>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</si>
  <si>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</si>
  <si>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</si>
  <si>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</si>
  <si>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</si>
  <si>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r>
      <t xml:space="preserve">Projections: </t>
    </r>
    <r>
      <rPr>
        <sz val="8"/>
        <rFont val="Arial"/>
        <family val="2"/>
      </rPr>
      <t>Based on forecasts by the NOAA Climate Prediction Center (http://www.cpc.ncep.noaa.gov/pacdir/DDdir/NHOME3.shtml).</t>
    </r>
  </si>
  <si>
    <r>
      <t>Notes:</t>
    </r>
    <r>
      <rPr>
        <sz val="8"/>
        <rFont val="Arial"/>
        <family val="2"/>
      </rPr>
      <t xml:space="preserve"> Regional degree days for each period are calculated by EIA as contemporaneous period population-weighted averages of</t>
    </r>
  </si>
  <si>
    <t>state degree day data published by the National Oceanic and Atmospheric Administration (NOAA).</t>
  </si>
  <si>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</si>
  <si>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</si>
  <si>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</si>
  <si>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</si>
  <si>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</si>
  <si>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</si>
  <si>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</si>
  <si>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</si>
  <si>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</si>
  <si>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</si>
  <si>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</si>
  <si>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</si>
  <si>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</si>
  <si>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</si>
  <si>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</si>
  <si>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</si>
  <si>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</si>
  <si>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</si>
  <si>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</si>
  <si>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</si>
  <si>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</si>
  <si>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</si>
  <si>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</si>
  <si>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</si>
  <si>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 xml:space="preserve">      Electric Power Sector (a)</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</si>
  <si>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</si>
  <si>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</si>
  <si>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</si>
  <si>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</si>
  <si>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</si>
  <si>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</si>
  <si>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</si>
  <si>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</si>
  <si>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</si>
  <si>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</si>
  <si>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</si>
  <si>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</si>
  <si>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</si>
  <si>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</si>
  <si>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</si>
  <si>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</si>
  <si>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</si>
  <si>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</si>
  <si>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</si>
  <si>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</si>
  <si>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</si>
  <si>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</si>
  <si>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</si>
  <si>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</si>
  <si>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</si>
  <si>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</si>
  <si>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</si>
  <si>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</si>
  <si>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</si>
  <si>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</si>
  <si>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</si>
  <si>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</si>
  <si>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</si>
  <si>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</si>
  <si>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</si>
  <si>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</si>
  <si>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</si>
  <si>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</si>
  <si>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</si>
  <si>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</si>
  <si>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Crude Oil (e)</t>
  </si>
  <si>
    <t>Total Energy Consumption (d)</t>
  </si>
  <si>
    <t xml:space="preserve">   Retail Prices Including Taxes</t>
  </si>
  <si>
    <t xml:space="preserve">      Gasoline Regular Grade (b)</t>
  </si>
  <si>
    <t xml:space="preserve">      Gasoline All Grades (b)</t>
  </si>
  <si>
    <r>
      <t xml:space="preserve">   End-Use Prices </t>
    </r>
    <r>
      <rPr>
        <sz val="8"/>
        <color indexed="8"/>
        <rFont val="Arial"/>
        <family val="2"/>
      </rPr>
      <t>(cents per kilowatthour)</t>
    </r>
  </si>
  <si>
    <t>Column</t>
  </si>
  <si>
    <t xml:space="preserve">         Federal Gulf of Mexico (b)</t>
  </si>
  <si>
    <t>North America</t>
  </si>
  <si>
    <t xml:space="preserve">         Other Liquids</t>
  </si>
  <si>
    <t xml:space="preserve">Table 1.  U.S. Energy Markets Summary </t>
  </si>
  <si>
    <t>Table 2.  U.S. Energy Nominal Prices</t>
  </si>
  <si>
    <t>Table 4c. U.S. Regional Gasoline Prices and Inventories</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</si>
  <si>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</si>
  <si>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</si>
  <si>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</si>
  <si>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</si>
  <si>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</si>
  <si>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</si>
  <si>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</si>
  <si>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</si>
  <si>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</si>
  <si>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</si>
  <si>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</si>
  <si>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</si>
  <si>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</si>
  <si>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</si>
  <si>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</si>
  <si>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</si>
  <si>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</si>
  <si>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</si>
  <si>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</si>
  <si>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</si>
  <si>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</si>
  <si>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</si>
  <si>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</si>
  <si>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papr_SY</t>
  </si>
  <si>
    <t>papr_YM</t>
  </si>
  <si>
    <t>papr_AS</t>
  </si>
  <si>
    <t>papr_CH</t>
  </si>
  <si>
    <t>papr_IN</t>
  </si>
  <si>
    <t>papr_MY</t>
  </si>
  <si>
    <t>papr_VM</t>
  </si>
  <si>
    <t>papr_EG</t>
  </si>
  <si>
    <t>papr_EK</t>
  </si>
  <si>
    <t>CXTCCO2</t>
  </si>
  <si>
    <t>papr_GB</t>
  </si>
  <si>
    <t>papr_SU</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</si>
  <si>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</si>
  <si>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</si>
  <si>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</si>
  <si>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</si>
  <si>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</si>
  <si>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</si>
  <si>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</si>
  <si>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</si>
  <si>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</si>
  <si>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</si>
  <si>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</si>
  <si>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</si>
  <si>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</si>
  <si>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</si>
  <si>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</si>
  <si>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</si>
  <si>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</si>
  <si>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</si>
  <si>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</si>
  <si>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</si>
  <si>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</si>
  <si>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</si>
  <si>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</si>
  <si>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</si>
  <si>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</si>
  <si>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</si>
  <si>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</si>
  <si>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</si>
  <si>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</si>
  <si>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papr_northsea</t>
  </si>
  <si>
    <t>papr_otheroecd</t>
  </si>
  <si>
    <t>papr_oecd</t>
  </si>
  <si>
    <t>papr_opec</t>
  </si>
  <si>
    <t>copr_opec</t>
  </si>
  <si>
    <t>papr_fsu</t>
  </si>
  <si>
    <t>papr_ch</t>
  </si>
  <si>
    <t>papr_other_nonoecd</t>
  </si>
  <si>
    <t>papr_nonoecd</t>
  </si>
  <si>
    <t>papr_world</t>
  </si>
  <si>
    <t xml:space="preserve">   U.S. Commercial Inventory</t>
  </si>
  <si>
    <t>(a)  Weighted geometric mean of real indices for various countries with weights equal to each country's share of world oil consumption in the base period. Exchange rate is measured in foreign currency per U.S. dollar.</t>
  </si>
  <si>
    <t>World Real Gross Domestic Product (a)</t>
  </si>
  <si>
    <t xml:space="preserve">   OECD Commercial Inventory</t>
  </si>
  <si>
    <t>pasc_oecd_t3</t>
  </si>
  <si>
    <t>t3_stchange_us</t>
  </si>
  <si>
    <t>(d) Includes small amounts of distributed solar thermal and photovoltaic energy used in the commercial, industrial, and electric power sectors.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</si>
  <si>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</si>
  <si>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</si>
  <si>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</si>
  <si>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</si>
  <si>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</si>
  <si>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</si>
  <si>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</si>
  <si>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</si>
  <si>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</si>
  <si>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Qatar</t>
  </si>
  <si>
    <t xml:space="preserve">   Saudi Arabia</t>
  </si>
  <si>
    <t xml:space="preserve">   United Arab Emirates</t>
  </si>
  <si>
    <t xml:space="preserve">   Venezuela</t>
  </si>
  <si>
    <t xml:space="preserve">   Angola</t>
  </si>
  <si>
    <t xml:space="preserve">   Iraq</t>
  </si>
  <si>
    <t>Other Liquids</t>
  </si>
  <si>
    <t>Crude Oil Production Capacity</t>
  </si>
  <si>
    <t>copr_AG</t>
  </si>
  <si>
    <t>copr_IR</t>
  </si>
  <si>
    <t>copr_ku</t>
  </si>
  <si>
    <t>copr_ly</t>
  </si>
  <si>
    <t>copr_ni</t>
  </si>
  <si>
    <t>copr_qa</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</si>
  <si>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</si>
  <si>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</si>
  <si>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</si>
  <si>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</si>
  <si>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</si>
  <si>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</si>
  <si>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</si>
  <si>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</si>
  <si>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</si>
  <si>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</si>
  <si>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</si>
  <si>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</si>
  <si>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</si>
  <si>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</si>
  <si>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</si>
  <si>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</si>
  <si>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</si>
  <si>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</si>
  <si>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</si>
  <si>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</si>
  <si>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papr_UKO</t>
  </si>
  <si>
    <t>Other North Sea</t>
  </si>
  <si>
    <t>papr_onorthsea</t>
  </si>
  <si>
    <t>t3b_papr_r03</t>
  </si>
  <si>
    <t>CHEOPUS</t>
  </si>
  <si>
    <t xml:space="preserve">      Industrial Sector (b)</t>
  </si>
  <si>
    <t xml:space="preserve">   Losses and Unaccounted for (c) </t>
  </si>
  <si>
    <t xml:space="preserve">   Direct Use (d)</t>
  </si>
  <si>
    <t>(c) Includes transmission and distribution losses, data collection time-frame differences, and estimation error.</t>
  </si>
  <si>
    <t xml:space="preserve">(d) Direct Use represents commercial and industrial facility use of onsite net electricity generation; and electrical sales or transfers to adjacent or colocated facilities </t>
  </si>
  <si>
    <t>(a) Generation supplied by electricity-only and combined-heat-and-power (CHP) plants operated by electric utilities, independent power producers.</t>
  </si>
  <si>
    <t>(b) Generation supplied by CHP and electricity-only plants operated by businesses in the commercial and industrial sectors, primarily for onsite use.</t>
  </si>
  <si>
    <t>CLTO_US</t>
  </si>
  <si>
    <t>NGTO_US</t>
  </si>
  <si>
    <t>Sudan and South Sudan</t>
  </si>
  <si>
    <t>PATO_US</t>
  </si>
  <si>
    <t xml:space="preserve">   Petroleum (a)</t>
  </si>
  <si>
    <t>OGTO_US</t>
  </si>
  <si>
    <t>NUTO_US</t>
  </si>
  <si>
    <t>HVTO_US</t>
  </si>
  <si>
    <t>HPTO_US</t>
  </si>
  <si>
    <t xml:space="preserve">   Renewable Energy Sources:</t>
  </si>
  <si>
    <t>WNTO_US</t>
  </si>
  <si>
    <t>WWTO_US</t>
  </si>
  <si>
    <t xml:space="preserve">      Wood Biomass</t>
  </si>
  <si>
    <t>OWTO_US</t>
  </si>
  <si>
    <t xml:space="preserve">      Other Waste Biomass</t>
  </si>
  <si>
    <t>GETO_US</t>
  </si>
  <si>
    <t>SOTO_US</t>
  </si>
  <si>
    <t>OTTO_US</t>
  </si>
  <si>
    <t xml:space="preserve">   Other Nonrenewable Fuels (b)</t>
  </si>
  <si>
    <t>TSEO_US</t>
  </si>
  <si>
    <t xml:space="preserve">   Total Generation</t>
  </si>
  <si>
    <t>Northeast Census Region</t>
  </si>
  <si>
    <t>CLTO_NE</t>
  </si>
  <si>
    <t>NGTO_NE</t>
  </si>
  <si>
    <t>PATO_NE</t>
  </si>
  <si>
    <t>OGTO_NE</t>
  </si>
  <si>
    <t>NUTO_NE</t>
  </si>
  <si>
    <t>HYTO_NE</t>
  </si>
  <si>
    <t xml:space="preserve">   Hydropower (c)</t>
  </si>
  <si>
    <t>RNTO_NE</t>
  </si>
  <si>
    <t>OTTO_NE</t>
  </si>
  <si>
    <t>TSEO_NE</t>
  </si>
  <si>
    <t>South Census Region</t>
  </si>
  <si>
    <t>CLTO_SO</t>
  </si>
  <si>
    <t>NGTO_SO</t>
  </si>
  <si>
    <t>PATO_SO</t>
  </si>
  <si>
    <t>OGTO_SO</t>
  </si>
  <si>
    <t>NUTO_SO</t>
  </si>
  <si>
    <t>HYTO_SO</t>
  </si>
  <si>
    <t>RNTO_SO</t>
  </si>
  <si>
    <t>OTTO_SO</t>
  </si>
  <si>
    <t>TSEO_SO</t>
  </si>
  <si>
    <t>Midwest Census Region</t>
  </si>
  <si>
    <t>CLTO_MW</t>
  </si>
  <si>
    <t>NGTO_MW</t>
  </si>
  <si>
    <t>PATO_MW</t>
  </si>
  <si>
    <t>OGTO_MW</t>
  </si>
  <si>
    <t>NUTO_MW</t>
  </si>
  <si>
    <t>HYTO_MW</t>
  </si>
  <si>
    <t>RNTO_MW</t>
  </si>
  <si>
    <t>OTTO_MW</t>
  </si>
  <si>
    <t>TSEO_MW</t>
  </si>
  <si>
    <t>West Census Region</t>
  </si>
  <si>
    <t>CLTO_WE</t>
  </si>
  <si>
    <t>NGTO_WE</t>
  </si>
  <si>
    <t>PATO_WE</t>
  </si>
  <si>
    <t>OGTO_WE</t>
  </si>
  <si>
    <t>NUTO_WE</t>
  </si>
  <si>
    <t>HYTO_WE</t>
  </si>
  <si>
    <t>RNTO_WE</t>
  </si>
  <si>
    <t>OTTO_WE</t>
  </si>
  <si>
    <t>TSEO_WE</t>
  </si>
  <si>
    <t>(a) Residual fuel oil, distillate fuel oil, petroleum coke, and other petroleum liquids</t>
  </si>
  <si>
    <t>(b) Batteries, chemicals, hydrogen, pitch, purchased steam, sulfur, nonrenewable waste, and miscellaneous technologies</t>
  </si>
  <si>
    <t>(c) Conventional hydroelectric and pumped storage generation</t>
  </si>
  <si>
    <t>(d) Wind, biomass, geothermal, and solar generation</t>
  </si>
  <si>
    <r>
      <t xml:space="preserve">Notes: </t>
    </r>
    <r>
      <rPr>
        <sz val="8"/>
        <color indexed="8"/>
        <rFont val="Arial"/>
        <family val="2"/>
      </rPr>
      <t xml:space="preserve"> Data reflects generation supplied by electricity-only and combined-heat-and-power (CHP) plants operated by electric utilities, independent power producers, and</t>
    </r>
  </si>
  <si>
    <t>the commercial and industrial sectors. The approximate break between historical and forecast values is shown with historical data printed in bold; estimates and forecasts in italics.</t>
  </si>
  <si>
    <r>
      <rPr>
        <b/>
        <sz val="8"/>
        <color indexed="8"/>
        <rFont val="Arial"/>
        <family val="2"/>
      </rPr>
      <t>Historical data</t>
    </r>
    <r>
      <rPr>
        <sz val="8"/>
        <color indexed="8"/>
        <rFont val="Arial"/>
        <family val="2"/>
      </rPr>
      <t xml:space="preserve">: </t>
    </r>
    <r>
      <rPr>
        <sz val="8"/>
        <rFont val="Arial"/>
        <family val="2"/>
      </rPr>
      <t xml:space="preserve">Latest data available from EIA </t>
    </r>
    <r>
      <rPr>
        <i/>
        <sz val="8"/>
        <rFont val="Arial"/>
        <family val="2"/>
      </rPr>
      <t>Electric Power Monthly</t>
    </r>
    <r>
      <rPr>
        <sz val="8"/>
        <rFont val="Arial"/>
        <family val="2"/>
      </rPr>
      <t xml:space="preserve"> and </t>
    </r>
    <r>
      <rPr>
        <i/>
        <sz val="8"/>
        <rFont val="Arial"/>
        <family val="2"/>
      </rPr>
      <t>Electric Power Annual</t>
    </r>
  </si>
  <si>
    <t xml:space="preserve">      Conventional Hydropower</t>
  </si>
  <si>
    <t xml:space="preserve">   Pumped Storage Hydropower</t>
  </si>
  <si>
    <t xml:space="preserve">   Other Renewables (d)</t>
  </si>
  <si>
    <t>Table 8. U.S. Renewable Energy Consumption</t>
  </si>
  <si>
    <t>Table 7d.  U.S. Regional Electricity Generation, All Sectors</t>
  </si>
  <si>
    <t>Table 7e. U.S. Regional Fuel Consumption for Electricity Generation, All Sectors</t>
  </si>
  <si>
    <t>Fuel Consumption for Electricity Generation, All Sectors</t>
  </si>
  <si>
    <t xml:space="preserve">   United States</t>
  </si>
  <si>
    <t>CLTOCON_EL_US</t>
  </si>
  <si>
    <t xml:space="preserve">      Coal (thousand st/d)</t>
  </si>
  <si>
    <t>NGTOCON_EL_US</t>
  </si>
  <si>
    <t xml:space="preserve">      Natural Gas (million cf/d)</t>
  </si>
  <si>
    <t>PATOCON_EL_US</t>
  </si>
  <si>
    <t xml:space="preserve">      Petroleum (thousand b/d)</t>
  </si>
  <si>
    <t>RFTOCON_EL_US</t>
  </si>
  <si>
    <t>DKTOCON_EL_US</t>
  </si>
  <si>
    <t>PCTOCON_EL_US</t>
  </si>
  <si>
    <t xml:space="preserve">      Petroleum Coke (a)</t>
  </si>
  <si>
    <t>OPTOCON_EL_US</t>
  </si>
  <si>
    <t xml:space="preserve">      Other Petroleum Liquids (b)</t>
  </si>
  <si>
    <t xml:space="preserve">   Northeast Census Region</t>
  </si>
  <si>
    <t>CLTOCON_EL_NE</t>
  </si>
  <si>
    <t>NGTOCON_EL_NE</t>
  </si>
  <si>
    <t>PATOCON_EL_NE</t>
  </si>
  <si>
    <t xml:space="preserve">   South Census Region</t>
  </si>
  <si>
    <t>CLTOCON_EL_SO</t>
  </si>
  <si>
    <t>NGTOCON_EL_SO</t>
  </si>
  <si>
    <t>PATOCON_EL_SO</t>
  </si>
  <si>
    <t xml:space="preserve">   Midwest Census Region</t>
  </si>
  <si>
    <t>CLTOCON_EL_MW</t>
  </si>
  <si>
    <t>NGTOCON_EL_MW</t>
  </si>
  <si>
    <t>PATOCON_EL_MW</t>
  </si>
  <si>
    <t xml:space="preserve">   West Census Region</t>
  </si>
  <si>
    <t>CLTOCON_EL_WE</t>
  </si>
  <si>
    <t>NGTOCON_EL_WE</t>
  </si>
  <si>
    <t>PATOCON_EL_WE</t>
  </si>
  <si>
    <t>End-of-period U.S. Fuel Inventories Held by Electric Power Sector</t>
  </si>
  <si>
    <t xml:space="preserve">   Coal (million short tons)</t>
  </si>
  <si>
    <t>(a) Petroleum coke consumption converted from short tons to barrels by multiplying by 5</t>
  </si>
  <si>
    <t>(b) Other petroleum liquids include jet fuel, kerosene, and waste oil</t>
  </si>
  <si>
    <t>the commercial and industrial sectors. Data includes fuel consumed only for generation of electricity. It does not include consumption by CHP plants for useful thermal output.</t>
  </si>
  <si>
    <t>The approximate break between historical and forecast values is shown with historical data printed in bold; estimates and forecasts in italics.</t>
  </si>
  <si>
    <t>Physical Units: st/d = short tons per day; b/d = barrels per day; cf/d = cubic feet per day; mmb = million barrels.</t>
  </si>
  <si>
    <t xml:space="preserve">Table 7d.  U.S. Regional Electricity Generation, All Sectors (Thousand megawatthours per day)  </t>
  </si>
  <si>
    <t>Table 7e.  U.S. Regional Fuel Consumption for Electricity Generation, All Sectors</t>
  </si>
  <si>
    <t xml:space="preserve">Electric Power Sector </t>
  </si>
  <si>
    <t xml:space="preserve">      Subtotal </t>
  </si>
  <si>
    <t xml:space="preserve">Industrial Sector </t>
  </si>
  <si>
    <t xml:space="preserve">Commercial Sector </t>
  </si>
  <si>
    <t xml:space="preserve">Residential Sector </t>
  </si>
  <si>
    <t xml:space="preserve">   Solar (d)</t>
  </si>
  <si>
    <t xml:space="preserve">Transportation Sector </t>
  </si>
  <si>
    <t>EOACBUS</t>
  </si>
  <si>
    <t xml:space="preserve">   Ethanol (e)</t>
  </si>
  <si>
    <t xml:space="preserve">   Biodiesel (e)</t>
  </si>
  <si>
    <t>BFACBUS</t>
  </si>
  <si>
    <t>All Sectors Total</t>
  </si>
  <si>
    <t>(e) Fuel ethanol and biodiesel consumption in the transportation sector includes production, stock change, and imports less exports. Some biodiesel may be consumed in the residential sector in heating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</si>
  <si>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</si>
  <si>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</si>
  <si>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Table 8.  U.S. Renewable Energy Consumption (Quadrillion Btu)</t>
  </si>
  <si>
    <t>t3b_papr_r02</t>
  </si>
  <si>
    <t>t3b_papr_r01</t>
  </si>
  <si>
    <t>Azerbaijan</t>
  </si>
  <si>
    <t>Kazakhstan</t>
  </si>
  <si>
    <t>Russia</t>
  </si>
  <si>
    <t>papr_ofsu</t>
  </si>
  <si>
    <t>t3b_papr_r04</t>
  </si>
  <si>
    <t>Oman</t>
  </si>
  <si>
    <t>Syria</t>
  </si>
  <si>
    <t>Yemen</t>
  </si>
  <si>
    <t>t3b_papr_r05</t>
  </si>
  <si>
    <t>t3b_papr_r07</t>
  </si>
  <si>
    <t>Egypt</t>
  </si>
  <si>
    <t>Equatorial Guinea</t>
  </si>
  <si>
    <t>Gabon</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</si>
  <si>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</si>
  <si>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</si>
  <si>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</si>
  <si>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</si>
  <si>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</si>
  <si>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</si>
  <si>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</si>
  <si>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</si>
  <si>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</si>
  <si>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</si>
  <si>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</si>
  <si>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</si>
  <si>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</si>
  <si>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</si>
  <si>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</si>
  <si>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</si>
  <si>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</si>
  <si>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</si>
  <si>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</si>
  <si>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</si>
  <si>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</si>
  <si>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</si>
  <si>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</si>
  <si>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</si>
  <si>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</si>
  <si>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</si>
  <si>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Crude Oil (excluding SPR)</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</si>
  <si>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</si>
  <si>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</si>
  <si>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</si>
  <si>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</si>
  <si>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</si>
  <si>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</si>
  <si>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</si>
  <si>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</si>
  <si>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</si>
  <si>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</si>
  <si>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</si>
  <si>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</si>
  <si>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</si>
  <si>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</si>
  <si>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</si>
  <si>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</si>
  <si>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</si>
  <si>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</si>
  <si>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</si>
  <si>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</si>
  <si>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</si>
  <si>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</si>
  <si>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</si>
  <si>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</si>
  <si>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</si>
  <si>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</si>
  <si>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</si>
  <si>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</si>
  <si>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</si>
  <si>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</si>
  <si>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</si>
  <si>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</si>
  <si>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</si>
  <si>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</si>
  <si>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</si>
  <si>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</si>
  <si>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</si>
  <si>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</si>
  <si>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</si>
  <si>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</si>
  <si>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</si>
  <si>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</si>
  <si>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</si>
  <si>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</si>
  <si>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</si>
  <si>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</si>
  <si>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</si>
  <si>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</si>
  <si>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</si>
  <si>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</si>
  <si>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</si>
  <si>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</si>
  <si>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</si>
  <si>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</si>
  <si>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</si>
  <si>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</si>
  <si>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</si>
  <si>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</si>
  <si>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</si>
  <si>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Solar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</si>
  <si>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</si>
  <si>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</si>
  <si>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</si>
  <si>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</si>
  <si>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</si>
  <si>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</si>
  <si>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</si>
  <si>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</si>
  <si>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</si>
  <si>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</si>
  <si>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</si>
  <si>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</si>
  <si>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</si>
  <si>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</si>
  <si>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</si>
  <si>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</si>
  <si>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</si>
  <si>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</si>
  <si>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</si>
  <si>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</si>
  <si>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</si>
  <si>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</si>
  <si>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</si>
  <si>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</si>
  <si>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</si>
  <si>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</si>
  <si>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</si>
  <si>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</si>
  <si>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</si>
  <si>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</si>
  <si>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</si>
  <si>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</si>
  <si>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</si>
  <si>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 xml:space="preserve">   Total World Supply</t>
  </si>
  <si>
    <t xml:space="preserve">   Non-OPEC Supply</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</si>
  <si>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</si>
  <si>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</si>
  <si>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</si>
  <si>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</si>
  <si>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</si>
  <si>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</si>
  <si>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</si>
  <si>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</si>
  <si>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</si>
  <si>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</si>
  <si>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</si>
  <si>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</si>
  <si>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</si>
  <si>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</si>
  <si>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</si>
  <si>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</si>
  <si>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</si>
  <si>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</si>
  <si>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</si>
  <si>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</si>
  <si>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</si>
  <si>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</si>
  <si>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</si>
  <si>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</si>
  <si>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</si>
  <si>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</si>
  <si>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</si>
  <si>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</si>
  <si>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</si>
  <si>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</si>
  <si>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</si>
  <si>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</si>
  <si>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</si>
  <si>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</si>
  <si>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</si>
  <si>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</si>
  <si>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</si>
  <si>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</si>
  <si>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</si>
  <si>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r>
      <t xml:space="preserve">Liquid Fuels </t>
    </r>
    <r>
      <rPr>
        <sz val="8"/>
        <color indexed="8"/>
        <rFont val="Arial"/>
        <family val="2"/>
      </rPr>
      <t>(cents per gallon)</t>
    </r>
  </si>
  <si>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</si>
  <si>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</si>
  <si>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</si>
  <si>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</si>
  <si>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</si>
  <si>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</si>
  <si>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</si>
  <si>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</si>
  <si>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</si>
  <si>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</si>
  <si>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</si>
  <si>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</si>
  <si>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</si>
  <si>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</si>
  <si>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</si>
  <si>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</si>
  <si>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</si>
  <si>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</si>
  <si>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OPEC = Organization of Petroleum Exporting Countries: Algeria, Angola, Libya, and Nigeria (Africa); Ecuador and Venezuela (South America); Iran, Iraq, Kuwait, Qatar, Saudi Arabia, and the United Arab Emirates (Middle East).</t>
  </si>
  <si>
    <t>copc_opec_r06</t>
  </si>
  <si>
    <t xml:space="preserve">   Africa</t>
  </si>
  <si>
    <t>copc_opec_r02</t>
  </si>
  <si>
    <t xml:space="preserve">   South America</t>
  </si>
  <si>
    <t>copc_opec_r05</t>
  </si>
  <si>
    <t xml:space="preserve">   Middle East</t>
  </si>
  <si>
    <t>cops_opec_r06</t>
  </si>
  <si>
    <t>cops_opec_r02</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</si>
  <si>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</si>
  <si>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</si>
  <si>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</si>
  <si>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</si>
  <si>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</si>
  <si>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</si>
  <si>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</si>
  <si>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</si>
  <si>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</si>
  <si>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</si>
  <si>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</si>
  <si>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</si>
  <si>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</si>
  <si>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</si>
  <si>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</si>
  <si>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</si>
  <si>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</si>
  <si>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Inventory Net Withdrawals (million barrels per day)</t>
  </si>
  <si>
    <t>ZWCDPUS</t>
  </si>
  <si>
    <t>Real Fixed Investment</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</si>
  <si>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</si>
  <si>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</si>
  <si>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</si>
  <si>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</si>
  <si>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</si>
  <si>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</si>
  <si>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</si>
  <si>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</si>
  <si>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</si>
  <si>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</si>
  <si>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</si>
  <si>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</si>
  <si>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</si>
  <si>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</si>
  <si>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</si>
  <si>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</si>
  <si>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</si>
  <si>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</si>
  <si>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</si>
  <si>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</si>
  <si>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</si>
  <si>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</si>
  <si>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</si>
  <si>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</si>
  <si>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</si>
  <si>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</si>
  <si>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</si>
  <si>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</si>
  <si>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</si>
  <si>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</si>
  <si>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</si>
  <si>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</si>
  <si>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</si>
  <si>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</si>
  <si>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</si>
  <si>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</si>
  <si>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rgdpq_world</t>
  </si>
  <si>
    <t>rgdpq_world_pct</t>
  </si>
  <si>
    <t>EPEOPUS</t>
  </si>
  <si>
    <t>TSEOPUS</t>
  </si>
  <si>
    <t>ELNIPUS</t>
  </si>
  <si>
    <t>ETXXSUP</t>
  </si>
  <si>
    <t>EXRCPUS</t>
  </si>
  <si>
    <t>EXCCPUS</t>
  </si>
  <si>
    <t>EXICPUS</t>
  </si>
  <si>
    <t>EXACPUS</t>
  </si>
  <si>
    <t>EXTCPUS</t>
  </si>
  <si>
    <t>ESTXPUS</t>
  </si>
  <si>
    <t>Petroleum</t>
  </si>
  <si>
    <t>Natural Gas</t>
  </si>
  <si>
    <t>TETCFUEL</t>
  </si>
  <si>
    <t>Residential</t>
  </si>
  <si>
    <t>GERCBUS</t>
  </si>
  <si>
    <t>Commercial</t>
  </si>
  <si>
    <t>Industrial</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</si>
  <si>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</si>
  <si>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</si>
  <si>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</si>
  <si>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</si>
  <si>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</si>
  <si>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</si>
  <si>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</si>
  <si>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</si>
  <si>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</si>
  <si>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</si>
  <si>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</si>
  <si>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</si>
  <si>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</si>
  <si>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</si>
  <si>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</si>
  <si>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</si>
  <si>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</si>
  <si>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</si>
  <si>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</si>
  <si>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</si>
  <si>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</si>
  <si>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</si>
  <si>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</si>
  <si>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</si>
  <si>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</si>
  <si>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</si>
  <si>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</si>
  <si>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</si>
  <si>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</si>
  <si>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</si>
  <si>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</si>
  <si>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</si>
  <si>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</si>
  <si>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</si>
  <si>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</si>
  <si>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</si>
  <si>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EXRCP_NEC</t>
  </si>
  <si>
    <t>EXRCP_MAC</t>
  </si>
  <si>
    <t>EXRCP_ENC</t>
  </si>
  <si>
    <t>EXRCP_WNC</t>
  </si>
  <si>
    <t>EXRCP_SAC</t>
  </si>
  <si>
    <t>EXRCP_ESC</t>
  </si>
  <si>
    <t>EXRCP_WSC</t>
  </si>
  <si>
    <t>EXRCP_MTN</t>
  </si>
  <si>
    <t>EXRCP_PAC</t>
  </si>
  <si>
    <t>EXCCP_NEC</t>
  </si>
  <si>
    <t>EXCCP_MAC</t>
  </si>
  <si>
    <t xml:space="preserve">OECD = Organization for Economic Cooperation and Development: Australia, Austria, Belgium, Canada, Chile, the Czech Republic, Denmark, Estonia, Finland, </t>
  </si>
  <si>
    <t xml:space="preserve">             France, Germany, Greece, Hungary, Iceland, Ireland, Israel, Italy, Japan, Luxembourg, Mexico, the Netherlands, New Zealand, Norway, Poland, Portugal, </t>
  </si>
  <si>
    <t xml:space="preserve">             Slovakia, Slovenia, South Korea, Spain, Sweden, Switzerland, Turkey, the United Kingdom, and the United States.</t>
  </si>
  <si>
    <t>EXCCP_ENC</t>
  </si>
  <si>
    <t>EXCCP_WNC</t>
  </si>
  <si>
    <t>EXCCP_SAC</t>
  </si>
  <si>
    <t>EXCCP_ESC</t>
  </si>
  <si>
    <t>EXCCP_WSC</t>
  </si>
  <si>
    <t>EXCCP_MTN</t>
  </si>
  <si>
    <t>EXCCP_PAC</t>
  </si>
  <si>
    <t>EXICP_NEC</t>
  </si>
  <si>
    <t>EXICP_MAC</t>
  </si>
  <si>
    <t>EXICP_ENC</t>
  </si>
  <si>
    <t>EXICP_WNC</t>
  </si>
  <si>
    <t>EXICP_SAC</t>
  </si>
  <si>
    <t>EXICP_ESC</t>
  </si>
  <si>
    <t>EXICP_WSC</t>
  </si>
  <si>
    <t>EXICP_MTN</t>
  </si>
  <si>
    <t>EXICP_PAC</t>
  </si>
  <si>
    <t>EXRCP_HAK</t>
  </si>
  <si>
    <t>EXRCP_US</t>
  </si>
  <si>
    <t>EXCCP_HAK</t>
  </si>
  <si>
    <t>EXCCP_US</t>
  </si>
  <si>
    <t>EXICP_HAK</t>
  </si>
  <si>
    <t>EXICP_US</t>
  </si>
  <si>
    <t>EXTCP_NEC</t>
  </si>
  <si>
    <t>EXTCP_MAC</t>
  </si>
  <si>
    <t>EXTCP_ENC</t>
  </si>
  <si>
    <t>EXTCP_WNC</t>
  </si>
  <si>
    <t>EXTCP_SAC</t>
  </si>
  <si>
    <t>EXTCP_ESC</t>
  </si>
  <si>
    <t>EXTCP_WSC</t>
  </si>
  <si>
    <t>EXTCP_MTN</t>
  </si>
  <si>
    <t>EXTCP_PAC</t>
  </si>
  <si>
    <t>EXTCP_HAK</t>
  </si>
  <si>
    <t>EXTCP_US</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</si>
  <si>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</si>
  <si>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</si>
  <si>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</si>
  <si>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</si>
  <si>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</si>
  <si>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</si>
  <si>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</si>
  <si>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</si>
  <si>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</si>
  <si>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</si>
  <si>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</si>
  <si>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</si>
  <si>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</si>
  <si>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</si>
  <si>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</si>
  <si>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</si>
  <si>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</si>
  <si>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</si>
  <si>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</si>
  <si>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</si>
  <si>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</si>
  <si>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</si>
  <si>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</si>
  <si>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</si>
  <si>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</si>
  <si>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</si>
  <si>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</si>
  <si>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</si>
  <si>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</si>
  <si>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</si>
  <si>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United Kingdom (offshore)</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</si>
  <si>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</si>
  <si>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</si>
  <si>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</si>
  <si>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</si>
  <si>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</si>
  <si>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</si>
  <si>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</si>
  <si>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</si>
  <si>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r>
      <t>Carbon Dioxide (CO</t>
    </r>
    <r>
      <rPr>
        <b/>
        <vertAlign val="subscript"/>
        <sz val="8"/>
        <color indexed="8"/>
        <rFont val="Arial"/>
        <family val="2"/>
      </rPr>
      <t>2</t>
    </r>
    <r>
      <rPr>
        <b/>
        <sz val="8"/>
        <color indexed="8"/>
        <rFont val="Arial"/>
        <family val="2"/>
      </rPr>
      <t>) Emissions (million metric tons)</t>
    </r>
  </si>
  <si>
    <t>Table 3c. OPEC Crude Oil (excluding Condensates) Supply  (million barrels per day)</t>
  </si>
  <si>
    <t>Table 3c. OPEC Crude Oil (excluding Condensates) Supply</t>
  </si>
  <si>
    <t>CGSP_NEC</t>
  </si>
  <si>
    <t>CGSP_MAC</t>
  </si>
  <si>
    <t>CGSP_ENC</t>
  </si>
  <si>
    <t>CGSP_WNC</t>
  </si>
  <si>
    <t>CGSP_SAC</t>
  </si>
  <si>
    <t>CGSP_ESC</t>
  </si>
  <si>
    <t>CGSP_WSC</t>
  </si>
  <si>
    <t>CGSP_MTN</t>
  </si>
  <si>
    <t>CGSP_PAC</t>
  </si>
  <si>
    <t>Sudan production represents total production from both north and south.</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</si>
  <si>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</si>
  <si>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</si>
  <si>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</si>
  <si>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</si>
  <si>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</si>
  <si>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</si>
  <si>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</si>
  <si>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</si>
  <si>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</si>
  <si>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</si>
  <si>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</si>
  <si>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</si>
  <si>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</si>
  <si>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</si>
  <si>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</si>
  <si>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</si>
  <si>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</si>
  <si>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</si>
  <si>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</si>
  <si>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</si>
  <si>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</si>
  <si>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</si>
  <si>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</si>
  <si>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</si>
  <si>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</si>
  <si>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</si>
  <si>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</si>
  <si>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</si>
  <si>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</si>
  <si>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</si>
  <si>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</si>
  <si>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</si>
  <si>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</si>
  <si>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</si>
  <si>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</si>
  <si>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</si>
  <si>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</si>
  <si>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</si>
  <si>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</si>
  <si>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ELDUPUS</t>
  </si>
  <si>
    <t>CONIPUS</t>
  </si>
  <si>
    <t>COSX_DRAW</t>
  </si>
  <si>
    <t>COSQ_DRAW</t>
  </si>
  <si>
    <t xml:space="preserve">   Crude Oil Supply</t>
  </si>
  <si>
    <t xml:space="preserve">   Other Supply</t>
  </si>
  <si>
    <t>PROD_DRAW</t>
  </si>
  <si>
    <t>PPTCPUS</t>
  </si>
  <si>
    <t>UOTCPUS</t>
  </si>
  <si>
    <t>PSTCPUS</t>
  </si>
  <si>
    <t>PAIMPORT</t>
  </si>
  <si>
    <t>(Index, 2007=100)</t>
  </si>
  <si>
    <t>Industrial Production Indices (Index, 2007=100)</t>
  </si>
  <si>
    <t>Industrial Output, Manufacturing (Index, Year 2007=100)</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</si>
  <si>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</si>
  <si>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</si>
  <si>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</si>
  <si>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</si>
  <si>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</si>
  <si>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</si>
  <si>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</si>
  <si>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</si>
  <si>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</si>
  <si>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</si>
  <si>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</si>
  <si>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</si>
  <si>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</si>
  <si>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</si>
  <si>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</si>
  <si>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</si>
  <si>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</si>
  <si>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</si>
  <si>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</si>
  <si>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</si>
  <si>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</si>
  <si>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</si>
  <si>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</si>
  <si>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</si>
  <si>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</si>
  <si>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</si>
  <si>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</si>
  <si>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</si>
  <si>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</si>
  <si>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</si>
  <si>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Total Fossil Fuels</t>
  </si>
  <si>
    <t>PATCCO2</t>
  </si>
  <si>
    <t>NGTCCO2</t>
  </si>
  <si>
    <t>FFTCCO2</t>
  </si>
  <si>
    <t>NGMPPGLF</t>
  </si>
  <si>
    <t>NGMP48NGOM</t>
  </si>
  <si>
    <t>Supply (billion cubic feet per day)</t>
  </si>
  <si>
    <t>Consumption (billion cubic feet per day)</t>
  </si>
  <si>
    <t>End-of-period Inventories (billion cubic feet)</t>
  </si>
  <si>
    <t>NGWG_PROD</t>
  </si>
  <si>
    <t>NGWG_ECON</t>
  </si>
  <si>
    <t>NGWG_WCON</t>
  </si>
  <si>
    <t>Total Consumption</t>
  </si>
  <si>
    <t>RACPUUS</t>
  </si>
  <si>
    <t>DSWHUUS</t>
  </si>
  <si>
    <t>JKTCUUS</t>
  </si>
  <si>
    <t>EOPRPUS</t>
  </si>
  <si>
    <t>Electricity</t>
  </si>
  <si>
    <t>Coal Production</t>
  </si>
  <si>
    <t xml:space="preserve">Energy Consumption  </t>
  </si>
  <si>
    <t>Energy Supply</t>
  </si>
  <si>
    <t>Coal</t>
  </si>
  <si>
    <t>Macroeconomic</t>
  </si>
  <si>
    <t>Manufacturing Production Index</t>
  </si>
  <si>
    <t>Weather</t>
  </si>
  <si>
    <t>U.S. Heating Degree-Days</t>
  </si>
  <si>
    <t>PCPS_EP</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</si>
  <si>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</si>
  <si>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</si>
  <si>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</si>
  <si>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</si>
  <si>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</si>
  <si>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</si>
  <si>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Petroleum Coke (mmb)</t>
  </si>
  <si>
    <t xml:space="preserve">  (Available ton-miles/day, thousands)</t>
  </si>
  <si>
    <t xml:space="preserve">  (Revenue ton-miles/day, thousands)</t>
  </si>
  <si>
    <t>(million short tons)</t>
  </si>
  <si>
    <t>Supply (million barrels per day) (a)</t>
  </si>
  <si>
    <t xml:space="preserve">   Motor Gasoline Blend Components</t>
  </si>
  <si>
    <t xml:space="preserve">   Aviation Gasoline Blend Components</t>
  </si>
  <si>
    <t xml:space="preserve">      On-highway Diesel Fuel</t>
  </si>
  <si>
    <t xml:space="preserve">      Transportation Sector</t>
  </si>
  <si>
    <t xml:space="preserve">   End-Use Prices (cents per kilowatthour)</t>
  </si>
  <si>
    <t>Table 7a.  U.S. Electricity Industry Overview</t>
  </si>
  <si>
    <t>Table 7b. U.S. Regional Electricity Retail Sales  (Million Kilowatthours per Day)</t>
  </si>
  <si>
    <t xml:space="preserve">   Residual Fuel Oil (mmb)</t>
  </si>
  <si>
    <t xml:space="preserve">   Distillate Fuel Oil (mmb)</t>
  </si>
  <si>
    <t>cops_opec</t>
  </si>
  <si>
    <t xml:space="preserve">   Pipeline and Distribution Use</t>
  </si>
  <si>
    <t xml:space="preserve">      Producing Region (d)</t>
  </si>
  <si>
    <t xml:space="preserve">      East Consuming Region (d)</t>
  </si>
  <si>
    <t xml:space="preserve">      West Consuming Region (d)</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</si>
  <si>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</si>
  <si>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</si>
  <si>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</si>
  <si>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</si>
  <si>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</si>
  <si>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</si>
  <si>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</si>
  <si>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</si>
  <si>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</si>
  <si>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</si>
  <si>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</si>
  <si>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</si>
  <si>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</si>
  <si>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</si>
  <si>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</si>
  <si>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Wood Biomass (b)</t>
  </si>
  <si>
    <t xml:space="preserve">   Waste Biomass (c)</t>
  </si>
  <si>
    <t>(b) Wood and wood-derived fuels.</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</si>
  <si>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</si>
  <si>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</si>
  <si>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</si>
  <si>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 xml:space="preserve">   Percent change from prior year</t>
  </si>
  <si>
    <t>rgdpq_oecd</t>
  </si>
  <si>
    <t>rgdpq_oecd_pct</t>
  </si>
  <si>
    <t>rgdpq_nonoecd</t>
  </si>
  <si>
    <t>rgdpq_nonoecd_pct</t>
  </si>
  <si>
    <t>(e) Refers to the refiner average acquisition cost (RAC) of crude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</si>
  <si>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</si>
  <si>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</si>
  <si>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</si>
  <si>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</si>
  <si>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</si>
  <si>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Weather projections from National Oceanic and Atmospheric Administration.</t>
  </si>
  <si>
    <t>(a) Average for all sulfur contents.</t>
  </si>
  <si>
    <t>(b) Average self-service cash price.</t>
  </si>
  <si>
    <t>Prices exclude taxes unless otherwise noted</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</si>
  <si>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</si>
  <si>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</si>
  <si>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</si>
  <si>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Consumption of petroleum by the non-OECD countries is "apparent consumption," which includes internal consumption, refinery fuel and loss, and bunkering.</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</si>
  <si>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</si>
  <si>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</si>
  <si>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</si>
  <si>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</si>
  <si>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</si>
  <si>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</si>
  <si>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</si>
  <si>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</si>
  <si>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</si>
  <si>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</si>
  <si>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statistics.y release.</t>
    </r>
  </si>
  <si>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</si>
  <si>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</si>
  <si>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</si>
  <si>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</si>
  <si>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</si>
  <si>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Real U.S. Dollar Exchange Rate (a)</t>
  </si>
  <si>
    <t>forex_world</t>
  </si>
  <si>
    <t>forex_world_pct</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</si>
  <si>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</si>
  <si>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</si>
  <si>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r>
      <t xml:space="preserve">(d) For a list of States in each inventory region refer to </t>
    </r>
    <r>
      <rPr>
        <i/>
        <sz val="8"/>
        <rFont val="Arial"/>
        <family val="2"/>
      </rPr>
      <t>Methodology for EIA Weekly Underground Natural Gas Storage Estimates</t>
    </r>
    <r>
      <rPr>
        <sz val="8"/>
        <rFont val="Arial"/>
        <family val="2"/>
      </rPr>
      <t xml:space="preserve"> (http://tonto.eia.doe.gov/oog/info/ngs/methodology.html).</t>
    </r>
  </si>
  <si>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</si>
  <si>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</si>
  <si>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</si>
  <si>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</si>
  <si>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</si>
  <si>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</si>
  <si>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</si>
  <si>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</si>
  <si>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</si>
  <si>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</si>
  <si>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</si>
  <si>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</si>
  <si>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for which revenue information is not available. See Table 7.6 of the EIA </t>
    </r>
    <r>
      <rPr>
        <i/>
        <sz val="8"/>
        <rFont val="Arial"/>
        <family val="2"/>
      </rPr>
      <t>Monthly Energy Review</t>
    </r>
    <r>
      <rPr>
        <sz val="8"/>
        <rFont val="Arial"/>
        <family val="2"/>
      </rPr>
      <t>.</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</si>
  <si>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</si>
  <si>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</si>
  <si>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</si>
  <si>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</si>
  <si>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</si>
  <si>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</si>
  <si>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</si>
  <si>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</si>
  <si>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</si>
  <si>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(e) Renewables and oxygenate production includes pentanes plus, oxygenates (excluding fuel ethanol), and renewable fuels.</t>
  </si>
  <si>
    <t>(f) Petroleum products adjustment includes hydrogen/oxygenates/renewables/other hydrocarbons, motor gasoline blend components, and finished motor gasoline.</t>
  </si>
  <si>
    <t>OHRIPUS</t>
  </si>
  <si>
    <t>papr_ID</t>
  </si>
  <si>
    <t>Indonesia</t>
  </si>
  <si>
    <t>OPEC = Organization of Petroleum Exporting Countries: Algeria, Angola, Ecuador, Iran, Iraq, Kuwait, Libya, Nigeria, Qatar, Saudi Arabia, the United Arab Emirates, Venezuela.</t>
  </si>
  <si>
    <t>(b) Includes offshore supply from Denmark, Germany, the Netherlands, Norway, and the United Kingdom.</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</si>
  <si>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DOE/EIA-0109. </t>
    </r>
  </si>
  <si>
    <t xml:space="preserve">      North Sea (b)</t>
  </si>
  <si>
    <t xml:space="preserve">      OPEC</t>
  </si>
  <si>
    <t>Consumption (million barrels per day) (c)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</si>
  <si>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</si>
  <si>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</si>
  <si>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</si>
  <si>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</si>
  <si>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</si>
  <si>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</si>
  <si>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</si>
  <si>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</si>
  <si>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</si>
  <si>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</si>
  <si>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</si>
  <si>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</si>
  <si>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</si>
  <si>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(billion chained 2009 dollars - SAAR)</t>
  </si>
  <si>
    <t>(Index, 2009=100)</t>
  </si>
  <si>
    <t xml:space="preserve">   (billion chained 2009 dollars - SAAR)</t>
  </si>
  <si>
    <t xml:space="preserve">  (index, 2009=100)</t>
  </si>
  <si>
    <t>EOTCPUS</t>
  </si>
  <si>
    <t xml:space="preserve">         Fuel Ethanol blended into Motor Gasoline</t>
  </si>
  <si>
    <t xml:space="preserve">      Natural Gas Plant Liquids Production</t>
  </si>
  <si>
    <t>Table 3a. International Petroleum and Other Liquids Production, Consumption, and Inventories</t>
  </si>
  <si>
    <t>Table 3b. Non-OPEC Petroleum and Other Liquids Supply</t>
  </si>
  <si>
    <t>Table 4a.  U.S. Petroleum and Other Liquids Supply, Consumption, and Inventories</t>
  </si>
  <si>
    <t>Table 3b. Non-OPEC Petroleum and Other Liquids Supply  (million barrels per day)</t>
  </si>
  <si>
    <t>padi_opec</t>
  </si>
  <si>
    <t>Unplanned OPEC Production Outages</t>
  </si>
  <si>
    <t>padi_nonopec</t>
  </si>
  <si>
    <t>Unplanned non-OPEC Production Outages</t>
  </si>
  <si>
    <t>World Index, 2010 Q1 = 100</t>
  </si>
  <si>
    <t>OECD Index, 2010 Q1 = 100</t>
  </si>
  <si>
    <t>Non-OECD Index, 2010 Q1 = 100</t>
  </si>
  <si>
    <t>Index, January 2010 = 100</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</si>
  <si>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</si>
  <si>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</si>
  <si>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</si>
  <si>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</si>
  <si>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</si>
  <si>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</si>
  <si>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</si>
  <si>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</si>
  <si>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</si>
  <si>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</si>
  <si>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</si>
  <si>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</si>
  <si>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</si>
  <si>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</si>
  <si>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</si>
  <si>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</si>
  <si>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</si>
  <si>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</si>
  <si>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</si>
  <si>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Other Eurasia</t>
  </si>
  <si>
    <r>
      <t>Projections:</t>
    </r>
    <r>
      <rPr>
        <sz val="8"/>
        <rFont val="Arial"/>
        <family val="2"/>
      </rPr>
      <t xml:space="preserve"> EIA Regional Short-Term Energy Model. Macroeconomic projections are based on Global Insight Model of the U.S. Economy. </t>
    </r>
  </si>
  <si>
    <r>
      <t xml:space="preserve">Projections: </t>
    </r>
    <r>
      <rPr>
        <sz val="8"/>
        <rFont val="Arial"/>
        <family val="2"/>
      </rPr>
      <t>EIA Regional Short-Term Energy Model.</t>
    </r>
  </si>
  <si>
    <t>Real Gross State Product (Billion $2009)</t>
  </si>
  <si>
    <t>Real Personal Income (Billion $2009)</t>
  </si>
  <si>
    <t>Table 3d. World Petroleum and Other Liquids Consumption (million barrels per day)</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</si>
  <si>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</si>
  <si>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</si>
  <si>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</si>
  <si>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</si>
  <si>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</si>
  <si>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</si>
  <si>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</si>
  <si>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</si>
  <si>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</si>
  <si>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</si>
  <si>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</si>
  <si>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</si>
  <si>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</si>
  <si>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</si>
  <si>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</si>
  <si>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</si>
  <si>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PRROPUS</t>
  </si>
  <si>
    <t xml:space="preserve">      Propane/Propylene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</si>
  <si>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</si>
  <si>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</si>
  <si>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</si>
  <si>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</si>
  <si>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</si>
  <si>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</si>
  <si>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</si>
  <si>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</si>
  <si>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</si>
  <si>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</si>
  <si>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</si>
  <si>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</si>
  <si>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</si>
  <si>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</si>
  <si>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</si>
  <si>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PRTCPUS</t>
  </si>
  <si>
    <t xml:space="preserve">   Propane/Propylene</t>
  </si>
  <si>
    <t>C4TCPUS</t>
  </si>
  <si>
    <t>HGL Inventories (million barrels)</t>
  </si>
  <si>
    <t>ETPSPUS</t>
  </si>
  <si>
    <t>PRPSPUS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</si>
  <si>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</si>
  <si>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</si>
  <si>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</si>
  <si>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</si>
  <si>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</si>
  <si>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</si>
  <si>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</si>
  <si>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</si>
  <si>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</si>
  <si>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</si>
  <si>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</si>
  <si>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</si>
  <si>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</si>
  <si>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</si>
  <si>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</si>
  <si>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</si>
  <si>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</si>
  <si>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(g) "Other Oils" inludes aviation gasoline blend components, finished aviation gasoline, kerosene, petrochemical feedstocks, special naphthas, lubricants, waxes, petroleum coke, asphalt and road oil, still gas, and miscellaneous products.</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</si>
  <si>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</si>
  <si>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</si>
  <si>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</si>
  <si>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 xml:space="preserve">   Biofuel Losses and Co-products (f)</t>
  </si>
  <si>
    <t>(f) Losses and co-products from the production of fuel ethanol and biodiesel</t>
  </si>
  <si>
    <t>Table 4b.  U.S. Hydrocarbon Gas Liquids (HGL) and Petroleum Refinery Balances  (million barrels per day, except inventories and utilization factor)</t>
  </si>
  <si>
    <t>Table 4b.  U.S. Hydrocarbon Gas Liquids (HGL) and Petroleum Refinery Balances</t>
  </si>
  <si>
    <t>April 2015</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</si>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</sst>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s>
  <fonts count="48" x14ac:knownFonts="1">
    <font>
      <sz val="10"/>
      <name val="Arial"/>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7"/>
      <name val="Arial"/>
      <family val="2"/>
    </font>
    <font>
      <sz val="8"/>
      <name val="Arial"/>
      <family val="2"/>
    </font>
    <font>
      <sz val="8"/>
      <name val="Helvetica"/>
      <family val="2"/>
    </font>
    <font>
      <sz val="8"/>
      <color indexed="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color indexed="8"/>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Arial"/>
      <family val="2"/>
    </font>
    <font>
      <i/>
      <sz val="7"/>
      <color indexed="8"/>
      <name val="Helvetica"/>
      <family val="2"/>
    </font>
    <font>
      <i/>
      <sz val="7"/>
      <name val="Arial"/>
      <family val="2"/>
    </font>
    <font>
      <i/>
      <sz val="8"/>
      <name val="Arial"/>
      <family val="2"/>
    </font>
    <font>
      <i/>
      <sz val="7"/>
      <name val="Helvetica"/>
      <family val="2"/>
    </font>
    <font>
      <b/>
      <vertAlign val="subscript"/>
      <sz val="8"/>
      <color indexed="8"/>
      <name val="Arial"/>
      <family val="2"/>
    </font>
    <font>
      <b/>
      <vertAlign val="subscript"/>
      <sz val="10"/>
      <color indexed="8"/>
      <name val="Arial"/>
      <family val="2"/>
    </font>
    <font>
      <u/>
      <vertAlign val="subscript"/>
      <sz val="10"/>
      <color indexed="12"/>
      <name val="Arial"/>
      <family val="2"/>
    </font>
  </fonts>
  <fills count="5">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s>
  <borders count="12">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6">
    <xf numFmtId="0" fontId="0" fillId="0" borderId="0"/>
    <xf numFmtId="0" fontId="3" fillId="0" borderId="0">
      <protection locked="0"/>
    </xf>
    <xf numFmtId="168" fontId="3" fillId="0" borderId="0">
      <protection locked="0"/>
    </xf>
    <xf numFmtId="0" fontId="4" fillId="0" borderId="0">
      <protection locked="0"/>
    </xf>
    <xf numFmtId="0" fontId="4" fillId="0" borderId="0">
      <protection locked="0"/>
    </xf>
    <xf numFmtId="0" fontId="14" fillId="0" borderId="0" applyNumberFormat="0" applyFill="0" applyBorder="0" applyAlignment="0" applyProtection="0">
      <alignment vertical="top"/>
      <protection locked="0"/>
    </xf>
    <xf numFmtId="0" fontId="2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1">
      <protection locked="0"/>
    </xf>
  </cellStyleXfs>
  <cellXfs count="730">
    <xf numFmtId="0" fontId="0" fillId="0" borderId="0" xfId="0"/>
    <xf numFmtId="0" fontId="2" fillId="2" borderId="0" xfId="11" applyFont="1" applyFill="1"/>
    <xf numFmtId="0" fontId="5" fillId="0" borderId="0" xfId="11" applyFont="1"/>
    <xf numFmtId="0" fontId="2" fillId="2" borderId="0" xfId="11" applyFont="1" applyFill="1" applyBorder="1"/>
    <xf numFmtId="0" fontId="8" fillId="3" borderId="0" xfId="11" applyFont="1" applyFill="1" applyAlignment="1">
      <alignment horizontal="center"/>
    </xf>
    <xf numFmtId="0" fontId="5" fillId="0" borderId="0" xfId="23"/>
    <xf numFmtId="0" fontId="10" fillId="0" borderId="0" xfId="13" applyFont="1"/>
    <xf numFmtId="0" fontId="13" fillId="0" borderId="0" xfId="23" applyFont="1" applyFill="1" applyBorder="1" applyAlignment="1" applyProtection="1"/>
    <xf numFmtId="0" fontId="11" fillId="2" borderId="0" xfId="9" applyFont="1" applyFill="1" applyBorder="1"/>
    <xf numFmtId="0" fontId="11" fillId="2" borderId="0" xfId="9" applyFont="1" applyFill="1"/>
    <xf numFmtId="0" fontId="18" fillId="0" borderId="0" xfId="23" applyFont="1" applyAlignment="1" applyProtection="1">
      <alignment horizontal="left"/>
    </xf>
    <xf numFmtId="0" fontId="10" fillId="0" borderId="0" xfId="17" applyFont="1" applyBorder="1"/>
    <xf numFmtId="0" fontId="10" fillId="0" borderId="0" xfId="17" applyFont="1"/>
    <xf numFmtId="0" fontId="10" fillId="0" borderId="0" xfId="22" applyFont="1"/>
    <xf numFmtId="0" fontId="20" fillId="2" borderId="0" xfId="17" applyFont="1" applyFill="1"/>
    <xf numFmtId="0" fontId="24" fillId="0" borderId="2" xfId="17" applyFont="1" applyFill="1" applyBorder="1" applyProtection="1"/>
    <xf numFmtId="0" fontId="10" fillId="2" borderId="0" xfId="17" applyFont="1" applyFill="1"/>
    <xf numFmtId="0" fontId="24" fillId="0" borderId="3" xfId="17" applyFont="1" applyFill="1" applyBorder="1" applyProtection="1"/>
    <xf numFmtId="0" fontId="24" fillId="0" borderId="4" xfId="19" applyFont="1" applyFill="1" applyBorder="1" applyAlignment="1" applyProtection="1">
      <alignment horizontal="center"/>
    </xf>
    <xf numFmtId="0" fontId="10" fillId="2" borderId="0" xfId="17" applyFont="1" applyFill="1" applyBorder="1" applyAlignment="1" applyProtection="1">
      <alignment horizontal="left"/>
    </xf>
    <xf numFmtId="0" fontId="24" fillId="0" borderId="0" xfId="17" applyFont="1" applyFill="1" applyAlignment="1" applyProtection="1"/>
    <xf numFmtId="1" fontId="24" fillId="0" borderId="0" xfId="23" applyNumberFormat="1" applyFont="1" applyFill="1" applyAlignment="1" applyProtection="1">
      <alignment horizontal="right" indent="1"/>
    </xf>
    <xf numFmtId="0" fontId="25" fillId="0" borderId="0" xfId="17" applyFont="1" applyFill="1" applyBorder="1" applyAlignment="1" applyProtection="1"/>
    <xf numFmtId="171" fontId="25" fillId="0" borderId="0" xfId="17" quotePrefix="1" applyNumberFormat="1" applyFont="1" applyFill="1" applyBorder="1" applyAlignment="1" applyProtection="1">
      <alignment wrapText="1"/>
    </xf>
    <xf numFmtId="0" fontId="25" fillId="0" borderId="0" xfId="17" quotePrefix="1" applyFont="1" applyFill="1" applyBorder="1" applyAlignment="1" applyProtection="1">
      <alignment wrapText="1"/>
    </xf>
    <xf numFmtId="0" fontId="25" fillId="0" borderId="0" xfId="17" applyFont="1" applyFill="1" applyProtection="1"/>
    <xf numFmtId="0" fontId="10" fillId="2" borderId="0" xfId="17" applyFont="1" applyFill="1" applyAlignment="1" applyProtection="1">
      <alignment horizontal="left"/>
    </xf>
    <xf numFmtId="171" fontId="25" fillId="0" borderId="0" xfId="17" quotePrefix="1" applyNumberFormat="1" applyFont="1" applyFill="1" applyAlignment="1" applyProtection="1">
      <alignment wrapText="1"/>
    </xf>
    <xf numFmtId="0" fontId="25" fillId="0" borderId="0" xfId="17" applyFont="1" applyFill="1" applyAlignment="1" applyProtection="1">
      <alignment wrapText="1"/>
    </xf>
    <xf numFmtId="0" fontId="25" fillId="0" borderId="0" xfId="17" applyFont="1" applyFill="1" applyAlignment="1" applyProtection="1"/>
    <xf numFmtId="171" fontId="25" fillId="0" borderId="0" xfId="17" quotePrefix="1" applyNumberFormat="1" applyFont="1" applyFill="1" applyAlignment="1" applyProtection="1"/>
    <xf numFmtId="0" fontId="24" fillId="0" borderId="0" xfId="17" applyFont="1" applyFill="1" applyProtection="1"/>
    <xf numFmtId="171" fontId="25" fillId="0" borderId="0" xfId="17" quotePrefix="1" applyNumberFormat="1" applyFont="1" applyFill="1" applyBorder="1" applyAlignment="1" applyProtection="1"/>
    <xf numFmtId="0" fontId="10" fillId="2" borderId="0" xfId="17" applyFont="1" applyFill="1" applyProtection="1"/>
    <xf numFmtId="0" fontId="25" fillId="0" borderId="0" xfId="17" quotePrefix="1" applyFont="1" applyFill="1" applyAlignment="1" applyProtection="1"/>
    <xf numFmtId="0" fontId="26" fillId="2" borderId="0" xfId="20" applyFont="1" applyFill="1" applyProtection="1"/>
    <xf numFmtId="0" fontId="25" fillId="0" borderId="0" xfId="20" applyFont="1" applyFill="1" applyAlignment="1" applyProtection="1"/>
    <xf numFmtId="0" fontId="26" fillId="2" borderId="0" xfId="20" applyFont="1" applyFill="1" applyAlignment="1" applyProtection="1"/>
    <xf numFmtId="171" fontId="25" fillId="0" borderId="0" xfId="20" quotePrefix="1" applyNumberFormat="1" applyFont="1" applyFill="1" applyAlignment="1" applyProtection="1">
      <alignment horizontal="left"/>
    </xf>
    <xf numFmtId="171" fontId="25" fillId="0" borderId="0" xfId="20" applyNumberFormat="1" applyFont="1" applyFill="1" applyAlignment="1" applyProtection="1">
      <alignment horizontal="left"/>
    </xf>
    <xf numFmtId="171" fontId="25" fillId="0" borderId="0" xfId="20" quotePrefix="1" applyNumberFormat="1" applyFont="1" applyFill="1" applyAlignment="1" applyProtection="1"/>
    <xf numFmtId="171" fontId="25" fillId="0" borderId="0" xfId="20" applyNumberFormat="1" applyFont="1" applyFill="1" applyAlignment="1" applyProtection="1"/>
    <xf numFmtId="171" fontId="25" fillId="0" borderId="3" xfId="20" applyNumberFormat="1" applyFont="1" applyFill="1" applyBorder="1" applyAlignment="1" applyProtection="1"/>
    <xf numFmtId="0" fontId="10" fillId="0" borderId="0" xfId="20" applyFont="1"/>
    <xf numFmtId="0" fontId="10" fillId="0" borderId="0" xfId="23" applyFont="1" applyAlignment="1" applyProtection="1">
      <alignment horizontal="left"/>
    </xf>
    <xf numFmtId="0" fontId="25" fillId="0" borderId="0" xfId="9" applyFont="1" applyFill="1" applyProtection="1"/>
    <xf numFmtId="0" fontId="23" fillId="0" borderId="0" xfId="9" applyFont="1" applyFill="1" applyProtection="1"/>
    <xf numFmtId="0" fontId="10" fillId="0" borderId="0" xfId="23" applyFont="1"/>
    <xf numFmtId="167" fontId="25" fillId="0" borderId="5" xfId="9" applyNumberFormat="1" applyFont="1" applyFill="1" applyBorder="1" applyProtection="1"/>
    <xf numFmtId="0" fontId="10" fillId="2" borderId="0" xfId="22" applyFont="1" applyFill="1"/>
    <xf numFmtId="0" fontId="24" fillId="0" borderId="0" xfId="22" applyFont="1" applyFill="1" applyAlignment="1" applyProtection="1"/>
    <xf numFmtId="166" fontId="23" fillId="0" borderId="0" xfId="22" applyNumberFormat="1" applyFont="1" applyFill="1" applyAlignment="1" applyProtection="1">
      <alignment horizontal="center"/>
    </xf>
    <xf numFmtId="0" fontId="10" fillId="2" borderId="0" xfId="22" applyFont="1" applyFill="1" applyAlignment="1" applyProtection="1">
      <alignment horizontal="left"/>
    </xf>
    <xf numFmtId="0" fontId="21" fillId="0" borderId="0" xfId="22" applyFont="1" applyAlignment="1" applyProtection="1">
      <alignment horizontal="left"/>
    </xf>
    <xf numFmtId="0" fontId="24" fillId="0" borderId="0" xfId="22" quotePrefix="1" applyFont="1" applyFill="1" applyAlignment="1" applyProtection="1">
      <alignment horizontal="left"/>
    </xf>
    <xf numFmtId="0" fontId="24" fillId="0" borderId="0" xfId="22" applyFont="1" applyFill="1" applyAlignment="1" applyProtection="1">
      <alignment horizontal="left"/>
    </xf>
    <xf numFmtId="0" fontId="10" fillId="2" borderId="0" xfId="22" applyFont="1" applyFill="1" applyBorder="1" applyAlignment="1" applyProtection="1">
      <alignment horizontal="left"/>
    </xf>
    <xf numFmtId="0" fontId="10" fillId="2" borderId="0" xfId="23" applyFont="1" applyFill="1"/>
    <xf numFmtId="0" fontId="24" fillId="0" borderId="2" xfId="23" applyFont="1" applyFill="1" applyBorder="1" applyAlignment="1" applyProtection="1">
      <alignment horizontal="center"/>
    </xf>
    <xf numFmtId="0" fontId="24" fillId="0" borderId="0" xfId="23" applyFont="1" applyFill="1" applyBorder="1" applyAlignment="1" applyProtection="1"/>
    <xf numFmtId="0" fontId="24" fillId="0" borderId="0" xfId="23" applyFont="1" applyFill="1" applyAlignment="1" applyProtection="1">
      <alignment horizontal="center"/>
    </xf>
    <xf numFmtId="0" fontId="10" fillId="2" borderId="0" xfId="23" applyFont="1" applyFill="1" applyAlignment="1" applyProtection="1">
      <alignment horizontal="left"/>
    </xf>
    <xf numFmtId="166" fontId="24" fillId="0" borderId="0" xfId="23" applyNumberFormat="1" applyFont="1" applyFill="1" applyAlignment="1" applyProtection="1">
      <alignment horizontal="right"/>
    </xf>
    <xf numFmtId="0" fontId="24" fillId="0" borderId="0" xfId="23" applyFont="1" applyFill="1" applyAlignment="1" applyProtection="1">
      <alignment horizontal="right"/>
    </xf>
    <xf numFmtId="0" fontId="28" fillId="0" borderId="0" xfId="23" applyFont="1"/>
    <xf numFmtId="0" fontId="24" fillId="0" borderId="0" xfId="23" applyFont="1" applyFill="1" applyAlignment="1" applyProtection="1"/>
    <xf numFmtId="0" fontId="25" fillId="0" borderId="0" xfId="23" applyFont="1" applyFill="1" applyAlignment="1" applyProtection="1"/>
    <xf numFmtId="0" fontId="21" fillId="0" borderId="0" xfId="23" quotePrefix="1" applyFont="1" applyAlignment="1" applyProtection="1">
      <alignment horizontal="left"/>
    </xf>
    <xf numFmtId="165" fontId="24" fillId="0" borderId="0" xfId="23" applyNumberFormat="1" applyFont="1" applyFill="1" applyAlignment="1" applyProtection="1">
      <alignment horizontal="right"/>
    </xf>
    <xf numFmtId="165" fontId="24" fillId="0" borderId="3" xfId="23" applyNumberFormat="1" applyFont="1" applyFill="1" applyBorder="1" applyAlignment="1" applyProtection="1">
      <alignment horizontal="right"/>
    </xf>
    <xf numFmtId="0" fontId="10" fillId="0" borderId="0" xfId="23" applyFont="1" applyFill="1"/>
    <xf numFmtId="0" fontId="10" fillId="2" borderId="0" xfId="21" applyFont="1" applyFill="1"/>
    <xf numFmtId="0" fontId="10" fillId="0" borderId="0" xfId="21" applyFont="1"/>
    <xf numFmtId="0" fontId="27" fillId="2" borderId="0" xfId="21" applyFont="1" applyFill="1" applyProtection="1"/>
    <xf numFmtId="0" fontId="24" fillId="0" borderId="0" xfId="21" applyFont="1" applyFill="1" applyBorder="1" applyAlignment="1" applyProtection="1"/>
    <xf numFmtId="0" fontId="24" fillId="0" borderId="2" xfId="21" applyFont="1" applyFill="1" applyBorder="1" applyAlignment="1" applyProtection="1">
      <alignment horizontal="right"/>
    </xf>
    <xf numFmtId="0" fontId="10" fillId="2" borderId="0" xfId="21" applyFont="1" applyFill="1" applyAlignment="1" applyProtection="1">
      <alignment horizontal="left"/>
    </xf>
    <xf numFmtId="0" fontId="10" fillId="2" borderId="0" xfId="21" applyFont="1" applyFill="1" applyBorder="1" applyAlignment="1" applyProtection="1">
      <alignment horizontal="left"/>
    </xf>
    <xf numFmtId="0" fontId="24" fillId="0" borderId="0" xfId="21" applyFont="1" applyFill="1" applyAlignment="1" applyProtection="1"/>
    <xf numFmtId="0" fontId="21" fillId="0" borderId="0" xfId="21" applyFont="1" applyAlignment="1" applyProtection="1">
      <alignment horizontal="left"/>
    </xf>
    <xf numFmtId="166" fontId="10" fillId="0" borderId="0" xfId="21" applyNumberFormat="1" applyFont="1" applyProtection="1"/>
    <xf numFmtId="166" fontId="25" fillId="0" borderId="0" xfId="21" applyNumberFormat="1" applyFont="1" applyFill="1" applyAlignment="1" applyProtection="1">
      <alignment horizontal="right"/>
    </xf>
    <xf numFmtId="166" fontId="24" fillId="0" borderId="0" xfId="21" applyNumberFormat="1" applyFont="1" applyFill="1" applyAlignment="1" applyProtection="1">
      <alignment horizontal="right"/>
    </xf>
    <xf numFmtId="0" fontId="25" fillId="0" borderId="0" xfId="21" applyFont="1" applyFill="1" applyAlignment="1" applyProtection="1">
      <alignment horizontal="right"/>
    </xf>
    <xf numFmtId="0" fontId="10" fillId="2" borderId="0" xfId="13" applyFont="1" applyFill="1"/>
    <xf numFmtId="0" fontId="10" fillId="0" borderId="0" xfId="13" applyFont="1" applyBorder="1"/>
    <xf numFmtId="0" fontId="21" fillId="3" borderId="0" xfId="13" applyFont="1" applyFill="1" applyBorder="1"/>
    <xf numFmtId="0" fontId="24" fillId="0" borderId="0" xfId="13" applyFont="1" applyFill="1" applyBorder="1" applyAlignment="1" applyProtection="1">
      <alignment horizontal="center"/>
    </xf>
    <xf numFmtId="0" fontId="21" fillId="0" borderId="0" xfId="13" applyFont="1" applyFill="1"/>
    <xf numFmtId="0" fontId="10" fillId="0" borderId="0" xfId="16" applyFont="1"/>
    <xf numFmtId="0" fontId="10" fillId="2" borderId="0" xfId="16" applyFont="1" applyFill="1"/>
    <xf numFmtId="0" fontId="24" fillId="0" borderId="0" xfId="16" applyFont="1" applyFill="1" applyBorder="1" applyAlignment="1" applyProtection="1"/>
    <xf numFmtId="0" fontId="24" fillId="0" borderId="2" xfId="16" applyFont="1" applyFill="1" applyBorder="1" applyAlignment="1" applyProtection="1">
      <alignment horizontal="right"/>
    </xf>
    <xf numFmtId="0" fontId="10" fillId="2" borderId="0" xfId="16" applyFont="1" applyFill="1" applyAlignment="1" applyProtection="1">
      <alignment horizontal="left"/>
    </xf>
    <xf numFmtId="0" fontId="25" fillId="0" borderId="0" xfId="16" applyFont="1" applyFill="1" applyAlignment="1" applyProtection="1"/>
    <xf numFmtId="169" fontId="10" fillId="2" borderId="0" xfId="16" applyNumberFormat="1" applyFont="1" applyFill="1" applyAlignment="1" applyProtection="1">
      <alignment horizontal="left"/>
    </xf>
    <xf numFmtId="0" fontId="24" fillId="0" borderId="0" xfId="16" applyFont="1" applyFill="1" applyAlignment="1" applyProtection="1"/>
    <xf numFmtId="0" fontId="25" fillId="0" borderId="0" xfId="16" applyFont="1" applyFill="1" applyBorder="1" applyAlignment="1" applyProtection="1"/>
    <xf numFmtId="0" fontId="10" fillId="2" borderId="0" xfId="16" applyFont="1" applyFill="1" applyBorder="1" applyAlignment="1" applyProtection="1">
      <alignment horizontal="left"/>
    </xf>
    <xf numFmtId="169" fontId="24" fillId="0" borderId="0" xfId="16" applyNumberFormat="1" applyFont="1" applyFill="1" applyBorder="1" applyAlignment="1" applyProtection="1">
      <alignment horizontal="right"/>
    </xf>
    <xf numFmtId="0" fontId="10" fillId="0" borderId="0" xfId="18" applyFont="1"/>
    <xf numFmtId="0" fontId="10" fillId="2" borderId="0" xfId="18" applyFont="1" applyFill="1"/>
    <xf numFmtId="0" fontId="24" fillId="0" borderId="0" xfId="18" applyFont="1" applyFill="1" applyBorder="1" applyAlignment="1" applyProtection="1">
      <alignment horizontal="left"/>
    </xf>
    <xf numFmtId="165" fontId="24" fillId="0" borderId="2" xfId="18" applyNumberFormat="1" applyFont="1" applyFill="1" applyBorder="1" applyAlignment="1" applyProtection="1">
      <alignment horizontal="right"/>
    </xf>
    <xf numFmtId="0" fontId="10" fillId="2" borderId="0" xfId="18" applyFont="1" applyFill="1" applyAlignment="1" applyProtection="1">
      <alignment horizontal="left"/>
    </xf>
    <xf numFmtId="0" fontId="10" fillId="0" borderId="0" xfId="18" applyFont="1" applyAlignment="1">
      <alignment horizontal="left"/>
    </xf>
    <xf numFmtId="0" fontId="21" fillId="0" borderId="0" xfId="18" applyFont="1" applyAlignment="1" applyProtection="1">
      <alignment horizontal="left"/>
    </xf>
    <xf numFmtId="0" fontId="10" fillId="2" borderId="0" xfId="18" applyFont="1" applyFill="1" applyBorder="1" applyAlignment="1" applyProtection="1">
      <alignment horizontal="left"/>
    </xf>
    <xf numFmtId="0" fontId="10" fillId="0" borderId="0" xfId="18" applyFont="1" applyBorder="1" applyAlignment="1" applyProtection="1">
      <alignment horizontal="left"/>
    </xf>
    <xf numFmtId="0" fontId="21" fillId="0" borderId="0" xfId="18" applyFont="1" applyBorder="1" applyAlignment="1" applyProtection="1">
      <alignment horizontal="left"/>
    </xf>
    <xf numFmtId="0" fontId="10" fillId="2" borderId="3" xfId="22" applyFont="1" applyFill="1" applyBorder="1" applyAlignment="1" applyProtection="1">
      <alignment horizontal="left"/>
    </xf>
    <xf numFmtId="0" fontId="10" fillId="2" borderId="0" xfId="7" applyFont="1" applyFill="1"/>
    <xf numFmtId="0" fontId="10" fillId="0" borderId="0" xfId="7" applyFont="1"/>
    <xf numFmtId="0" fontId="21" fillId="3" borderId="0" xfId="7" applyFont="1" applyFill="1"/>
    <xf numFmtId="0" fontId="21" fillId="0" borderId="0" xfId="7" applyFont="1" applyFill="1"/>
    <xf numFmtId="0" fontId="21" fillId="0" borderId="0" xfId="7" applyFont="1" applyFill="1" applyBorder="1" applyAlignment="1">
      <alignment horizontal="center"/>
    </xf>
    <xf numFmtId="0" fontId="10" fillId="0" borderId="0" xfId="7" applyFont="1" applyBorder="1"/>
    <xf numFmtId="0" fontId="10" fillId="2" borderId="0" xfId="7" applyFont="1" applyFill="1" applyBorder="1"/>
    <xf numFmtId="0" fontId="21" fillId="0" borderId="0" xfId="7" applyFont="1" applyFill="1" applyBorder="1"/>
    <xf numFmtId="0" fontId="10" fillId="2" borderId="0" xfId="8" applyFont="1" applyFill="1"/>
    <xf numFmtId="0" fontId="10" fillId="0" borderId="0" xfId="8" applyFont="1" applyBorder="1"/>
    <xf numFmtId="0" fontId="10" fillId="0" borderId="0" xfId="8" applyFont="1"/>
    <xf numFmtId="0" fontId="21" fillId="0" borderId="0" xfId="8" applyFont="1" applyFill="1"/>
    <xf numFmtId="0" fontId="21" fillId="0" borderId="0" xfId="8" applyFont="1" applyFill="1" applyBorder="1" applyAlignment="1">
      <alignment horizontal="center"/>
    </xf>
    <xf numFmtId="0" fontId="10" fillId="3" borderId="0" xfId="8" applyFont="1" applyFill="1"/>
    <xf numFmtId="165" fontId="25" fillId="0" borderId="0" xfId="8" applyNumberFormat="1" applyFont="1" applyFill="1" applyAlignment="1" applyProtection="1">
      <alignment horizontal="center"/>
    </xf>
    <xf numFmtId="0" fontId="10" fillId="0" borderId="0" xfId="8" quotePrefix="1" applyFont="1"/>
    <xf numFmtId="165" fontId="10" fillId="0" borderId="0" xfId="8" quotePrefix="1" applyNumberFormat="1" applyFont="1"/>
    <xf numFmtId="165" fontId="10" fillId="0" borderId="0" xfId="8" applyNumberFormat="1" applyFont="1"/>
    <xf numFmtId="0" fontId="24" fillId="0" borderId="0" xfId="14" applyFont="1" applyFill="1" applyBorder="1" applyAlignment="1" applyProtection="1">
      <alignment horizontal="left"/>
    </xf>
    <xf numFmtId="171" fontId="10" fillId="0" borderId="0" xfId="18" applyNumberFormat="1" applyFont="1" applyAlignment="1" applyProtection="1">
      <alignment horizontal="left"/>
    </xf>
    <xf numFmtId="0" fontId="21" fillId="0" borderId="0" xfId="14" applyFont="1" applyAlignment="1" applyProtection="1">
      <alignment horizontal="left"/>
    </xf>
    <xf numFmtId="0" fontId="21" fillId="2" borderId="0" xfId="15" applyFont="1" applyFill="1"/>
    <xf numFmtId="0" fontId="10" fillId="2" borderId="0" xfId="15" applyFont="1" applyFill="1" applyAlignment="1" applyProtection="1">
      <alignment horizontal="left"/>
    </xf>
    <xf numFmtId="0" fontId="10" fillId="2" borderId="0" xfId="19" applyFont="1" applyFill="1"/>
    <xf numFmtId="0" fontId="10" fillId="0" borderId="0" xfId="19" applyFont="1"/>
    <xf numFmtId="0" fontId="24" fillId="0" borderId="0" xfId="19" applyFont="1" applyFill="1" applyBorder="1" applyAlignment="1" applyProtection="1"/>
    <xf numFmtId="0" fontId="25" fillId="0" borderId="2" xfId="19" applyFont="1" applyFill="1" applyBorder="1" applyAlignment="1" applyProtection="1">
      <alignment horizontal="center"/>
    </xf>
    <xf numFmtId="0" fontId="25" fillId="0" borderId="0" xfId="19" applyFont="1" applyFill="1" applyBorder="1" applyAlignment="1" applyProtection="1">
      <alignment horizontal="center"/>
    </xf>
    <xf numFmtId="0" fontId="10" fillId="0" borderId="0" xfId="19" applyFont="1" applyAlignment="1" applyProtection="1">
      <alignment horizontal="left"/>
    </xf>
    <xf numFmtId="0" fontId="10" fillId="2" borderId="0" xfId="19" applyFont="1" applyFill="1" applyAlignment="1" applyProtection="1">
      <alignment horizontal="left"/>
    </xf>
    <xf numFmtId="0" fontId="25" fillId="0" borderId="0" xfId="19" applyFont="1"/>
    <xf numFmtId="165" fontId="10" fillId="2" borderId="0" xfId="19" applyNumberFormat="1" applyFont="1" applyFill="1" applyAlignment="1" applyProtection="1">
      <alignment horizontal="left"/>
    </xf>
    <xf numFmtId="165" fontId="10" fillId="0" borderId="0" xfId="19" applyNumberFormat="1" applyFont="1"/>
    <xf numFmtId="0" fontId="24" fillId="0" borderId="0" xfId="19" applyFont="1" applyFill="1" applyAlignment="1" applyProtection="1"/>
    <xf numFmtId="169" fontId="10" fillId="2" borderId="0" xfId="19" applyNumberFormat="1" applyFont="1" applyFill="1" applyProtection="1"/>
    <xf numFmtId="167" fontId="10" fillId="2" borderId="0" xfId="19" applyNumberFormat="1" applyFont="1" applyFill="1" applyAlignment="1" applyProtection="1">
      <alignment horizontal="left"/>
    </xf>
    <xf numFmtId="0" fontId="10" fillId="2" borderId="0" xfId="9" applyFont="1" applyFill="1" applyBorder="1"/>
    <xf numFmtId="0" fontId="10" fillId="2" borderId="0" xfId="9" applyFont="1" applyFill="1"/>
    <xf numFmtId="0" fontId="10" fillId="2" borderId="3" xfId="9" applyFont="1" applyFill="1" applyBorder="1"/>
    <xf numFmtId="164" fontId="25" fillId="0" borderId="0" xfId="9" applyNumberFormat="1" applyFont="1" applyFill="1" applyAlignment="1" applyProtection="1">
      <alignment horizontal="center"/>
    </xf>
    <xf numFmtId="171" fontId="10" fillId="0" borderId="0" xfId="22" applyNumberFormat="1" applyFont="1" applyAlignment="1" applyProtection="1">
      <alignment horizontal="left"/>
    </xf>
    <xf numFmtId="171" fontId="10" fillId="0" borderId="0" xfId="22" applyNumberFormat="1" applyFont="1" applyBorder="1" applyAlignment="1" applyProtection="1">
      <alignment horizontal="left"/>
    </xf>
    <xf numFmtId="0" fontId="2" fillId="4" borderId="0" xfId="0" applyFont="1" applyFill="1" applyBorder="1"/>
    <xf numFmtId="0" fontId="10" fillId="4" borderId="0" xfId="23" applyFont="1" applyFill="1"/>
    <xf numFmtId="0" fontId="24" fillId="4" borderId="0" xfId="23" applyFont="1" applyFill="1" applyBorder="1" applyAlignment="1" applyProtection="1"/>
    <xf numFmtId="0" fontId="10" fillId="4" borderId="0" xfId="23" applyFont="1" applyFill="1" applyAlignment="1" applyProtection="1">
      <alignment horizontal="left"/>
    </xf>
    <xf numFmtId="0" fontId="28" fillId="4" borderId="0" xfId="23" applyFont="1" applyFill="1"/>
    <xf numFmtId="0" fontId="21" fillId="4" borderId="0" xfId="23" applyFont="1" applyFill="1" applyAlignment="1" applyProtection="1">
      <alignment horizontal="left"/>
    </xf>
    <xf numFmtId="0" fontId="10" fillId="4" borderId="0" xfId="23" applyFont="1" applyFill="1" applyBorder="1" applyAlignment="1" applyProtection="1">
      <alignment horizontal="left"/>
    </xf>
    <xf numFmtId="167" fontId="24" fillId="4" borderId="0" xfId="23" applyNumberFormat="1" applyFont="1" applyFill="1" applyBorder="1" applyAlignment="1" applyProtection="1">
      <alignment horizontal="center"/>
    </xf>
    <xf numFmtId="164" fontId="10" fillId="4" borderId="0" xfId="23" applyNumberFormat="1" applyFont="1" applyFill="1"/>
    <xf numFmtId="0" fontId="2" fillId="2" borderId="0" xfId="0" applyFont="1" applyFill="1" applyBorder="1"/>
    <xf numFmtId="0" fontId="10" fillId="0" borderId="0" xfId="9" applyFont="1" applyFill="1" applyBorder="1"/>
    <xf numFmtId="0" fontId="10" fillId="0" borderId="0" xfId="9" applyFont="1" applyFill="1"/>
    <xf numFmtId="0" fontId="10" fillId="0" borderId="0" xfId="22" applyFont="1" applyFill="1"/>
    <xf numFmtId="0" fontId="21" fillId="0" borderId="0" xfId="9" applyFont="1" applyFill="1" applyAlignment="1"/>
    <xf numFmtId="0" fontId="21" fillId="0" borderId="0" xfId="9" applyFont="1" applyFill="1" applyBorder="1" applyAlignment="1">
      <alignment horizontal="center"/>
    </xf>
    <xf numFmtId="0" fontId="21" fillId="0" borderId="0" xfId="9" applyFont="1" applyFill="1"/>
    <xf numFmtId="0" fontId="21" fillId="4" borderId="0" xfId="15" applyFont="1" applyFill="1"/>
    <xf numFmtId="0" fontId="24" fillId="4" borderId="0" xfId="24" applyFont="1" applyFill="1" applyBorder="1" applyAlignment="1" applyProtection="1"/>
    <xf numFmtId="0" fontId="24" fillId="4" borderId="0" xfId="15" applyFont="1" applyFill="1" applyBorder="1" applyAlignment="1" applyProtection="1">
      <alignment horizontal="center"/>
    </xf>
    <xf numFmtId="171" fontId="21" fillId="4" borderId="0" xfId="0" applyNumberFormat="1" applyFont="1" applyFill="1" applyBorder="1"/>
    <xf numFmtId="171" fontId="2" fillId="4" borderId="0" xfId="0" applyNumberFormat="1" applyFont="1" applyFill="1" applyBorder="1"/>
    <xf numFmtId="171" fontId="21" fillId="4" borderId="3" xfId="0" applyNumberFormat="1" applyFont="1" applyFill="1" applyBorder="1"/>
    <xf numFmtId="171" fontId="10" fillId="0" borderId="0" xfId="23" applyNumberFormat="1" applyFont="1" applyAlignment="1" applyProtection="1">
      <alignment horizontal="left"/>
    </xf>
    <xf numFmtId="171" fontId="25" fillId="0" borderId="0" xfId="23" applyNumberFormat="1" applyFont="1" applyFill="1" applyAlignment="1" applyProtection="1"/>
    <xf numFmtId="171" fontId="21" fillId="0" borderId="0" xfId="23" quotePrefix="1" applyNumberFormat="1" applyFont="1" applyAlignment="1" applyProtection="1">
      <alignment horizontal="left"/>
    </xf>
    <xf numFmtId="171" fontId="10" fillId="0" borderId="3" xfId="23" applyNumberFormat="1" applyFont="1" applyBorder="1" applyAlignment="1" applyProtection="1">
      <alignment horizontal="left"/>
    </xf>
    <xf numFmtId="171" fontId="10" fillId="4" borderId="0" xfId="23" applyNumberFormat="1" applyFont="1" applyFill="1" applyAlignment="1" applyProtection="1">
      <alignment horizontal="left"/>
    </xf>
    <xf numFmtId="171" fontId="21" fillId="4" borderId="0" xfId="23" applyNumberFormat="1" applyFont="1" applyFill="1" applyAlignment="1" applyProtection="1">
      <alignment horizontal="left"/>
    </xf>
    <xf numFmtId="171" fontId="21" fillId="4" borderId="3" xfId="23" applyNumberFormat="1" applyFont="1" applyFill="1" applyBorder="1" applyAlignment="1" applyProtection="1">
      <alignment horizontal="left"/>
    </xf>
    <xf numFmtId="171" fontId="13" fillId="0" borderId="0" xfId="23" applyNumberFormat="1" applyFont="1" applyFill="1" applyBorder="1" applyAlignment="1" applyProtection="1"/>
    <xf numFmtId="171" fontId="11" fillId="0" borderId="0" xfId="23" applyNumberFormat="1" applyFont="1" applyAlignment="1" applyProtection="1">
      <alignment horizontal="left"/>
    </xf>
    <xf numFmtId="171" fontId="11" fillId="0" borderId="3" xfId="23" applyNumberFormat="1" applyFont="1" applyBorder="1" applyAlignment="1" applyProtection="1">
      <alignment horizontal="left"/>
    </xf>
    <xf numFmtId="171" fontId="10" fillId="0" borderId="0" xfId="21" applyNumberFormat="1" applyFont="1" applyAlignment="1" applyProtection="1">
      <alignment horizontal="left"/>
    </xf>
    <xf numFmtId="171" fontId="10" fillId="0" borderId="0" xfId="21" applyNumberFormat="1" applyFont="1" applyBorder="1" applyAlignment="1" applyProtection="1">
      <alignment horizontal="left"/>
    </xf>
    <xf numFmtId="171" fontId="10" fillId="0" borderId="3" xfId="21" applyNumberFormat="1" applyFont="1" applyBorder="1" applyAlignment="1" applyProtection="1">
      <alignment horizontal="left"/>
    </xf>
    <xf numFmtId="171" fontId="10" fillId="3" borderId="0" xfId="12" applyNumberFormat="1" applyFont="1" applyFill="1" applyBorder="1"/>
    <xf numFmtId="171" fontId="10" fillId="3" borderId="0" xfId="13" applyNumberFormat="1" applyFont="1" applyFill="1" applyBorder="1"/>
    <xf numFmtId="171" fontId="10" fillId="3" borderId="0" xfId="13" applyNumberFormat="1" applyFont="1" applyFill="1"/>
    <xf numFmtId="171" fontId="10" fillId="3" borderId="3" xfId="13" applyNumberFormat="1" applyFont="1" applyFill="1" applyBorder="1"/>
    <xf numFmtId="0" fontId="5" fillId="4" borderId="0" xfId="9" applyFont="1" applyFill="1"/>
    <xf numFmtId="0" fontId="5" fillId="4" borderId="0" xfId="22" applyFill="1"/>
    <xf numFmtId="0" fontId="16" fillId="4" borderId="0" xfId="9" applyFont="1" applyFill="1" applyAlignment="1"/>
    <xf numFmtId="0" fontId="16" fillId="4" borderId="0" xfId="9" applyFont="1" applyFill="1" applyBorder="1" applyAlignment="1">
      <alignment horizontal="center"/>
    </xf>
    <xf numFmtId="0" fontId="10" fillId="4" borderId="0" xfId="9" applyFont="1" applyFill="1"/>
    <xf numFmtId="164" fontId="12" fillId="4" borderId="0" xfId="9" applyNumberFormat="1" applyFont="1" applyFill="1" applyAlignment="1" applyProtection="1">
      <alignment horizontal="center"/>
    </xf>
    <xf numFmtId="0" fontId="5" fillId="4" borderId="0" xfId="9" applyFont="1" applyFill="1" applyBorder="1"/>
    <xf numFmtId="0" fontId="10" fillId="2" borderId="0" xfId="13" applyFont="1" applyFill="1" applyAlignment="1">
      <alignment wrapText="1"/>
    </xf>
    <xf numFmtId="171" fontId="25" fillId="0" borderId="0" xfId="16" applyNumberFormat="1" applyFont="1" applyFill="1" applyAlignment="1" applyProtection="1"/>
    <xf numFmtId="171" fontId="25" fillId="0" borderId="0" xfId="16" applyNumberFormat="1" applyFont="1" applyFill="1" applyBorder="1" applyAlignment="1" applyProtection="1"/>
    <xf numFmtId="171" fontId="25" fillId="0" borderId="3" xfId="16" applyNumberFormat="1" applyFont="1" applyFill="1" applyBorder="1" applyAlignment="1" applyProtection="1"/>
    <xf numFmtId="171" fontId="25" fillId="0" borderId="0" xfId="18" applyNumberFormat="1" applyFont="1" applyFill="1" applyBorder="1" applyAlignment="1" applyProtection="1">
      <alignment horizontal="left"/>
    </xf>
    <xf numFmtId="171" fontId="10" fillId="0" borderId="0" xfId="18" applyNumberFormat="1" applyFont="1" applyBorder="1" applyAlignment="1" applyProtection="1">
      <alignment horizontal="left"/>
    </xf>
    <xf numFmtId="171" fontId="10" fillId="0" borderId="3" xfId="18" applyNumberFormat="1" applyFont="1" applyBorder="1" applyAlignment="1" applyProtection="1">
      <alignment horizontal="left"/>
    </xf>
    <xf numFmtId="171" fontId="10" fillId="3" borderId="0" xfId="7" applyNumberFormat="1" applyFont="1" applyFill="1"/>
    <xf numFmtId="171" fontId="10" fillId="3" borderId="3" xfId="7" applyNumberFormat="1" applyFont="1" applyFill="1" applyBorder="1"/>
    <xf numFmtId="171" fontId="10" fillId="3" borderId="0" xfId="8" applyNumberFormat="1" applyFont="1" applyFill="1"/>
    <xf numFmtId="171" fontId="10" fillId="3" borderId="3" xfId="8" applyNumberFormat="1" applyFont="1" applyFill="1" applyBorder="1"/>
    <xf numFmtId="171" fontId="10" fillId="0" borderId="0" xfId="19" applyNumberFormat="1" applyFont="1" applyAlignment="1" applyProtection="1">
      <alignment horizontal="left"/>
    </xf>
    <xf numFmtId="171" fontId="10" fillId="0" borderId="3" xfId="19" applyNumberFormat="1" applyFont="1" applyBorder="1" applyAlignment="1" applyProtection="1">
      <alignment horizontal="left"/>
    </xf>
    <xf numFmtId="171" fontId="10" fillId="0" borderId="0" xfId="9" applyNumberFormat="1" applyFont="1" applyFill="1"/>
    <xf numFmtId="171" fontId="10" fillId="0" borderId="3" xfId="9" applyNumberFormat="1" applyFont="1" applyFill="1" applyBorder="1"/>
    <xf numFmtId="171" fontId="11" fillId="4" borderId="0" xfId="9" applyNumberFormat="1" applyFont="1" applyFill="1"/>
    <xf numFmtId="171" fontId="11" fillId="4" borderId="3" xfId="9" applyNumberFormat="1" applyFont="1" applyFill="1" applyBorder="1"/>
    <xf numFmtId="2" fontId="24" fillId="4" borderId="0" xfId="23" applyNumberFormat="1" applyFont="1" applyFill="1" applyAlignment="1" applyProtection="1">
      <alignment horizontal="right"/>
    </xf>
    <xf numFmtId="2" fontId="24" fillId="4" borderId="3" xfId="23" applyNumberFormat="1" applyFont="1" applyFill="1" applyBorder="1" applyAlignment="1" applyProtection="1">
      <alignment horizontal="right"/>
    </xf>
    <xf numFmtId="2" fontId="24" fillId="0" borderId="0" xfId="23" applyNumberFormat="1" applyFont="1" applyFill="1" applyAlignment="1" applyProtection="1">
      <alignment horizontal="right"/>
    </xf>
    <xf numFmtId="1" fontId="24" fillId="0" borderId="0" xfId="23" applyNumberFormat="1" applyFont="1" applyFill="1" applyAlignment="1" applyProtection="1">
      <alignment horizontal="right"/>
    </xf>
    <xf numFmtId="2" fontId="24" fillId="0" borderId="0" xfId="19" applyNumberFormat="1" applyFont="1" applyFill="1" applyAlignment="1" applyProtection="1">
      <alignment horizontal="right"/>
    </xf>
    <xf numFmtId="0" fontId="24" fillId="0" borderId="0" xfId="19" applyFont="1" applyFill="1" applyAlignment="1" applyProtection="1">
      <alignment horizontal="right"/>
    </xf>
    <xf numFmtId="166" fontId="24" fillId="0" borderId="0" xfId="19" applyNumberFormat="1" applyFont="1" applyFill="1" applyAlignment="1" applyProtection="1">
      <alignment horizontal="right"/>
    </xf>
    <xf numFmtId="0" fontId="24" fillId="0" borderId="0" xfId="22" applyFont="1" applyFill="1" applyAlignment="1" applyProtection="1">
      <alignment horizontal="right"/>
    </xf>
    <xf numFmtId="0" fontId="10" fillId="0" borderId="0" xfId="22" applyFont="1" applyAlignment="1">
      <alignment horizontal="right"/>
    </xf>
    <xf numFmtId="0" fontId="2" fillId="4" borderId="0" xfId="0" applyFont="1" applyFill="1" applyBorder="1" applyAlignment="1">
      <alignment horizontal="right"/>
    </xf>
    <xf numFmtId="1" fontId="13" fillId="0" borderId="0" xfId="23" applyNumberFormat="1" applyFont="1" applyFill="1" applyAlignment="1" applyProtection="1">
      <alignment horizontal="right"/>
    </xf>
    <xf numFmtId="1" fontId="7" fillId="0" borderId="0" xfId="11" applyNumberFormat="1" applyFont="1" applyFill="1" applyAlignment="1" applyProtection="1">
      <alignment horizontal="right"/>
    </xf>
    <xf numFmtId="165" fontId="7" fillId="0" borderId="0" xfId="11" applyNumberFormat="1" applyFont="1" applyFill="1" applyBorder="1" applyAlignment="1" applyProtection="1">
      <alignment horizontal="right"/>
    </xf>
    <xf numFmtId="0" fontId="6" fillId="0" borderId="0" xfId="11" applyFont="1" applyFill="1" applyBorder="1" applyAlignment="1">
      <alignment horizontal="right"/>
    </xf>
    <xf numFmtId="165" fontId="7" fillId="0" borderId="0" xfId="11" applyNumberFormat="1" applyFont="1" applyFill="1" applyAlignment="1" applyProtection="1">
      <alignment horizontal="right"/>
    </xf>
    <xf numFmtId="2" fontId="24" fillId="0" borderId="0" xfId="21" applyNumberFormat="1" applyFont="1" applyFill="1" applyAlignment="1" applyProtection="1">
      <alignment horizontal="right"/>
    </xf>
    <xf numFmtId="0" fontId="21" fillId="0" borderId="0" xfId="13" applyFont="1" applyFill="1" applyBorder="1" applyAlignment="1">
      <alignment horizontal="right"/>
    </xf>
    <xf numFmtId="2" fontId="21" fillId="0" borderId="0" xfId="13" applyNumberFormat="1" applyFont="1" applyFill="1" applyAlignment="1">
      <alignment horizontal="right"/>
    </xf>
    <xf numFmtId="2" fontId="24" fillId="0" borderId="0" xfId="16" applyNumberFormat="1" applyFont="1" applyFill="1" applyAlignment="1" applyProtection="1">
      <alignment horizontal="right"/>
    </xf>
    <xf numFmtId="169" fontId="24" fillId="0" borderId="0" xfId="16" applyNumberFormat="1" applyFont="1" applyFill="1" applyAlignment="1" applyProtection="1">
      <alignment horizontal="right"/>
    </xf>
    <xf numFmtId="165" fontId="24" fillId="0" borderId="0" xfId="18" applyNumberFormat="1" applyFont="1" applyFill="1" applyAlignment="1" applyProtection="1">
      <alignment horizontal="right"/>
    </xf>
    <xf numFmtId="2" fontId="24" fillId="0" borderId="0" xfId="18" applyNumberFormat="1" applyFont="1" applyFill="1" applyBorder="1" applyAlignment="1" applyProtection="1">
      <alignment horizontal="right"/>
    </xf>
    <xf numFmtId="3" fontId="21" fillId="3" borderId="0" xfId="7" applyNumberFormat="1" applyFont="1" applyFill="1" applyAlignment="1">
      <alignment horizontal="right"/>
    </xf>
    <xf numFmtId="3" fontId="24" fillId="0" borderId="0" xfId="7" applyNumberFormat="1" applyFont="1" applyFill="1" applyBorder="1" applyAlignment="1" applyProtection="1">
      <alignment horizontal="right"/>
    </xf>
    <xf numFmtId="164" fontId="24" fillId="4" borderId="0" xfId="15" applyNumberFormat="1" applyFont="1" applyFill="1" applyAlignment="1" applyProtection="1">
      <alignment horizontal="right"/>
    </xf>
    <xf numFmtId="2" fontId="24" fillId="4" borderId="0" xfId="15" applyNumberFormat="1" applyFont="1" applyFill="1" applyAlignment="1" applyProtection="1">
      <alignment horizontal="right"/>
    </xf>
    <xf numFmtId="3" fontId="24" fillId="0" borderId="0" xfId="23" applyNumberFormat="1" applyFont="1" applyFill="1" applyAlignment="1" applyProtection="1">
      <alignment horizontal="right"/>
    </xf>
    <xf numFmtId="3" fontId="25" fillId="0" borderId="0" xfId="19" applyNumberFormat="1" applyFont="1" applyFill="1" applyBorder="1" applyAlignment="1" applyProtection="1">
      <alignment horizontal="right"/>
    </xf>
    <xf numFmtId="3" fontId="24" fillId="0" borderId="0" xfId="19" applyNumberFormat="1" applyFont="1" applyFill="1" applyAlignment="1" applyProtection="1">
      <alignment horizontal="right"/>
    </xf>
    <xf numFmtId="165" fontId="24" fillId="0" borderId="0" xfId="19" applyNumberFormat="1" applyFont="1" applyFill="1" applyAlignment="1" applyProtection="1">
      <alignment horizontal="right"/>
    </xf>
    <xf numFmtId="170" fontId="24" fillId="0" borderId="0" xfId="19" applyNumberFormat="1" applyFont="1" applyFill="1" applyAlignment="1" applyProtection="1">
      <alignment horizontal="right"/>
    </xf>
    <xf numFmtId="165" fontId="21" fillId="0" borderId="0" xfId="9" applyNumberFormat="1" applyFont="1" applyFill="1" applyAlignment="1">
      <alignment horizontal="right"/>
    </xf>
    <xf numFmtId="164" fontId="21" fillId="0" borderId="0" xfId="9" applyNumberFormat="1" applyFont="1" applyFill="1" applyAlignment="1">
      <alignment horizontal="right"/>
    </xf>
    <xf numFmtId="3" fontId="24" fillId="0" borderId="0" xfId="9" applyNumberFormat="1" applyFont="1" applyFill="1" applyBorder="1" applyAlignment="1" applyProtection="1">
      <alignment horizontal="right"/>
    </xf>
    <xf numFmtId="164" fontId="24" fillId="0" borderId="0" xfId="9" applyNumberFormat="1" applyFont="1" applyFill="1" applyAlignment="1" applyProtection="1">
      <alignment horizontal="right"/>
    </xf>
    <xf numFmtId="3" fontId="18" fillId="4" borderId="0" xfId="9" applyNumberFormat="1" applyFont="1" applyFill="1" applyAlignment="1">
      <alignment horizontal="right"/>
    </xf>
    <xf numFmtId="0" fontId="16" fillId="4" borderId="0" xfId="9" applyFont="1" applyFill="1" applyBorder="1" applyAlignment="1">
      <alignment horizontal="right"/>
    </xf>
    <xf numFmtId="164" fontId="24" fillId="0" borderId="0" xfId="14" applyNumberFormat="1" applyFont="1" applyFill="1" applyAlignment="1" applyProtection="1">
      <alignment horizontal="right"/>
    </xf>
    <xf numFmtId="166" fontId="24" fillId="4" borderId="0" xfId="23" applyNumberFormat="1" applyFont="1" applyFill="1" applyBorder="1" applyAlignment="1" applyProtection="1">
      <alignment horizontal="right"/>
    </xf>
    <xf numFmtId="166" fontId="24" fillId="4" borderId="3" xfId="23" applyNumberFormat="1" applyFont="1" applyFill="1" applyBorder="1" applyAlignment="1" applyProtection="1">
      <alignment horizontal="right"/>
    </xf>
    <xf numFmtId="49" fontId="21" fillId="4" borderId="0" xfId="0" applyNumberFormat="1" applyFont="1" applyFill="1" applyBorder="1"/>
    <xf numFmtId="3" fontId="24" fillId="4" borderId="3" xfId="23" applyNumberFormat="1" applyFont="1" applyFill="1" applyBorder="1" applyAlignment="1" applyProtection="1">
      <alignment horizontal="right"/>
    </xf>
    <xf numFmtId="171" fontId="2" fillId="4" borderId="3" xfId="0" applyNumberFormat="1" applyFont="1" applyFill="1" applyBorder="1"/>
    <xf numFmtId="3" fontId="24" fillId="4" borderId="0" xfId="23" applyNumberFormat="1" applyFont="1" applyFill="1" applyBorder="1" applyAlignment="1" applyProtection="1">
      <alignment horizontal="right"/>
    </xf>
    <xf numFmtId="165" fontId="24" fillId="0" borderId="0" xfId="23" applyNumberFormat="1" applyFont="1" applyFill="1" applyBorder="1" applyAlignment="1" applyProtection="1">
      <alignment horizontal="right"/>
    </xf>
    <xf numFmtId="3" fontId="24" fillId="0" borderId="0" xfId="23" applyNumberFormat="1" applyFont="1" applyFill="1" applyBorder="1" applyAlignment="1" applyProtection="1">
      <alignment horizontal="right"/>
    </xf>
    <xf numFmtId="0" fontId="10" fillId="0" borderId="0" xfId="19" applyFont="1" applyBorder="1"/>
    <xf numFmtId="2" fontId="24" fillId="4" borderId="0" xfId="23" applyNumberFormat="1" applyFont="1" applyFill="1" applyBorder="1" applyAlignment="1" applyProtection="1">
      <alignment horizontal="right"/>
    </xf>
    <xf numFmtId="0" fontId="10" fillId="0" borderId="0" xfId="22" applyFont="1" applyBorder="1"/>
    <xf numFmtId="0" fontId="10" fillId="4" borderId="0" xfId="22" applyFont="1" applyFill="1"/>
    <xf numFmtId="171" fontId="10" fillId="0" borderId="3" xfId="22" applyNumberFormat="1" applyFont="1" applyBorder="1" applyAlignment="1" applyProtection="1">
      <alignment horizontal="left"/>
    </xf>
    <xf numFmtId="0" fontId="11" fillId="2" borderId="0" xfId="8" applyFont="1" applyFill="1"/>
    <xf numFmtId="0" fontId="0" fillId="0" borderId="0" xfId="0" applyAlignment="1">
      <alignment horizontal="left"/>
    </xf>
    <xf numFmtId="172" fontId="24" fillId="0" borderId="0" xfId="16" applyNumberFormat="1" applyFont="1" applyFill="1" applyAlignment="1" applyProtection="1">
      <alignment horizontal="right"/>
    </xf>
    <xf numFmtId="0" fontId="22" fillId="0" borderId="0" xfId="22" applyFont="1" applyBorder="1" applyAlignment="1"/>
    <xf numFmtId="0" fontId="0" fillId="0" borderId="0" xfId="0" applyBorder="1" applyAlignment="1"/>
    <xf numFmtId="3" fontId="24" fillId="0" borderId="3" xfId="23" applyNumberFormat="1" applyFont="1" applyFill="1" applyBorder="1" applyAlignment="1" applyProtection="1">
      <alignment horizontal="right"/>
    </xf>
    <xf numFmtId="164" fontId="24" fillId="4" borderId="0" xfId="23" applyNumberFormat="1" applyFont="1" applyFill="1" applyBorder="1" applyAlignment="1" applyProtection="1">
      <alignment horizontal="right"/>
    </xf>
    <xf numFmtId="164" fontId="24" fillId="4" borderId="0" xfId="23" applyNumberFormat="1" applyFont="1" applyFill="1" applyAlignment="1" applyProtection="1">
      <alignment horizontal="right"/>
    </xf>
    <xf numFmtId="164" fontId="24" fillId="4" borderId="3" xfId="23" applyNumberFormat="1" applyFont="1" applyFill="1" applyBorder="1" applyAlignment="1" applyProtection="1">
      <alignment horizontal="right"/>
    </xf>
    <xf numFmtId="0" fontId="10" fillId="4" borderId="0" xfId="18" applyFont="1" applyFill="1"/>
    <xf numFmtId="3" fontId="24" fillId="4" borderId="0" xfId="23" applyNumberFormat="1" applyFont="1" applyFill="1" applyAlignment="1" applyProtection="1">
      <alignment horizontal="right"/>
    </xf>
    <xf numFmtId="0" fontId="10" fillId="4" borderId="0" xfId="17" applyFont="1" applyFill="1"/>
    <xf numFmtId="166" fontId="24" fillId="4" borderId="0" xfId="19" applyNumberFormat="1" applyFont="1" applyFill="1" applyBorder="1" applyAlignment="1" applyProtection="1">
      <alignment horizontal="center"/>
    </xf>
    <xf numFmtId="171" fontId="11" fillId="4" borderId="0" xfId="23" applyNumberFormat="1" applyFont="1" applyFill="1" applyBorder="1" applyAlignment="1" applyProtection="1">
      <alignment horizontal="left"/>
    </xf>
    <xf numFmtId="165" fontId="13" fillId="4" borderId="0" xfId="23" applyNumberFormat="1" applyFont="1" applyFill="1" applyBorder="1" applyAlignment="1" applyProtection="1">
      <alignment horizontal="right" indent="1"/>
    </xf>
    <xf numFmtId="0" fontId="5" fillId="4" borderId="0" xfId="11" applyFont="1" applyFill="1"/>
    <xf numFmtId="171" fontId="10" fillId="4" borderId="0" xfId="21" applyNumberFormat="1" applyFont="1" applyFill="1" applyBorder="1" applyAlignment="1" applyProtection="1">
      <alignment horizontal="left"/>
    </xf>
    <xf numFmtId="1" fontId="24" fillId="4" borderId="0" xfId="21" applyNumberFormat="1" applyFont="1" applyFill="1" applyBorder="1" applyAlignment="1" applyProtection="1">
      <alignment horizontal="right" indent="1"/>
    </xf>
    <xf numFmtId="0" fontId="10" fillId="4" borderId="0" xfId="21" applyFont="1" applyFill="1"/>
    <xf numFmtId="0" fontId="9" fillId="4" borderId="0" xfId="13" applyFont="1" applyFill="1" applyAlignment="1"/>
    <xf numFmtId="2" fontId="26" fillId="4" borderId="0" xfId="13" applyNumberFormat="1" applyFont="1" applyFill="1" applyAlignment="1" applyProtection="1">
      <alignment horizontal="center"/>
    </xf>
    <xf numFmtId="0" fontId="10" fillId="4" borderId="0" xfId="13" applyFont="1" applyFill="1" applyBorder="1"/>
    <xf numFmtId="0" fontId="25" fillId="4" borderId="0" xfId="16" applyFont="1" applyFill="1" applyBorder="1" applyAlignment="1" applyProtection="1"/>
    <xf numFmtId="169" fontId="24" fillId="4" borderId="0" xfId="16" applyNumberFormat="1" applyFont="1" applyFill="1" applyAlignment="1" applyProtection="1">
      <alignment horizontal="right" indent="1"/>
    </xf>
    <xf numFmtId="0" fontId="10" fillId="4" borderId="0" xfId="16" applyFont="1" applyFill="1"/>
    <xf numFmtId="0" fontId="10" fillId="4" borderId="0" xfId="18" quotePrefix="1" applyFont="1" applyFill="1" applyBorder="1" applyAlignment="1" applyProtection="1">
      <alignment horizontal="left"/>
    </xf>
    <xf numFmtId="2" fontId="24" fillId="4" borderId="0" xfId="18" applyNumberFormat="1" applyFont="1" applyFill="1" applyBorder="1" applyAlignment="1" applyProtection="1">
      <alignment horizontal="right" indent="1"/>
    </xf>
    <xf numFmtId="0" fontId="10" fillId="4" borderId="0" xfId="7" applyFont="1" applyFill="1" applyBorder="1"/>
    <xf numFmtId="1" fontId="25" fillId="4" borderId="0" xfId="7" applyNumberFormat="1" applyFont="1" applyFill="1" applyBorder="1" applyAlignment="1" applyProtection="1">
      <alignment horizontal="center"/>
    </xf>
    <xf numFmtId="171" fontId="10" fillId="4" borderId="0" xfId="8" applyNumberFormat="1" applyFont="1" applyFill="1" applyBorder="1"/>
    <xf numFmtId="164" fontId="24" fillId="4" borderId="0" xfId="8" applyNumberFormat="1" applyFont="1" applyFill="1" applyBorder="1" applyAlignment="1" applyProtection="1">
      <alignment horizontal="right"/>
    </xf>
    <xf numFmtId="0" fontId="10" fillId="4" borderId="0" xfId="8" applyFont="1" applyFill="1" applyBorder="1"/>
    <xf numFmtId="0" fontId="22" fillId="0" borderId="0" xfId="0" applyFont="1"/>
    <xf numFmtId="0" fontId="25" fillId="0" borderId="0" xfId="20" applyFont="1" applyFill="1" applyProtection="1"/>
    <xf numFmtId="0" fontId="5" fillId="4" borderId="0" xfId="22" applyFill="1" applyBorder="1"/>
    <xf numFmtId="0" fontId="10" fillId="0" borderId="0" xfId="22" applyFont="1" applyFill="1" applyBorder="1"/>
    <xf numFmtId="0" fontId="10" fillId="0" borderId="0" xfId="23" applyFont="1" applyBorder="1"/>
    <xf numFmtId="0" fontId="10" fillId="0" borderId="0" xfId="18" applyFont="1" applyBorder="1"/>
    <xf numFmtId="0" fontId="10" fillId="0" borderId="0" xfId="16" applyFont="1" applyBorder="1"/>
    <xf numFmtId="0" fontId="10" fillId="0" borderId="0" xfId="21" applyFont="1" applyBorder="1"/>
    <xf numFmtId="0" fontId="5" fillId="0" borderId="0" xfId="11" applyFont="1" applyBorder="1"/>
    <xf numFmtId="0" fontId="5" fillId="0" borderId="0" xfId="23" applyBorder="1"/>
    <xf numFmtId="0" fontId="10" fillId="4" borderId="0" xfId="23" applyFont="1" applyFill="1" applyBorder="1"/>
    <xf numFmtId="0" fontId="10" fillId="4" borderId="0" xfId="22" applyFont="1" applyFill="1" applyBorder="1"/>
    <xf numFmtId="0" fontId="0" fillId="4" borderId="0" xfId="0" applyFill="1" applyBorder="1"/>
    <xf numFmtId="173" fontId="29" fillId="4" borderId="0" xfId="0" applyNumberFormat="1" applyFont="1" applyFill="1" applyBorder="1"/>
    <xf numFmtId="0" fontId="22" fillId="4" borderId="0" xfId="0" applyFont="1" applyFill="1" applyBorder="1"/>
    <xf numFmtId="0" fontId="33" fillId="4" borderId="0" xfId="5" applyFont="1" applyFill="1" applyBorder="1" applyAlignment="1" applyProtection="1"/>
    <xf numFmtId="0" fontId="22" fillId="4" borderId="0" xfId="0" applyFont="1" applyFill="1" applyBorder="1" applyAlignment="1"/>
    <xf numFmtId="0" fontId="31" fillId="4" borderId="0" xfId="0" applyFont="1" applyFill="1" applyBorder="1" applyAlignment="1"/>
    <xf numFmtId="0" fontId="10" fillId="4" borderId="0" xfId="23" applyFont="1" applyFill="1" applyBorder="1" applyAlignment="1"/>
    <xf numFmtId="0" fontId="22" fillId="4" borderId="0" xfId="23" applyFont="1" applyFill="1" applyBorder="1" applyAlignment="1"/>
    <xf numFmtId="0" fontId="10" fillId="4" borderId="0" xfId="21" applyFont="1" applyFill="1" applyBorder="1" applyAlignment="1"/>
    <xf numFmtId="0" fontId="33" fillId="4" borderId="0" xfId="5" applyFont="1" applyFill="1" applyBorder="1" applyAlignment="1" applyProtection="1">
      <alignment horizontal="left"/>
    </xf>
    <xf numFmtId="0" fontId="22" fillId="4" borderId="0" xfId="16" applyFont="1" applyFill="1" applyBorder="1" applyAlignment="1"/>
    <xf numFmtId="0" fontId="31" fillId="4" borderId="0" xfId="0" applyFont="1" applyFill="1" applyBorder="1" applyAlignment="1">
      <alignment horizontal="left"/>
    </xf>
    <xf numFmtId="0" fontId="30" fillId="4" borderId="0" xfId="14" applyFont="1" applyFill="1" applyBorder="1" applyAlignment="1" applyProtection="1"/>
    <xf numFmtId="0" fontId="10" fillId="4" borderId="0" xfId="24" applyFont="1" applyFill="1" applyBorder="1" applyAlignment="1"/>
    <xf numFmtId="0" fontId="32" fillId="4" borderId="0" xfId="0" applyFont="1" applyFill="1" applyBorder="1" applyAlignment="1"/>
    <xf numFmtId="0" fontId="21" fillId="0" borderId="0" xfId="19" applyFont="1" applyAlignment="1" applyProtection="1">
      <alignment horizontal="left"/>
    </xf>
    <xf numFmtId="0" fontId="25" fillId="2" borderId="0" xfId="20" applyFont="1" applyFill="1" applyAlignment="1" applyProtection="1"/>
    <xf numFmtId="165" fontId="24" fillId="4" borderId="3" xfId="23" applyNumberFormat="1" applyFont="1" applyFill="1" applyBorder="1" applyAlignment="1" applyProtection="1">
      <alignment horizontal="right"/>
    </xf>
    <xf numFmtId="2" fontId="23" fillId="0" borderId="0" xfId="23" applyNumberFormat="1" applyFont="1" applyFill="1" applyAlignment="1" applyProtection="1">
      <alignment horizontal="right"/>
    </xf>
    <xf numFmtId="1" fontId="23" fillId="0" borderId="0" xfId="23" applyNumberFormat="1" applyFont="1" applyFill="1" applyAlignment="1" applyProtection="1">
      <alignment horizontal="right"/>
    </xf>
    <xf numFmtId="165" fontId="23" fillId="0" borderId="0" xfId="23" applyNumberFormat="1" applyFont="1" applyFill="1" applyAlignment="1" applyProtection="1">
      <alignment horizontal="right"/>
    </xf>
    <xf numFmtId="166" fontId="23" fillId="0" borderId="0" xfId="23" applyNumberFormat="1" applyFont="1" applyFill="1" applyAlignment="1" applyProtection="1">
      <alignment horizontal="right"/>
    </xf>
    <xf numFmtId="2" fontId="23" fillId="0" borderId="0" xfId="19" applyNumberFormat="1" applyFont="1" applyFill="1" applyAlignment="1" applyProtection="1">
      <alignment horizontal="right"/>
    </xf>
    <xf numFmtId="0" fontId="23" fillId="0" borderId="0" xfId="19" applyFont="1" applyFill="1" applyAlignment="1" applyProtection="1">
      <alignment horizontal="right"/>
    </xf>
    <xf numFmtId="3" fontId="23" fillId="0" borderId="0" xfId="23" applyNumberFormat="1" applyFont="1" applyFill="1" applyAlignment="1" applyProtection="1">
      <alignment horizontal="right"/>
    </xf>
    <xf numFmtId="166" fontId="23" fillId="0" borderId="0" xfId="19" applyNumberFormat="1" applyFont="1" applyFill="1" applyAlignment="1" applyProtection="1">
      <alignment horizontal="right"/>
    </xf>
    <xf numFmtId="3" fontId="23" fillId="0" borderId="3" xfId="23" applyNumberFormat="1" applyFont="1" applyFill="1" applyBorder="1" applyAlignment="1" applyProtection="1">
      <alignment horizontal="right"/>
    </xf>
    <xf numFmtId="166" fontId="23" fillId="4" borderId="0" xfId="19" applyNumberFormat="1" applyFont="1" applyFill="1" applyBorder="1" applyAlignment="1" applyProtection="1">
      <alignment horizontal="center"/>
    </xf>
    <xf numFmtId="0" fontId="36" fillId="0" borderId="0" xfId="17" applyFont="1"/>
    <xf numFmtId="3" fontId="23" fillId="4" borderId="0" xfId="23" applyNumberFormat="1" applyFont="1" applyFill="1" applyAlignment="1" applyProtection="1">
      <alignment horizontal="right"/>
    </xf>
    <xf numFmtId="3" fontId="37" fillId="4" borderId="0" xfId="9" applyNumberFormat="1" applyFont="1" applyFill="1" applyAlignment="1">
      <alignment horizontal="right"/>
    </xf>
    <xf numFmtId="0" fontId="38" fillId="4" borderId="0" xfId="9" applyFont="1" applyFill="1" applyBorder="1" applyAlignment="1">
      <alignment horizontal="right"/>
    </xf>
    <xf numFmtId="3" fontId="23" fillId="4" borderId="0" xfId="23" applyNumberFormat="1" applyFont="1" applyFill="1" applyBorder="1" applyAlignment="1" applyProtection="1">
      <alignment horizontal="right"/>
    </xf>
    <xf numFmtId="3" fontId="23" fillId="4" borderId="3" xfId="23" applyNumberFormat="1" applyFont="1" applyFill="1" applyBorder="1" applyAlignment="1" applyProtection="1">
      <alignment horizontal="right"/>
    </xf>
    <xf numFmtId="164" fontId="35" fillId="4" borderId="0" xfId="9" applyNumberFormat="1" applyFont="1" applyFill="1" applyAlignment="1" applyProtection="1">
      <alignment horizontal="center"/>
    </xf>
    <xf numFmtId="0" fontId="39" fillId="4" borderId="0" xfId="9" applyFont="1" applyFill="1"/>
    <xf numFmtId="165" fontId="36" fillId="0" borderId="0" xfId="9" applyNumberFormat="1" applyFont="1" applyFill="1" applyAlignment="1">
      <alignment horizontal="right"/>
    </xf>
    <xf numFmtId="165" fontId="23" fillId="0" borderId="0" xfId="23" applyNumberFormat="1" applyFont="1" applyFill="1" applyBorder="1" applyAlignment="1" applyProtection="1">
      <alignment horizontal="right"/>
    </xf>
    <xf numFmtId="164" fontId="36" fillId="0" borderId="0" xfId="9" applyNumberFormat="1" applyFont="1" applyFill="1" applyAlignment="1">
      <alignment horizontal="right"/>
    </xf>
    <xf numFmtId="3" fontId="23" fillId="0" borderId="0" xfId="9" applyNumberFormat="1" applyFont="1" applyFill="1" applyBorder="1" applyAlignment="1" applyProtection="1">
      <alignment horizontal="right"/>
    </xf>
    <xf numFmtId="164" fontId="23" fillId="0" borderId="0" xfId="9" applyNumberFormat="1" applyFont="1" applyFill="1" applyAlignment="1" applyProtection="1">
      <alignment horizontal="right"/>
    </xf>
    <xf numFmtId="165" fontId="23" fillId="0" borderId="3" xfId="23" applyNumberFormat="1" applyFont="1" applyFill="1" applyBorder="1" applyAlignment="1" applyProtection="1">
      <alignment horizontal="right"/>
    </xf>
    <xf numFmtId="164" fontId="23" fillId="0" borderId="0" xfId="9" applyNumberFormat="1" applyFont="1" applyFill="1" applyAlignment="1" applyProtection="1">
      <alignment horizontal="center"/>
    </xf>
    <xf numFmtId="0" fontId="36" fillId="0" borderId="0" xfId="9" applyFont="1" applyFill="1"/>
    <xf numFmtId="3" fontId="23" fillId="0" borderId="0" xfId="19" applyNumberFormat="1" applyFont="1" applyFill="1" applyBorder="1" applyAlignment="1" applyProtection="1">
      <alignment horizontal="right"/>
    </xf>
    <xf numFmtId="3" fontId="23" fillId="0" borderId="0" xfId="19" applyNumberFormat="1" applyFont="1" applyFill="1" applyAlignment="1" applyProtection="1">
      <alignment horizontal="right"/>
    </xf>
    <xf numFmtId="2" fontId="23" fillId="4" borderId="0" xfId="23" applyNumberFormat="1" applyFont="1" applyFill="1" applyAlignment="1" applyProtection="1">
      <alignment horizontal="right"/>
    </xf>
    <xf numFmtId="165" fontId="23" fillId="0" borderId="0" xfId="19" applyNumberFormat="1" applyFont="1" applyFill="1" applyAlignment="1" applyProtection="1">
      <alignment horizontal="right"/>
    </xf>
    <xf numFmtId="170" fontId="23" fillId="0" borderId="0" xfId="19" applyNumberFormat="1" applyFont="1" applyFill="1" applyAlignment="1" applyProtection="1">
      <alignment horizontal="right"/>
    </xf>
    <xf numFmtId="164" fontId="23" fillId="4" borderId="3" xfId="23" applyNumberFormat="1" applyFont="1" applyFill="1" applyBorder="1" applyAlignment="1" applyProtection="1">
      <alignment horizontal="right"/>
    </xf>
    <xf numFmtId="0" fontId="36" fillId="0" borderId="0" xfId="19" applyFont="1"/>
    <xf numFmtId="164" fontId="23" fillId="4" borderId="0" xfId="23" applyNumberFormat="1" applyFont="1" applyFill="1" applyAlignment="1" applyProtection="1">
      <alignment horizontal="right"/>
    </xf>
    <xf numFmtId="164" fontId="23" fillId="4" borderId="0" xfId="15" applyNumberFormat="1" applyFont="1" applyFill="1" applyAlignment="1" applyProtection="1">
      <alignment horizontal="right"/>
    </xf>
    <xf numFmtId="2" fontId="23" fillId="4" borderId="0" xfId="15" applyNumberFormat="1" applyFont="1" applyFill="1" applyAlignment="1" applyProtection="1">
      <alignment horizontal="right"/>
    </xf>
    <xf numFmtId="165" fontId="23" fillId="4" borderId="3" xfId="23" applyNumberFormat="1" applyFont="1" applyFill="1" applyBorder="1" applyAlignment="1" applyProtection="1">
      <alignment horizontal="right"/>
    </xf>
    <xf numFmtId="164" fontId="23" fillId="0" borderId="0" xfId="14" applyNumberFormat="1" applyFont="1" applyFill="1" applyAlignment="1" applyProtection="1">
      <alignment horizontal="right"/>
    </xf>
    <xf numFmtId="164" fontId="23" fillId="4" borderId="0" xfId="23" applyNumberFormat="1" applyFont="1" applyFill="1" applyBorder="1" applyAlignment="1" applyProtection="1">
      <alignment horizontal="right"/>
    </xf>
    <xf numFmtId="164" fontId="23" fillId="4" borderId="0" xfId="8" applyNumberFormat="1" applyFont="1" applyFill="1" applyBorder="1" applyAlignment="1" applyProtection="1">
      <alignment horizontal="right"/>
    </xf>
    <xf numFmtId="165" fontId="23" fillId="0" borderId="0" xfId="8" applyNumberFormat="1" applyFont="1" applyFill="1" applyAlignment="1" applyProtection="1">
      <alignment horizontal="center"/>
    </xf>
    <xf numFmtId="0" fontId="36" fillId="0" borderId="0" xfId="8" applyFont="1"/>
    <xf numFmtId="0" fontId="36" fillId="0" borderId="0" xfId="8" quotePrefix="1" applyFont="1"/>
    <xf numFmtId="165" fontId="36" fillId="0" borderId="0" xfId="8" quotePrefix="1" applyNumberFormat="1" applyFont="1"/>
    <xf numFmtId="165" fontId="36" fillId="0" borderId="0" xfId="8" applyNumberFormat="1" applyFont="1"/>
    <xf numFmtId="3" fontId="36" fillId="3" borderId="0" xfId="7" applyNumberFormat="1" applyFont="1" applyFill="1" applyAlignment="1">
      <alignment horizontal="right"/>
    </xf>
    <xf numFmtId="3" fontId="23" fillId="0" borderId="0" xfId="7" applyNumberFormat="1" applyFont="1" applyFill="1" applyBorder="1" applyAlignment="1" applyProtection="1">
      <alignment horizontal="right"/>
    </xf>
    <xf numFmtId="3" fontId="23" fillId="0" borderId="0" xfId="23" applyNumberFormat="1" applyFont="1" applyFill="1" applyBorder="1" applyAlignment="1" applyProtection="1">
      <alignment horizontal="right"/>
    </xf>
    <xf numFmtId="1" fontId="23" fillId="4" borderId="0" xfId="7" applyNumberFormat="1" applyFont="1" applyFill="1" applyBorder="1" applyAlignment="1" applyProtection="1">
      <alignment horizontal="center"/>
    </xf>
    <xf numFmtId="0" fontId="36" fillId="0" borderId="0" xfId="7" applyFont="1"/>
    <xf numFmtId="165" fontId="23" fillId="0" borderId="0" xfId="18" applyNumberFormat="1" applyFont="1" applyFill="1" applyAlignment="1" applyProtection="1">
      <alignment horizontal="right"/>
    </xf>
    <xf numFmtId="2" fontId="23" fillId="0" borderId="0" xfId="18" applyNumberFormat="1" applyFont="1" applyFill="1" applyBorder="1" applyAlignment="1" applyProtection="1">
      <alignment horizontal="right"/>
    </xf>
    <xf numFmtId="2" fontId="23" fillId="4" borderId="0" xfId="18" applyNumberFormat="1" applyFont="1" applyFill="1" applyBorder="1" applyAlignment="1" applyProtection="1">
      <alignment horizontal="right" indent="1"/>
    </xf>
    <xf numFmtId="0" fontId="36" fillId="0" borderId="0" xfId="18" applyFont="1"/>
    <xf numFmtId="172" fontId="23" fillId="0" borderId="0" xfId="16" applyNumberFormat="1" applyFont="1" applyFill="1" applyAlignment="1" applyProtection="1">
      <alignment horizontal="right"/>
    </xf>
    <xf numFmtId="169" fontId="23" fillId="0" borderId="0" xfId="16" applyNumberFormat="1" applyFont="1" applyFill="1" applyAlignment="1" applyProtection="1">
      <alignment horizontal="right"/>
    </xf>
    <xf numFmtId="169" fontId="23" fillId="0" borderId="0" xfId="16" applyNumberFormat="1" applyFont="1" applyFill="1" applyBorder="1" applyAlignment="1" applyProtection="1">
      <alignment horizontal="right"/>
    </xf>
    <xf numFmtId="2" fontId="23" fillId="4" borderId="0" xfId="23" applyNumberFormat="1" applyFont="1" applyFill="1" applyBorder="1" applyAlignment="1" applyProtection="1">
      <alignment horizontal="right"/>
    </xf>
    <xf numFmtId="2" fontId="23" fillId="0" borderId="0" xfId="16" applyNumberFormat="1" applyFont="1" applyFill="1" applyAlignment="1" applyProtection="1">
      <alignment horizontal="right"/>
    </xf>
    <xf numFmtId="2" fontId="23" fillId="4" borderId="3" xfId="23" applyNumberFormat="1" applyFont="1" applyFill="1" applyBorder="1" applyAlignment="1" applyProtection="1">
      <alignment horizontal="right"/>
    </xf>
    <xf numFmtId="169" fontId="23" fillId="4" borderId="0" xfId="16" applyNumberFormat="1" applyFont="1" applyFill="1" applyAlignment="1" applyProtection="1">
      <alignment horizontal="right" indent="1"/>
    </xf>
    <xf numFmtId="0" fontId="36" fillId="0" borderId="0" xfId="16" applyFont="1"/>
    <xf numFmtId="0" fontId="36" fillId="0" borderId="0" xfId="13" applyFont="1" applyFill="1" applyBorder="1" applyAlignment="1">
      <alignment horizontal="right"/>
    </xf>
    <xf numFmtId="2" fontId="36" fillId="0" borderId="0" xfId="13" applyNumberFormat="1" applyFont="1" applyFill="1" applyAlignment="1">
      <alignment horizontal="right"/>
    </xf>
    <xf numFmtId="2" fontId="40" fillId="4" borderId="0" xfId="13" applyNumberFormat="1" applyFont="1" applyFill="1" applyAlignment="1" applyProtection="1">
      <alignment horizontal="center"/>
    </xf>
    <xf numFmtId="0" fontId="36" fillId="0" borderId="0" xfId="13" applyFont="1"/>
    <xf numFmtId="2" fontId="23" fillId="0" borderId="0" xfId="21" applyNumberFormat="1" applyFont="1" applyFill="1" applyAlignment="1" applyProtection="1">
      <alignment horizontal="right"/>
    </xf>
    <xf numFmtId="166" fontId="23" fillId="0" borderId="0" xfId="21" applyNumberFormat="1" applyFont="1" applyFill="1" applyAlignment="1" applyProtection="1">
      <alignment horizontal="right"/>
    </xf>
    <xf numFmtId="1" fontId="23" fillId="4" borderId="0" xfId="21" applyNumberFormat="1" applyFont="1" applyFill="1" applyBorder="1" applyAlignment="1" applyProtection="1">
      <alignment horizontal="right" indent="1"/>
    </xf>
    <xf numFmtId="0" fontId="36" fillId="0" borderId="0" xfId="21" applyFont="1"/>
    <xf numFmtId="1" fontId="41" fillId="0" borderId="0" xfId="11" applyNumberFormat="1" applyFont="1" applyFill="1" applyAlignment="1" applyProtection="1">
      <alignment horizontal="right"/>
    </xf>
    <xf numFmtId="1" fontId="35" fillId="0" borderId="0" xfId="23" applyNumberFormat="1" applyFont="1" applyFill="1" applyAlignment="1" applyProtection="1">
      <alignment horizontal="right"/>
    </xf>
    <xf numFmtId="165" fontId="41" fillId="0" borderId="0" xfId="11" applyNumberFormat="1" applyFont="1" applyFill="1" applyBorder="1" applyAlignment="1" applyProtection="1">
      <alignment horizontal="right"/>
    </xf>
    <xf numFmtId="0" fontId="42" fillId="0" borderId="0" xfId="11" applyFont="1" applyFill="1" applyBorder="1" applyAlignment="1">
      <alignment horizontal="right"/>
    </xf>
    <xf numFmtId="165" fontId="41" fillId="0" borderId="0" xfId="11" applyNumberFormat="1" applyFont="1" applyFill="1" applyAlignment="1" applyProtection="1">
      <alignment horizontal="right"/>
    </xf>
    <xf numFmtId="165" fontId="35" fillId="4" borderId="0" xfId="23" applyNumberFormat="1" applyFont="1" applyFill="1" applyBorder="1" applyAlignment="1" applyProtection="1">
      <alignment horizontal="right" indent="1"/>
    </xf>
    <xf numFmtId="0" fontId="39" fillId="0" borderId="0" xfId="11" applyFont="1"/>
    <xf numFmtId="167" fontId="23" fillId="4" borderId="0" xfId="23" applyNumberFormat="1" applyFont="1" applyFill="1" applyBorder="1" applyAlignment="1" applyProtection="1">
      <alignment horizontal="center"/>
    </xf>
    <xf numFmtId="164" fontId="36" fillId="4" borderId="0" xfId="23" applyNumberFormat="1" applyFont="1" applyFill="1"/>
    <xf numFmtId="0" fontId="36" fillId="4" borderId="0" xfId="23" applyFont="1" applyFill="1"/>
    <xf numFmtId="0" fontId="23" fillId="0" borderId="0" xfId="23" applyFont="1" applyFill="1" applyAlignment="1" applyProtection="1">
      <alignment horizontal="right"/>
    </xf>
    <xf numFmtId="0" fontId="36" fillId="0" borderId="0" xfId="23" applyFont="1"/>
    <xf numFmtId="166" fontId="23" fillId="4" borderId="0" xfId="23" applyNumberFormat="1" applyFont="1" applyFill="1" applyBorder="1" applyAlignment="1" applyProtection="1">
      <alignment horizontal="right"/>
    </xf>
    <xf numFmtId="0" fontId="43" fillId="4" borderId="0" xfId="0" applyFont="1" applyFill="1" applyBorder="1" applyAlignment="1">
      <alignment horizontal="right"/>
    </xf>
    <xf numFmtId="0" fontId="43" fillId="4" borderId="0" xfId="0" applyFont="1" applyFill="1" applyBorder="1"/>
    <xf numFmtId="0" fontId="23" fillId="0" borderId="0" xfId="22" applyFont="1" applyFill="1" applyAlignment="1" applyProtection="1">
      <alignment horizontal="right"/>
    </xf>
    <xf numFmtId="0" fontId="36" fillId="0" borderId="0" xfId="22" applyFont="1" applyAlignment="1">
      <alignment horizontal="right"/>
    </xf>
    <xf numFmtId="0" fontId="36" fillId="4" borderId="0" xfId="22" applyFont="1" applyFill="1"/>
    <xf numFmtId="0" fontId="36" fillId="0" borderId="0" xfId="22" applyFont="1"/>
    <xf numFmtId="165" fontId="23" fillId="0" borderId="2" xfId="18" applyNumberFormat="1" applyFont="1" applyFill="1" applyBorder="1" applyAlignment="1" applyProtection="1">
      <alignment horizontal="right"/>
    </xf>
    <xf numFmtId="0" fontId="38" fillId="4" borderId="0" xfId="9" applyFont="1" applyFill="1" applyBorder="1" applyAlignment="1">
      <alignment horizontal="center"/>
    </xf>
    <xf numFmtId="0" fontId="36" fillId="0" borderId="0" xfId="9" applyFont="1" applyFill="1" applyBorder="1" applyAlignment="1">
      <alignment horizontal="center"/>
    </xf>
    <xf numFmtId="0" fontId="23" fillId="0" borderId="2" xfId="19" applyFont="1" applyFill="1" applyBorder="1" applyAlignment="1" applyProtection="1">
      <alignment horizontal="center"/>
    </xf>
    <xf numFmtId="0" fontId="23" fillId="0" borderId="0" xfId="19" applyFont="1" applyFill="1" applyBorder="1" applyAlignment="1" applyProtection="1">
      <alignment horizontal="center"/>
    </xf>
    <xf numFmtId="0" fontId="23" fillId="4" borderId="0" xfId="15" applyFont="1" applyFill="1" applyBorder="1" applyAlignment="1" applyProtection="1">
      <alignment horizontal="center"/>
    </xf>
    <xf numFmtId="0" fontId="36" fillId="0" borderId="0" xfId="8" applyFont="1" applyFill="1" applyBorder="1" applyAlignment="1">
      <alignment horizontal="center"/>
    </xf>
    <xf numFmtId="0" fontId="36" fillId="0" borderId="0" xfId="7" applyFont="1" applyFill="1" applyBorder="1" applyAlignment="1">
      <alignment horizontal="center"/>
    </xf>
    <xf numFmtId="0" fontId="23" fillId="0" borderId="2" xfId="16" applyFont="1" applyFill="1" applyBorder="1" applyAlignment="1" applyProtection="1">
      <alignment horizontal="right"/>
    </xf>
    <xf numFmtId="0" fontId="23" fillId="0" borderId="0" xfId="13" applyFont="1" applyFill="1" applyBorder="1" applyAlignment="1" applyProtection="1">
      <alignment horizontal="center"/>
    </xf>
    <xf numFmtId="0" fontId="23" fillId="0" borderId="2" xfId="21" applyFont="1" applyFill="1" applyBorder="1" applyAlignment="1" applyProtection="1">
      <alignment horizontal="right"/>
    </xf>
    <xf numFmtId="0" fontId="44" fillId="3" borderId="0" xfId="11" applyFont="1" applyFill="1" applyAlignment="1">
      <alignment horizontal="center"/>
    </xf>
    <xf numFmtId="0" fontId="23" fillId="0" borderId="2" xfId="23" applyFont="1" applyFill="1" applyBorder="1" applyAlignment="1" applyProtection="1">
      <alignment horizontal="center"/>
    </xf>
    <xf numFmtId="0" fontId="23" fillId="0" borderId="0" xfId="23" applyFont="1" applyFill="1" applyAlignment="1" applyProtection="1">
      <alignment horizontal="center"/>
    </xf>
    <xf numFmtId="1" fontId="23" fillId="0" borderId="0" xfId="23" applyNumberFormat="1" applyFont="1" applyFill="1" applyAlignment="1" applyProtection="1">
      <alignment horizontal="right" indent="1"/>
    </xf>
    <xf numFmtId="0" fontId="10" fillId="2" borderId="0" xfId="17" applyFont="1" applyFill="1" applyAlignment="1">
      <alignment vertical="top"/>
    </xf>
    <xf numFmtId="0" fontId="10" fillId="4" borderId="0" xfId="17" applyFont="1" applyFill="1" applyAlignment="1">
      <alignment vertical="top"/>
    </xf>
    <xf numFmtId="0" fontId="10" fillId="0" borderId="0" xfId="17" applyFont="1" applyAlignment="1">
      <alignment vertical="top"/>
    </xf>
    <xf numFmtId="0" fontId="10" fillId="2" borderId="0" xfId="22" applyFont="1" applyFill="1" applyBorder="1" applyAlignment="1" applyProtection="1">
      <alignment horizontal="left" vertical="top"/>
    </xf>
    <xf numFmtId="0" fontId="10" fillId="4" borderId="0" xfId="22" applyFont="1" applyFill="1" applyAlignment="1">
      <alignment vertical="top"/>
    </xf>
    <xf numFmtId="0" fontId="10" fillId="2" borderId="0" xfId="15" applyFont="1" applyFill="1" applyAlignment="1" applyProtection="1">
      <alignment horizontal="left" vertical="top"/>
    </xf>
    <xf numFmtId="0" fontId="10" fillId="0" borderId="0" xfId="22" applyFont="1" applyAlignment="1">
      <alignment vertical="top"/>
    </xf>
    <xf numFmtId="0" fontId="2" fillId="2" borderId="0" xfId="0" applyFont="1" applyFill="1" applyBorder="1" applyAlignment="1">
      <alignment vertical="top" wrapText="1"/>
    </xf>
    <xf numFmtId="0" fontId="2" fillId="4" borderId="0" xfId="0" applyFont="1" applyFill="1" applyBorder="1" applyAlignment="1">
      <alignment vertical="top" wrapText="1"/>
    </xf>
    <xf numFmtId="0" fontId="2" fillId="4" borderId="0" xfId="0" applyFont="1" applyFill="1" applyBorder="1" applyAlignment="1">
      <alignment vertical="top"/>
    </xf>
    <xf numFmtId="0" fontId="2" fillId="2" borderId="0" xfId="0" applyFont="1" applyFill="1" applyBorder="1" applyAlignment="1">
      <alignment vertical="top"/>
    </xf>
    <xf numFmtId="0" fontId="10" fillId="2" borderId="0" xfId="23" applyFont="1" applyFill="1" applyAlignment="1" applyProtection="1">
      <alignment horizontal="left" vertical="top"/>
    </xf>
    <xf numFmtId="0" fontId="10" fillId="4" borderId="0" xfId="23" applyFont="1" applyFill="1" applyAlignment="1">
      <alignment vertical="top"/>
    </xf>
    <xf numFmtId="0" fontId="10" fillId="0" borderId="0" xfId="23" applyFont="1" applyAlignment="1">
      <alignment vertical="top"/>
    </xf>
    <xf numFmtId="0" fontId="5" fillId="2" borderId="0" xfId="11" applyFont="1" applyFill="1" applyAlignment="1">
      <alignment vertical="top"/>
    </xf>
    <xf numFmtId="0" fontId="5" fillId="4" borderId="0" xfId="11" applyFont="1" applyFill="1" applyAlignment="1">
      <alignment vertical="top"/>
    </xf>
    <xf numFmtId="0" fontId="5" fillId="0" borderId="0" xfId="11" applyFont="1" applyAlignment="1">
      <alignment vertical="top"/>
    </xf>
    <xf numFmtId="0" fontId="27" fillId="2" borderId="0" xfId="21" applyFont="1" applyFill="1" applyAlignment="1" applyProtection="1">
      <alignment vertical="top"/>
    </xf>
    <xf numFmtId="0" fontId="10" fillId="4" borderId="0" xfId="21" applyFont="1" applyFill="1" applyAlignment="1">
      <alignment vertical="top"/>
    </xf>
    <xf numFmtId="0" fontId="10" fillId="0" borderId="0" xfId="21" applyFont="1" applyAlignment="1">
      <alignment vertical="top"/>
    </xf>
    <xf numFmtId="0" fontId="10" fillId="2" borderId="0" xfId="13" applyFont="1" applyFill="1" applyAlignment="1">
      <alignment vertical="top" wrapText="1"/>
    </xf>
    <xf numFmtId="0" fontId="10" fillId="4" borderId="0" xfId="13" applyFont="1" applyFill="1" applyBorder="1" applyAlignment="1">
      <alignment vertical="top"/>
    </xf>
    <xf numFmtId="0" fontId="10" fillId="2" borderId="0" xfId="13" applyFont="1" applyFill="1" applyAlignment="1">
      <alignment vertical="top"/>
    </xf>
    <xf numFmtId="0" fontId="10" fillId="0" borderId="0" xfId="13" applyFont="1" applyAlignment="1">
      <alignment vertical="top"/>
    </xf>
    <xf numFmtId="0" fontId="10" fillId="2" borderId="0" xfId="16" applyFont="1" applyFill="1" applyAlignment="1" applyProtection="1">
      <alignment horizontal="left" vertical="top"/>
    </xf>
    <xf numFmtId="0" fontId="10" fillId="4" borderId="0" xfId="16" applyFont="1" applyFill="1" applyAlignment="1">
      <alignment vertical="top"/>
    </xf>
    <xf numFmtId="0" fontId="10" fillId="0" borderId="0" xfId="16" applyFont="1" applyAlignment="1">
      <alignment vertical="top"/>
    </xf>
    <xf numFmtId="0" fontId="10" fillId="2" borderId="0" xfId="18" applyFont="1" applyFill="1" applyAlignment="1">
      <alignment vertical="top"/>
    </xf>
    <xf numFmtId="0" fontId="10" fillId="4" borderId="0" xfId="18" applyFont="1" applyFill="1" applyAlignment="1">
      <alignment vertical="top"/>
    </xf>
    <xf numFmtId="0" fontId="10" fillId="2" borderId="0" xfId="18" applyFont="1" applyFill="1" applyBorder="1" applyAlignment="1" applyProtection="1">
      <alignment horizontal="left" vertical="top"/>
    </xf>
    <xf numFmtId="0" fontId="10" fillId="0" borderId="0" xfId="15" applyFont="1" applyAlignment="1">
      <alignment vertical="top"/>
    </xf>
    <xf numFmtId="0" fontId="10" fillId="2" borderId="0" xfId="7" applyFont="1" applyFill="1" applyBorder="1" applyAlignment="1">
      <alignment vertical="top"/>
    </xf>
    <xf numFmtId="0" fontId="10" fillId="4" borderId="0" xfId="7" applyFont="1" applyFill="1" applyBorder="1" applyAlignment="1">
      <alignment vertical="top"/>
    </xf>
    <xf numFmtId="0" fontId="10" fillId="2" borderId="0" xfId="8" applyFont="1" applyFill="1" applyAlignment="1">
      <alignment vertical="top"/>
    </xf>
    <xf numFmtId="0" fontId="10" fillId="4" borderId="0" xfId="8" applyFont="1" applyFill="1" applyBorder="1" applyAlignment="1">
      <alignment vertical="top"/>
    </xf>
    <xf numFmtId="0" fontId="10" fillId="2" borderId="0" xfId="8" applyFont="1" applyFill="1" applyBorder="1" applyAlignment="1">
      <alignment vertical="top"/>
    </xf>
    <xf numFmtId="0" fontId="10" fillId="2" borderId="0" xfId="19" applyFont="1" applyFill="1" applyAlignment="1">
      <alignment vertical="top"/>
    </xf>
    <xf numFmtId="0" fontId="10" fillId="0" borderId="0" xfId="19" applyFont="1" applyAlignment="1">
      <alignment vertical="top"/>
    </xf>
    <xf numFmtId="0" fontId="10" fillId="2" borderId="0" xfId="9" applyFont="1" applyFill="1" applyAlignment="1">
      <alignment vertical="top"/>
    </xf>
    <xf numFmtId="0" fontId="10" fillId="0" borderId="0" xfId="9" applyFont="1" applyFill="1" applyBorder="1" applyAlignment="1">
      <alignment vertical="top"/>
    </xf>
    <xf numFmtId="0" fontId="10" fillId="0" borderId="0" xfId="9" applyFont="1" applyFill="1" applyAlignment="1">
      <alignment vertical="top"/>
    </xf>
    <xf numFmtId="0" fontId="5" fillId="4" borderId="0" xfId="9" applyFont="1" applyFill="1" applyBorder="1" applyAlignment="1">
      <alignment vertical="top"/>
    </xf>
    <xf numFmtId="0" fontId="11" fillId="2" borderId="0" xfId="9" applyFont="1" applyFill="1" applyAlignment="1">
      <alignment vertical="top"/>
    </xf>
    <xf numFmtId="0" fontId="5" fillId="4" borderId="0" xfId="9" applyFont="1" applyFill="1" applyAlignment="1">
      <alignment vertical="top"/>
    </xf>
    <xf numFmtId="0" fontId="25" fillId="4" borderId="2" xfId="22" applyFont="1" applyFill="1" applyBorder="1" applyProtection="1"/>
    <xf numFmtId="0" fontId="10" fillId="4" borderId="3" xfId="22" applyFont="1" applyFill="1" applyBorder="1"/>
    <xf numFmtId="171" fontId="10" fillId="4" borderId="3" xfId="0" applyNumberFormat="1" applyFont="1" applyFill="1" applyBorder="1"/>
    <xf numFmtId="169" fontId="24" fillId="4" borderId="3" xfId="23" applyNumberFormat="1" applyFont="1" applyFill="1" applyBorder="1" applyAlignment="1" applyProtection="1">
      <alignment horizontal="right"/>
    </xf>
    <xf numFmtId="169" fontId="23" fillId="4" borderId="3" xfId="23" applyNumberFormat="1" applyFont="1" applyFill="1" applyBorder="1" applyAlignment="1" applyProtection="1">
      <alignment horizontal="right"/>
    </xf>
    <xf numFmtId="166" fontId="2" fillId="4" borderId="0" xfId="0" applyNumberFormat="1" applyFont="1" applyFill="1" applyBorder="1" applyAlignment="1">
      <alignment horizontal="right"/>
    </xf>
    <xf numFmtId="0" fontId="10" fillId="2" borderId="0" xfId="19" applyFont="1" applyFill="1" applyBorder="1" applyAlignment="1" applyProtection="1">
      <alignment horizontal="left"/>
    </xf>
    <xf numFmtId="171" fontId="10" fillId="0" borderId="0" xfId="19" applyNumberFormat="1" applyFont="1" applyBorder="1" applyAlignment="1" applyProtection="1">
      <alignment horizontal="left"/>
    </xf>
    <xf numFmtId="165" fontId="10" fillId="4" borderId="0" xfId="22" applyNumberFormat="1" applyFont="1" applyFill="1"/>
    <xf numFmtId="169" fontId="24" fillId="4" borderId="0" xfId="23" applyNumberFormat="1" applyFont="1" applyFill="1" applyBorder="1" applyAlignment="1" applyProtection="1">
      <alignment horizontal="right"/>
    </xf>
    <xf numFmtId="169" fontId="23" fillId="4" borderId="0" xfId="23" applyNumberFormat="1" applyFont="1" applyFill="1" applyBorder="1" applyAlignment="1" applyProtection="1">
      <alignment horizontal="right"/>
    </xf>
    <xf numFmtId="2" fontId="24" fillId="0" borderId="0" xfId="23" applyNumberFormat="1" applyFont="1" applyFill="1" applyBorder="1" applyAlignment="1" applyProtection="1">
      <alignment horizontal="right"/>
    </xf>
    <xf numFmtId="2" fontId="23" fillId="0" borderId="0" xfId="23" applyNumberFormat="1" applyFont="1" applyFill="1" applyBorder="1" applyAlignment="1" applyProtection="1">
      <alignment horizontal="right"/>
    </xf>
    <xf numFmtId="2" fontId="24" fillId="0" borderId="3" xfId="23" applyNumberFormat="1" applyFont="1" applyFill="1" applyBorder="1" applyAlignment="1" applyProtection="1">
      <alignment horizontal="right"/>
    </xf>
    <xf numFmtId="2" fontId="23" fillId="0" borderId="3" xfId="23" applyNumberFormat="1" applyFont="1" applyFill="1" applyBorder="1" applyAlignment="1" applyProtection="1">
      <alignment horizontal="right"/>
    </xf>
    <xf numFmtId="2" fontId="21" fillId="0" borderId="0" xfId="8" applyNumberFormat="1" applyFont="1" applyFill="1" applyAlignment="1">
      <alignment horizontal="right"/>
    </xf>
    <xf numFmtId="2" fontId="36" fillId="0" borderId="0" xfId="8" applyNumberFormat="1" applyFont="1" applyFill="1" applyAlignment="1">
      <alignment horizontal="right"/>
    </xf>
    <xf numFmtId="0" fontId="36" fillId="4" borderId="0" xfId="0" applyFont="1" applyFill="1" applyBorder="1" applyAlignment="1">
      <alignment horizontal="right"/>
    </xf>
    <xf numFmtId="166" fontId="23" fillId="4" borderId="0" xfId="23" quotePrefix="1" applyNumberFormat="1" applyFont="1" applyFill="1" applyBorder="1" applyAlignment="1" applyProtection="1">
      <alignment horizontal="right"/>
    </xf>
    <xf numFmtId="0" fontId="36" fillId="4" borderId="0" xfId="0" applyFont="1" applyFill="1" applyBorder="1"/>
    <xf numFmtId="164" fontId="2" fillId="3" borderId="0" xfId="0" applyNumberFormat="1" applyFont="1" applyFill="1"/>
    <xf numFmtId="0" fontId="36" fillId="0" borderId="0" xfId="17" applyFont="1" applyBorder="1"/>
    <xf numFmtId="0" fontId="36" fillId="4" borderId="0" xfId="17" applyFont="1" applyFill="1"/>
    <xf numFmtId="0" fontId="36" fillId="4" borderId="0" xfId="17" applyFont="1" applyFill="1" applyAlignment="1">
      <alignment vertical="top"/>
    </xf>
    <xf numFmtId="0" fontId="36" fillId="0" borderId="0" xfId="17" applyFont="1" applyAlignment="1">
      <alignment vertical="top"/>
    </xf>
    <xf numFmtId="0" fontId="37" fillId="4" borderId="0" xfId="9" applyFont="1" applyFill="1" applyBorder="1" applyAlignment="1">
      <alignment horizontal="center"/>
    </xf>
    <xf numFmtId="0" fontId="37" fillId="4" borderId="0" xfId="9" applyFont="1" applyFill="1" applyBorder="1" applyAlignment="1">
      <alignment horizontal="right"/>
    </xf>
    <xf numFmtId="165" fontId="36" fillId="4" borderId="0" xfId="22" applyNumberFormat="1" applyFont="1" applyFill="1"/>
    <xf numFmtId="0" fontId="36" fillId="4" borderId="0" xfId="22" applyFont="1" applyFill="1" applyAlignment="1">
      <alignment vertical="top"/>
    </xf>
    <xf numFmtId="0" fontId="36" fillId="0" borderId="0" xfId="22" applyFont="1" applyAlignment="1">
      <alignment vertical="top"/>
    </xf>
    <xf numFmtId="0" fontId="39" fillId="4" borderId="0" xfId="22" applyFont="1" applyFill="1"/>
    <xf numFmtId="0" fontId="39" fillId="4" borderId="0" xfId="9" applyFont="1" applyFill="1" applyBorder="1"/>
    <xf numFmtId="0" fontId="39" fillId="4" borderId="0" xfId="9" applyFont="1" applyFill="1" applyBorder="1" applyAlignment="1">
      <alignment vertical="top"/>
    </xf>
    <xf numFmtId="0" fontId="39" fillId="4" borderId="0" xfId="9" applyFont="1" applyFill="1" applyAlignment="1">
      <alignment vertical="top"/>
    </xf>
    <xf numFmtId="0" fontId="36" fillId="0" borderId="0" xfId="22" applyFont="1" applyFill="1"/>
    <xf numFmtId="0" fontId="36" fillId="0" borderId="0" xfId="9" applyFont="1" applyFill="1" applyBorder="1"/>
    <xf numFmtId="0" fontId="36" fillId="0" borderId="0" xfId="9" applyFont="1" applyFill="1" applyBorder="1" applyAlignment="1">
      <alignment vertical="top"/>
    </xf>
    <xf numFmtId="0" fontId="36" fillId="0" borderId="0" xfId="9" applyFont="1" applyFill="1" applyAlignment="1">
      <alignment vertical="top"/>
    </xf>
    <xf numFmtId="0" fontId="36" fillId="0" borderId="0" xfId="19" applyFont="1" applyAlignment="1">
      <alignment vertical="top"/>
    </xf>
    <xf numFmtId="0" fontId="36" fillId="0" borderId="0" xfId="15" applyFont="1" applyAlignment="1">
      <alignment vertical="top"/>
    </xf>
    <xf numFmtId="0" fontId="36" fillId="4" borderId="0" xfId="8" applyFont="1" applyFill="1" applyBorder="1"/>
    <xf numFmtId="0" fontId="36" fillId="4" borderId="0" xfId="8" applyFont="1" applyFill="1" applyBorder="1" applyAlignment="1">
      <alignment vertical="top"/>
    </xf>
    <xf numFmtId="0" fontId="36" fillId="4" borderId="0" xfId="7" applyFont="1" applyFill="1" applyBorder="1"/>
    <xf numFmtId="0" fontId="36" fillId="4" borderId="0" xfId="7" applyFont="1" applyFill="1" applyBorder="1" applyAlignment="1">
      <alignment vertical="top"/>
    </xf>
    <xf numFmtId="0" fontId="36" fillId="4" borderId="0" xfId="18" applyFont="1" applyFill="1"/>
    <xf numFmtId="0" fontId="36" fillId="4" borderId="0" xfId="18" applyFont="1" applyFill="1" applyAlignment="1">
      <alignment vertical="top"/>
    </xf>
    <xf numFmtId="0" fontId="36" fillId="4" borderId="0" xfId="16" applyFont="1" applyFill="1"/>
    <xf numFmtId="0" fontId="36" fillId="4" borderId="0" xfId="16" applyFont="1" applyFill="1" applyAlignment="1">
      <alignment vertical="top"/>
    </xf>
    <xf numFmtId="0" fontId="36" fillId="0" borderId="0" xfId="16" applyFont="1" applyAlignment="1">
      <alignment vertical="top"/>
    </xf>
    <xf numFmtId="0" fontId="36" fillId="4" borderId="0" xfId="13" applyFont="1" applyFill="1" applyBorder="1"/>
    <xf numFmtId="0" fontId="36" fillId="4" borderId="0" xfId="13" applyFont="1" applyFill="1" applyBorder="1" applyAlignment="1">
      <alignment vertical="top"/>
    </xf>
    <xf numFmtId="0" fontId="36" fillId="0" borderId="0" xfId="13" applyFont="1" applyAlignment="1">
      <alignment vertical="top"/>
    </xf>
    <xf numFmtId="0" fontId="36" fillId="4" borderId="0" xfId="21" applyFont="1" applyFill="1"/>
    <xf numFmtId="0" fontId="36" fillId="4" borderId="0" xfId="21" applyFont="1" applyFill="1" applyAlignment="1">
      <alignment vertical="top"/>
    </xf>
    <xf numFmtId="0" fontId="36" fillId="0" borderId="0" xfId="21" applyFont="1" applyAlignment="1">
      <alignment vertical="top"/>
    </xf>
    <xf numFmtId="0" fontId="23" fillId="0" borderId="0" xfId="21" applyFont="1" applyFill="1" applyAlignment="1" applyProtection="1">
      <alignment horizontal="right"/>
    </xf>
    <xf numFmtId="0" fontId="39" fillId="0" borderId="0" xfId="23" applyFont="1"/>
    <xf numFmtId="0" fontId="39" fillId="4" borderId="0" xfId="11" applyFont="1" applyFill="1"/>
    <xf numFmtId="0" fontId="39" fillId="4" borderId="0" xfId="11" applyFont="1" applyFill="1" applyAlignment="1">
      <alignment vertical="top"/>
    </xf>
    <xf numFmtId="0" fontId="39" fillId="0" borderId="0" xfId="11" applyFont="1" applyAlignment="1">
      <alignment vertical="top"/>
    </xf>
    <xf numFmtId="0" fontId="36" fillId="4" borderId="0" xfId="23" applyFont="1" applyFill="1" applyAlignment="1">
      <alignment vertical="top"/>
    </xf>
    <xf numFmtId="0" fontId="36" fillId="0" borderId="0" xfId="23" applyFont="1" applyAlignment="1">
      <alignment vertical="top"/>
    </xf>
    <xf numFmtId="0" fontId="36" fillId="4" borderId="0" xfId="0" applyFont="1" applyFill="1" applyBorder="1" applyAlignment="1">
      <alignment vertical="top"/>
    </xf>
    <xf numFmtId="0" fontId="36" fillId="4" borderId="0" xfId="0" applyFont="1" applyFill="1" applyBorder="1" applyAlignment="1">
      <alignment vertical="top" wrapText="1"/>
    </xf>
    <xf numFmtId="0" fontId="24" fillId="4" borderId="0" xfId="15" applyFont="1" applyFill="1" applyAlignment="1" applyProtection="1">
      <alignment horizontal="right"/>
    </xf>
    <xf numFmtId="0" fontId="0" fillId="0" borderId="0" xfId="0" applyAlignment="1">
      <alignment vertical="top" wrapText="1"/>
    </xf>
    <xf numFmtId="0" fontId="0" fillId="4" borderId="0" xfId="0" applyFill="1" applyAlignment="1">
      <alignment vertical="top" wrapText="1"/>
    </xf>
    <xf numFmtId="0" fontId="22" fillId="0" borderId="3" xfId="22" applyFont="1" applyBorder="1" applyAlignment="1"/>
    <xf numFmtId="0" fontId="0" fillId="0" borderId="3" xfId="0" applyBorder="1" applyAlignment="1"/>
    <xf numFmtId="0" fontId="22" fillId="0" borderId="3" xfId="22" applyFont="1" applyBorder="1" applyAlignment="1">
      <alignment wrapText="1"/>
    </xf>
    <xf numFmtId="0" fontId="0" fillId="0" borderId="3" xfId="0" applyBorder="1" applyAlignment="1">
      <alignment wrapText="1"/>
    </xf>
    <xf numFmtId="0" fontId="24" fillId="0" borderId="0" xfId="19" applyFont="1" applyFill="1" applyBorder="1" applyAlignment="1" applyProtection="1">
      <alignment horizontal="center"/>
    </xf>
    <xf numFmtId="0" fontId="20" fillId="0" borderId="0" xfId="14" applyFont="1" applyFill="1" applyBorder="1" applyAlignment="1" applyProtection="1"/>
    <xf numFmtId="0" fontId="25" fillId="4" borderId="0" xfId="16" quotePrefix="1" applyFont="1" applyFill="1" applyBorder="1" applyAlignment="1" applyProtection="1">
      <alignment vertical="top"/>
    </xf>
    <xf numFmtId="0" fontId="2" fillId="0" borderId="0" xfId="14" applyFont="1"/>
    <xf numFmtId="0" fontId="22" fillId="0" borderId="3" xfId="6" applyBorder="1" applyAlignment="1"/>
    <xf numFmtId="0" fontId="2" fillId="2" borderId="0" xfId="14" applyFont="1" applyFill="1" applyAlignment="1"/>
    <xf numFmtId="0" fontId="25" fillId="0" borderId="2" xfId="14" applyFont="1" applyFill="1" applyBorder="1" applyAlignment="1" applyProtection="1">
      <alignment horizontal="center"/>
    </xf>
    <xf numFmtId="0" fontId="2" fillId="0" borderId="3" xfId="14" applyFont="1" applyBorder="1" applyAlignment="1">
      <alignment horizontal="center"/>
    </xf>
    <xf numFmtId="0" fontId="2" fillId="0" borderId="2" xfId="14" applyFont="1" applyBorder="1" applyAlignment="1">
      <alignment horizontal="right"/>
    </xf>
    <xf numFmtId="0" fontId="24" fillId="0" borderId="2" xfId="14" applyFont="1" applyFill="1" applyBorder="1" applyAlignment="1" applyProtection="1">
      <alignment horizontal="right"/>
    </xf>
    <xf numFmtId="0" fontId="23" fillId="0" borderId="2" xfId="14" applyFont="1" applyFill="1" applyBorder="1" applyAlignment="1" applyProtection="1">
      <alignment horizontal="right"/>
    </xf>
    <xf numFmtId="0" fontId="2" fillId="2" borderId="0" xfId="14" applyFont="1" applyFill="1" applyAlignment="1" applyProtection="1">
      <alignment horizontal="left"/>
    </xf>
    <xf numFmtId="171" fontId="2" fillId="0" borderId="0" xfId="14" applyNumberFormat="1" applyFont="1" applyAlignment="1" applyProtection="1">
      <alignment horizontal="left"/>
    </xf>
    <xf numFmtId="0" fontId="2" fillId="2" borderId="0" xfId="18" applyFont="1" applyFill="1" applyAlignment="1" applyProtection="1">
      <alignment horizontal="left"/>
    </xf>
    <xf numFmtId="171" fontId="2" fillId="0" borderId="0" xfId="18" applyNumberFormat="1" applyFont="1" applyAlignment="1" applyProtection="1">
      <alignment horizontal="left"/>
    </xf>
    <xf numFmtId="0" fontId="2" fillId="0" borderId="0" xfId="14" applyFont="1" applyAlignment="1" applyProtection="1">
      <alignment horizontal="left"/>
    </xf>
    <xf numFmtId="0" fontId="2" fillId="2" borderId="3" xfId="14" applyFont="1" applyFill="1" applyBorder="1" applyAlignment="1" applyProtection="1">
      <alignment horizontal="left"/>
    </xf>
    <xf numFmtId="171" fontId="2" fillId="0" borderId="3" xfId="14" applyNumberFormat="1" applyFont="1" applyBorder="1" applyAlignment="1" applyProtection="1">
      <alignment horizontal="left"/>
    </xf>
    <xf numFmtId="0" fontId="2" fillId="0" borderId="0" xfId="14" quotePrefix="1" applyFont="1" applyBorder="1" applyAlignment="1" applyProtection="1">
      <alignment horizontal="left"/>
    </xf>
    <xf numFmtId="0" fontId="22" fillId="0" borderId="0" xfId="6" applyBorder="1" applyAlignment="1">
      <alignment horizontal="left"/>
    </xf>
    <xf numFmtId="0" fontId="23" fillId="2" borderId="0" xfId="14" applyFont="1" applyFill="1" applyAlignment="1" applyProtection="1"/>
    <xf numFmtId="0" fontId="24" fillId="0" borderId="0" xfId="14" applyFont="1" applyFill="1" applyBorder="1" applyAlignment="1" applyProtection="1"/>
    <xf numFmtId="0" fontId="22" fillId="0" borderId="0" xfId="6" applyBorder="1" applyAlignment="1"/>
    <xf numFmtId="0" fontId="25" fillId="0" borderId="0" xfId="14" applyFont="1" applyFill="1" applyBorder="1" applyAlignment="1" applyProtection="1"/>
    <xf numFmtId="0" fontId="25" fillId="0" borderId="0" xfId="14" applyFont="1" applyFill="1" applyAlignment="1" applyProtection="1">
      <alignment horizontal="left"/>
    </xf>
    <xf numFmtId="0" fontId="22" fillId="0" borderId="0" xfId="6" applyAlignment="1">
      <alignment horizontal="left"/>
    </xf>
    <xf numFmtId="0" fontId="23" fillId="0" borderId="0" xfId="14" applyFont="1" applyFill="1" applyProtection="1"/>
    <xf numFmtId="0" fontId="27" fillId="0" borderId="0" xfId="14" applyFont="1" applyFill="1" applyProtection="1"/>
    <xf numFmtId="0" fontId="2" fillId="0" borderId="0" xfId="23" applyFont="1" applyFill="1"/>
    <xf numFmtId="0" fontId="2" fillId="0" borderId="0" xfId="23" applyFont="1"/>
    <xf numFmtId="0" fontId="2" fillId="0" borderId="0" xfId="18" applyFont="1"/>
    <xf numFmtId="0" fontId="2" fillId="0" borderId="0" xfId="23" applyFont="1" applyAlignment="1" applyProtection="1">
      <alignment horizontal="left"/>
    </xf>
    <xf numFmtId="1" fontId="2" fillId="0" borderId="0" xfId="23" applyNumberFormat="1" applyFont="1"/>
    <xf numFmtId="1" fontId="2" fillId="0" borderId="0" xfId="14" applyNumberFormat="1" applyFont="1"/>
    <xf numFmtId="164" fontId="2" fillId="0" borderId="0" xfId="14" applyNumberFormat="1" applyFont="1"/>
    <xf numFmtId="3" fontId="2" fillId="0" borderId="0" xfId="14" applyNumberFormat="1" applyFont="1"/>
    <xf numFmtId="0" fontId="2" fillId="2" borderId="0" xfId="14" applyFont="1" applyFill="1"/>
    <xf numFmtId="0" fontId="2" fillId="0" borderId="0" xfId="14" applyFont="1" applyBorder="1" applyAlignment="1">
      <alignment horizontal="right"/>
    </xf>
    <xf numFmtId="0" fontId="2" fillId="2" borderId="0" xfId="14" applyFont="1" applyFill="1" applyBorder="1" applyAlignment="1" applyProtection="1">
      <alignment horizontal="left"/>
    </xf>
    <xf numFmtId="171" fontId="2" fillId="0" borderId="0" xfId="18" applyNumberFormat="1" applyFont="1" applyBorder="1" applyAlignment="1" applyProtection="1">
      <alignment horizontal="left"/>
    </xf>
    <xf numFmtId="172" fontId="24" fillId="4" borderId="0" xfId="23" applyNumberFormat="1" applyFont="1" applyFill="1" applyBorder="1" applyAlignment="1" applyProtection="1">
      <alignment horizontal="right"/>
    </xf>
    <xf numFmtId="172" fontId="23" fillId="4" borderId="0" xfId="23" applyNumberFormat="1" applyFont="1" applyFill="1" applyBorder="1" applyAlignment="1" applyProtection="1">
      <alignment horizontal="right"/>
    </xf>
    <xf numFmtId="171" fontId="2" fillId="0" borderId="3" xfId="15" applyNumberFormat="1" applyFont="1" applyBorder="1" applyAlignment="1" applyProtection="1">
      <alignment horizontal="left"/>
    </xf>
    <xf numFmtId="172" fontId="24" fillId="4" borderId="3" xfId="23" applyNumberFormat="1" applyFont="1" applyFill="1" applyBorder="1" applyAlignment="1" applyProtection="1">
      <alignment horizontal="right"/>
    </xf>
    <xf numFmtId="172" fontId="23" fillId="4" borderId="3" xfId="23" applyNumberFormat="1" applyFont="1" applyFill="1" applyBorder="1" applyAlignment="1" applyProtection="1">
      <alignment horizontal="right"/>
    </xf>
    <xf numFmtId="0" fontId="2" fillId="0" borderId="2" xfId="14" quotePrefix="1" applyFont="1" applyBorder="1" applyAlignment="1" applyProtection="1">
      <alignment horizontal="left"/>
    </xf>
    <xf numFmtId="0" fontId="22" fillId="0" borderId="2" xfId="6" applyBorder="1" applyAlignment="1">
      <alignment horizontal="left"/>
    </xf>
    <xf numFmtId="0" fontId="2" fillId="0" borderId="0" xfId="14" quotePrefix="1" applyFont="1" applyAlignment="1" applyProtection="1">
      <alignment horizontal="left"/>
    </xf>
    <xf numFmtId="0" fontId="23" fillId="2" borderId="0" xfId="14" applyFont="1" applyFill="1" applyProtection="1"/>
    <xf numFmtId="0" fontId="24" fillId="0" borderId="0" xfId="14" applyFont="1" applyFill="1" applyAlignment="1" applyProtection="1">
      <alignment horizontal="left"/>
    </xf>
    <xf numFmtId="0" fontId="20" fillId="4" borderId="0" xfId="24" applyFont="1" applyFill="1" applyBorder="1" applyAlignment="1" applyProtection="1"/>
    <xf numFmtId="0" fontId="2" fillId="4" borderId="0" xfId="24" applyFont="1" applyFill="1" applyBorder="1" applyAlignment="1"/>
    <xf numFmtId="0" fontId="2" fillId="4" borderId="0" xfId="15" applyFont="1" applyFill="1"/>
    <xf numFmtId="0" fontId="2" fillId="2" borderId="0" xfId="15" applyFont="1" applyFill="1"/>
    <xf numFmtId="0" fontId="25" fillId="4" borderId="2" xfId="15" applyFont="1" applyFill="1" applyBorder="1" applyAlignment="1" applyProtection="1">
      <alignment horizontal="center"/>
    </xf>
    <xf numFmtId="0" fontId="21" fillId="4" borderId="3" xfId="15" applyFont="1" applyFill="1" applyBorder="1" applyAlignment="1">
      <alignment horizontal="center"/>
    </xf>
    <xf numFmtId="0" fontId="2" fillId="2" borderId="0" xfId="24" applyFont="1" applyFill="1"/>
    <xf numFmtId="0" fontId="2" fillId="2" borderId="0" xfId="24" applyFont="1" applyFill="1" applyAlignment="1" applyProtection="1">
      <alignment horizontal="left"/>
    </xf>
    <xf numFmtId="171" fontId="2" fillId="4" borderId="0" xfId="24" applyNumberFormat="1" applyFont="1" applyFill="1" applyAlignment="1" applyProtection="1">
      <alignment horizontal="left"/>
    </xf>
    <xf numFmtId="0" fontId="2" fillId="2" borderId="0" xfId="15" applyFont="1" applyFill="1" applyAlignment="1" applyProtection="1">
      <alignment horizontal="left"/>
    </xf>
    <xf numFmtId="171" fontId="21" fillId="4" borderId="3" xfId="24" applyNumberFormat="1" applyFont="1" applyFill="1" applyBorder="1" applyAlignment="1" applyProtection="1">
      <alignment horizontal="left"/>
    </xf>
    <xf numFmtId="49" fontId="2" fillId="4" borderId="0" xfId="6" quotePrefix="1" applyNumberFormat="1" applyFont="1" applyFill="1" applyBorder="1" applyAlignment="1"/>
    <xf numFmtId="0" fontId="22" fillId="0" borderId="0" xfId="6" applyAlignment="1"/>
    <xf numFmtId="0" fontId="2" fillId="2" borderId="0" xfId="15" applyFont="1" applyFill="1" applyAlignment="1" applyProtection="1">
      <alignment horizontal="left" vertical="top"/>
    </xf>
    <xf numFmtId="0" fontId="2" fillId="4" borderId="0" xfId="15" quotePrefix="1" applyFont="1" applyFill="1" applyAlignment="1">
      <alignment vertical="top"/>
    </xf>
    <xf numFmtId="0" fontId="22" fillId="4" borderId="0" xfId="6" applyFill="1" applyAlignment="1">
      <alignment vertical="top"/>
    </xf>
    <xf numFmtId="0" fontId="2" fillId="4" borderId="0" xfId="15" applyFont="1" applyFill="1" applyAlignment="1">
      <alignment vertical="top"/>
    </xf>
    <xf numFmtId="0" fontId="2" fillId="4" borderId="0" xfId="15" applyFont="1" applyFill="1" applyAlignment="1">
      <alignment horizontal="left" vertical="top"/>
    </xf>
    <xf numFmtId="0" fontId="2" fillId="4" borderId="0" xfId="15" quotePrefix="1" applyFont="1" applyFill="1" applyAlignment="1">
      <alignment horizontal="left" vertical="top"/>
    </xf>
    <xf numFmtId="0" fontId="21" fillId="4" borderId="0" xfId="17" applyFont="1" applyFill="1" applyAlignment="1">
      <alignment vertical="top"/>
    </xf>
    <xf numFmtId="0" fontId="21" fillId="4" borderId="0" xfId="6" applyFont="1" applyFill="1" applyAlignment="1">
      <alignment vertical="top"/>
    </xf>
    <xf numFmtId="0" fontId="2" fillId="4" borderId="0" xfId="17" applyFont="1" applyFill="1" applyAlignment="1">
      <alignment vertical="top"/>
    </xf>
    <xf numFmtId="0" fontId="22" fillId="0" borderId="0" xfId="6" applyFont="1" applyAlignment="1">
      <alignment vertical="top"/>
    </xf>
    <xf numFmtId="0" fontId="22" fillId="0" borderId="0" xfId="6" applyAlignment="1">
      <alignment vertical="top"/>
    </xf>
    <xf numFmtId="0" fontId="0" fillId="0" borderId="6" xfId="0" applyBorder="1" applyAlignment="1"/>
    <xf numFmtId="0" fontId="0" fillId="0" borderId="7" xfId="0" applyBorder="1" applyAlignment="1"/>
    <xf numFmtId="0" fontId="10" fillId="0" borderId="7" xfId="23" applyFont="1" applyBorder="1"/>
    <xf numFmtId="0" fontId="36" fillId="0" borderId="7" xfId="23" applyFont="1" applyBorder="1"/>
    <xf numFmtId="0" fontId="10" fillId="0" borderId="8" xfId="23" applyFont="1" applyBorder="1"/>
    <xf numFmtId="0" fontId="2" fillId="2" borderId="0" xfId="17" applyFont="1" applyFill="1" applyProtection="1"/>
    <xf numFmtId="0" fontId="2" fillId="2" borderId="0" xfId="17" applyFont="1" applyFill="1" applyAlignment="1" applyProtection="1">
      <alignment horizontal="left"/>
    </xf>
    <xf numFmtId="0" fontId="0" fillId="0" borderId="0" xfId="0" applyAlignment="1"/>
    <xf numFmtId="49" fontId="2" fillId="4" borderId="0" xfId="0" applyNumberFormat="1" applyFont="1" applyFill="1" applyBorder="1" applyAlignment="1"/>
    <xf numFmtId="49" fontId="1" fillId="0" borderId="0" xfId="0" applyNumberFormat="1" applyFont="1" applyBorder="1" applyAlignment="1"/>
    <xf numFmtId="0" fontId="2" fillId="2" borderId="0" xfId="19" applyFont="1" applyFill="1" applyAlignment="1" applyProtection="1">
      <alignment horizontal="left"/>
    </xf>
    <xf numFmtId="171" fontId="2" fillId="0" borderId="0" xfId="19" applyNumberFormat="1" applyFont="1" applyAlignment="1" applyProtection="1">
      <alignment horizontal="left"/>
    </xf>
    <xf numFmtId="0" fontId="2" fillId="2" borderId="0" xfId="10" applyFont="1" applyFill="1"/>
    <xf numFmtId="171" fontId="11" fillId="3" borderId="0" xfId="10" applyNumberFormat="1" applyFont="1" applyFill="1" applyAlignment="1">
      <alignment vertical="center"/>
    </xf>
    <xf numFmtId="166" fontId="23" fillId="4" borderId="3" xfId="23" applyNumberFormat="1" applyFont="1" applyFill="1" applyBorder="1" applyAlignment="1" applyProtection="1">
      <alignment horizontal="right"/>
    </xf>
    <xf numFmtId="1" fontId="24" fillId="4" borderId="0" xfId="23" applyNumberFormat="1" applyFont="1" applyFill="1" applyAlignment="1" applyProtection="1">
      <alignment horizontal="right"/>
    </xf>
    <xf numFmtId="1" fontId="23" fillId="4" borderId="0" xfId="23" applyNumberFormat="1" applyFont="1" applyFill="1" applyAlignment="1" applyProtection="1">
      <alignment horizontal="right"/>
    </xf>
    <xf numFmtId="0" fontId="2" fillId="2" borderId="0" xfId="21" applyFont="1" applyFill="1" applyAlignment="1" applyProtection="1">
      <alignment horizontal="left"/>
    </xf>
    <xf numFmtId="171" fontId="2" fillId="0" borderId="0" xfId="21" applyNumberFormat="1" applyFont="1" applyAlignment="1" applyProtection="1">
      <alignment horizontal="left"/>
    </xf>
    <xf numFmtId="0" fontId="2" fillId="2" borderId="0" xfId="23" applyFont="1" applyFill="1"/>
    <xf numFmtId="0" fontId="2" fillId="2" borderId="0" xfId="23" applyFont="1" applyFill="1" applyAlignment="1" applyProtection="1">
      <alignment horizontal="left"/>
    </xf>
    <xf numFmtId="171" fontId="2" fillId="4" borderId="0" xfId="23" applyNumberFormat="1" applyFont="1" applyFill="1" applyAlignment="1" applyProtection="1">
      <alignment horizontal="left"/>
    </xf>
    <xf numFmtId="0" fontId="24" fillId="4" borderId="0" xfId="23" applyFont="1" applyFill="1" applyBorder="1" applyAlignment="1" applyProtection="1">
      <alignment horizontal="center"/>
    </xf>
    <xf numFmtId="0" fontId="23" fillId="4" borderId="0" xfId="23" applyFont="1" applyFill="1" applyBorder="1" applyAlignment="1" applyProtection="1">
      <alignment horizontal="center"/>
    </xf>
    <xf numFmtId="164" fontId="10" fillId="4" borderId="0" xfId="23" applyNumberFormat="1" applyFont="1" applyFill="1" applyBorder="1"/>
    <xf numFmtId="164" fontId="36" fillId="4" borderId="0" xfId="23" applyNumberFormat="1" applyFont="1" applyFill="1" applyBorder="1"/>
    <xf numFmtId="171" fontId="2" fillId="0" borderId="0" xfId="23" applyNumberFormat="1" applyFont="1" applyAlignment="1" applyProtection="1">
      <alignment horizontal="left"/>
    </xf>
    <xf numFmtId="0" fontId="21" fillId="0" borderId="0" xfId="22" applyFont="1" applyAlignment="1">
      <alignment horizontal="right"/>
    </xf>
    <xf numFmtId="0" fontId="21" fillId="4" borderId="0" xfId="0" applyFont="1" applyFill="1" applyBorder="1" applyAlignment="1">
      <alignment horizontal="right"/>
    </xf>
    <xf numFmtId="0" fontId="21" fillId="4" borderId="0" xfId="0" applyFont="1" applyFill="1" applyBorder="1"/>
    <xf numFmtId="164" fontId="21" fillId="4" borderId="0" xfId="23" applyNumberFormat="1" applyFont="1" applyFill="1"/>
    <xf numFmtId="164" fontId="21" fillId="4" borderId="0" xfId="23" applyNumberFormat="1" applyFont="1" applyFill="1" applyBorder="1"/>
    <xf numFmtId="3" fontId="24" fillId="0" borderId="0" xfId="19" applyNumberFormat="1" applyFont="1" applyFill="1" applyBorder="1" applyAlignment="1" applyProtection="1">
      <alignment horizontal="right"/>
    </xf>
    <xf numFmtId="3" fontId="16" fillId="4" borderId="0" xfId="9" applyNumberFormat="1" applyFont="1" applyFill="1" applyAlignment="1">
      <alignment horizontal="right"/>
    </xf>
    <xf numFmtId="3" fontId="36" fillId="4" borderId="0" xfId="21" applyNumberFormat="1" applyFont="1" applyFill="1" applyAlignment="1">
      <alignment vertical="top"/>
    </xf>
    <xf numFmtId="49" fontId="10" fillId="4" borderId="0" xfId="0" quotePrefix="1" applyNumberFormat="1" applyFont="1" applyFill="1" applyBorder="1" applyAlignment="1"/>
    <xf numFmtId="0" fontId="0" fillId="0" borderId="0" xfId="0" applyAlignment="1"/>
    <xf numFmtId="0" fontId="10" fillId="4" borderId="0" xfId="17" quotePrefix="1" applyFont="1" applyFill="1" applyAlignment="1">
      <alignment horizontal="left" vertical="top" wrapText="1"/>
    </xf>
    <xf numFmtId="0" fontId="22" fillId="4" borderId="0" xfId="0" applyFont="1" applyFill="1" applyAlignment="1">
      <alignment horizontal="left" vertical="top" wrapText="1"/>
    </xf>
    <xf numFmtId="0" fontId="0" fillId="0" borderId="0" xfId="0" applyAlignment="1">
      <alignment horizontal="left" vertical="top" wrapText="1"/>
    </xf>
    <xf numFmtId="0" fontId="21" fillId="3" borderId="4" xfId="8" applyFont="1" applyFill="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4" borderId="0" xfId="0" applyFill="1" applyAlignment="1">
      <alignment horizontal="left" vertical="top" wrapText="1"/>
    </xf>
    <xf numFmtId="49" fontId="10" fillId="4" borderId="0" xfId="0" applyNumberFormat="1" applyFont="1" applyFill="1" applyBorder="1" applyAlignment="1"/>
    <xf numFmtId="0" fontId="34" fillId="4" borderId="0" xfId="5" applyFont="1" applyFill="1" applyBorder="1" applyAlignment="1" applyProtection="1">
      <alignment horizontal="center" vertical="center" wrapText="1"/>
    </xf>
    <xf numFmtId="0" fontId="34" fillId="4" borderId="0" xfId="5" applyFont="1" applyFill="1" applyAlignment="1" applyProtection="1">
      <alignment horizontal="center" vertical="center" wrapText="1"/>
    </xf>
    <xf numFmtId="0" fontId="19" fillId="0" borderId="9" xfId="0" applyFont="1" applyBorder="1" applyAlignment="1">
      <alignment horizontal="center"/>
    </xf>
    <xf numFmtId="0" fontId="19" fillId="0" borderId="10" xfId="0" applyFont="1" applyBorder="1" applyAlignment="1">
      <alignment horizontal="center"/>
    </xf>
    <xf numFmtId="0" fontId="20" fillId="0" borderId="0" xfId="17" applyFont="1" applyFill="1" applyBorder="1" applyAlignment="1" applyProtection="1"/>
    <xf numFmtId="0" fontId="24" fillId="0" borderId="4" xfId="8" applyFont="1" applyFill="1" applyBorder="1" applyAlignment="1" applyProtection="1">
      <alignment horizontal="center"/>
    </xf>
    <xf numFmtId="0" fontId="24" fillId="0" borderId="9" xfId="8" applyFont="1" applyFill="1" applyBorder="1" applyAlignment="1" applyProtection="1">
      <alignment horizontal="center"/>
    </xf>
    <xf numFmtId="0" fontId="10" fillId="4" borderId="0" xfId="17" applyFont="1" applyFill="1" applyAlignment="1">
      <alignment vertical="top" wrapText="1"/>
    </xf>
    <xf numFmtId="0" fontId="22" fillId="0" borderId="0" xfId="0" applyFont="1" applyAlignment="1">
      <alignment vertical="top" wrapText="1"/>
    </xf>
    <xf numFmtId="0" fontId="0" fillId="0" borderId="0" xfId="0" applyAlignment="1">
      <alignment vertical="top" wrapText="1"/>
    </xf>
    <xf numFmtId="0" fontId="21" fillId="0" borderId="0" xfId="17" applyFont="1" applyAlignment="1">
      <alignment vertical="top" wrapText="1"/>
    </xf>
    <xf numFmtId="0" fontId="10" fillId="0" borderId="0" xfId="17" applyFont="1" applyAlignment="1">
      <alignment vertical="top" wrapText="1"/>
    </xf>
    <xf numFmtId="0" fontId="21" fillId="4" borderId="0" xfId="17" applyFont="1" applyFill="1" applyAlignment="1">
      <alignment vertical="top" wrapText="1"/>
    </xf>
    <xf numFmtId="0" fontId="0" fillId="4" borderId="0" xfId="0" applyFill="1" applyAlignment="1">
      <alignment vertical="top" wrapText="1"/>
    </xf>
    <xf numFmtId="0" fontId="36" fillId="4" borderId="0" xfId="17" applyFont="1" applyFill="1" applyAlignment="1">
      <alignment vertical="top" wrapText="1"/>
    </xf>
    <xf numFmtId="0" fontId="10" fillId="4" borderId="2" xfId="22" applyFont="1" applyFill="1" applyBorder="1" applyAlignment="1">
      <alignment horizontal="justify"/>
    </xf>
    <xf numFmtId="0" fontId="10" fillId="4" borderId="2" xfId="22" applyFont="1" applyFill="1" applyBorder="1" applyAlignment="1"/>
    <xf numFmtId="0" fontId="20" fillId="0" borderId="0" xfId="22" applyFont="1" applyFill="1" applyAlignment="1" applyProtection="1"/>
    <xf numFmtId="0" fontId="10" fillId="0" borderId="0" xfId="22" applyFont="1" applyAlignment="1">
      <alignment vertical="top" wrapText="1"/>
    </xf>
    <xf numFmtId="0" fontId="10" fillId="4" borderId="0" xfId="22" quotePrefix="1" applyFont="1" applyFill="1" applyBorder="1" applyAlignment="1">
      <alignment horizontal="justify" vertical="top" wrapText="1"/>
    </xf>
    <xf numFmtId="0" fontId="21" fillId="0" borderId="0" xfId="18" applyFont="1" applyAlignment="1">
      <alignment vertical="top" wrapText="1"/>
    </xf>
    <xf numFmtId="0" fontId="36" fillId="0" borderId="0" xfId="22" applyFont="1" applyAlignment="1">
      <alignment vertical="top" wrapText="1"/>
    </xf>
    <xf numFmtId="0" fontId="2" fillId="4" borderId="0" xfId="0" applyFont="1" applyFill="1" applyBorder="1" applyAlignment="1">
      <alignment vertical="top" wrapText="1"/>
    </xf>
    <xf numFmtId="0" fontId="17" fillId="4" borderId="11" xfId="0" applyFont="1" applyFill="1" applyBorder="1" applyAlignment="1"/>
    <xf numFmtId="0" fontId="21" fillId="4" borderId="0" xfId="0" applyNumberFormat="1" applyFont="1" applyFill="1" applyBorder="1" applyAlignment="1">
      <alignment vertical="top" wrapText="1"/>
    </xf>
    <xf numFmtId="49" fontId="2" fillId="4" borderId="0" xfId="0" applyNumberFormat="1" applyFont="1" applyFill="1" applyBorder="1" applyAlignment="1"/>
    <xf numFmtId="0" fontId="17" fillId="4" borderId="0" xfId="0" applyFont="1" applyFill="1" applyBorder="1" applyAlignment="1">
      <alignment horizontal="left"/>
    </xf>
    <xf numFmtId="0" fontId="2" fillId="4" borderId="0" xfId="0" applyFont="1" applyFill="1" applyBorder="1" applyAlignment="1">
      <alignment horizontal="left" vertical="top" wrapText="1"/>
    </xf>
    <xf numFmtId="0" fontId="20" fillId="0" borderId="0" xfId="23" applyFont="1" applyFill="1" applyAlignment="1" applyProtection="1"/>
    <xf numFmtId="0" fontId="10" fillId="0" borderId="0" xfId="23" applyFont="1" applyAlignment="1"/>
    <xf numFmtId="0" fontId="2" fillId="4" borderId="0" xfId="23" quotePrefix="1" applyFont="1" applyFill="1" applyBorder="1" applyAlignment="1" applyProtection="1">
      <alignment horizontal="left" vertical="top" wrapText="1"/>
    </xf>
    <xf numFmtId="0" fontId="10" fillId="4" borderId="0" xfId="23" quotePrefix="1" applyFont="1" applyFill="1" applyBorder="1" applyAlignment="1" applyProtection="1">
      <alignment horizontal="left" vertical="top" wrapText="1"/>
    </xf>
    <xf numFmtId="0" fontId="10" fillId="4" borderId="0" xfId="23" applyFont="1" applyFill="1" applyBorder="1" applyAlignment="1" applyProtection="1">
      <alignment horizontal="left" vertical="top" wrapText="1"/>
    </xf>
    <xf numFmtId="0" fontId="20" fillId="4" borderId="0" xfId="23" applyFont="1" applyFill="1" applyAlignment="1" applyProtection="1"/>
    <xf numFmtId="0" fontId="22" fillId="4" borderId="0" xfId="23" applyFont="1" applyFill="1" applyAlignment="1"/>
    <xf numFmtId="0" fontId="19" fillId="0" borderId="0" xfId="11" applyFont="1" applyBorder="1" applyAlignment="1"/>
    <xf numFmtId="0" fontId="10" fillId="0" borderId="0" xfId="0" applyFont="1" applyAlignment="1">
      <alignment vertical="top" wrapText="1"/>
    </xf>
    <xf numFmtId="0" fontId="20" fillId="0" borderId="0" xfId="21" applyFont="1" applyFill="1" applyAlignment="1" applyProtection="1"/>
    <xf numFmtId="0" fontId="10" fillId="0" borderId="0" xfId="21" applyFont="1" applyAlignment="1"/>
    <xf numFmtId="0" fontId="10" fillId="4" borderId="0" xfId="21" quotePrefix="1" applyFont="1" applyFill="1" applyAlignment="1">
      <alignment vertical="top" wrapText="1"/>
    </xf>
    <xf numFmtId="0" fontId="10" fillId="4" borderId="0" xfId="21" applyFont="1" applyFill="1" applyAlignment="1">
      <alignment vertical="top" wrapText="1"/>
    </xf>
    <xf numFmtId="0" fontId="20" fillId="0" borderId="0" xfId="13" applyFont="1" applyFill="1" applyBorder="1" applyAlignment="1" applyProtection="1">
      <alignment horizontal="left" readingOrder="1"/>
    </xf>
    <xf numFmtId="0" fontId="20" fillId="0" borderId="0" xfId="16" applyFont="1" applyFill="1" applyAlignment="1" applyProtection="1"/>
    <xf numFmtId="0" fontId="22" fillId="0" borderId="0" xfId="16" applyFont="1" applyAlignment="1"/>
    <xf numFmtId="0" fontId="25" fillId="4" borderId="0" xfId="16" quotePrefix="1" applyFont="1" applyFill="1" applyBorder="1" applyAlignment="1" applyProtection="1">
      <alignment vertical="top" wrapText="1"/>
    </xf>
    <xf numFmtId="0" fontId="20" fillId="0" borderId="0" xfId="18" applyFont="1" applyFill="1" applyBorder="1" applyAlignment="1" applyProtection="1"/>
    <xf numFmtId="0" fontId="20" fillId="0" borderId="0" xfId="7" applyFont="1" applyFill="1" applyBorder="1" applyAlignment="1" applyProtection="1">
      <alignment horizontal="left"/>
    </xf>
    <xf numFmtId="0" fontId="0" fillId="0" borderId="0" xfId="0" applyAlignment="1">
      <alignment horizontal="left"/>
    </xf>
    <xf numFmtId="0" fontId="2" fillId="0" borderId="0" xfId="0" quotePrefix="1" applyFont="1" applyAlignment="1">
      <alignment vertical="top" wrapText="1"/>
    </xf>
    <xf numFmtId="0" fontId="20" fillId="0" borderId="0" xfId="8" applyFont="1" applyFill="1" applyBorder="1" applyAlignment="1" applyProtection="1">
      <alignment horizontal="left"/>
    </xf>
    <xf numFmtId="49" fontId="10" fillId="4" borderId="0" xfId="8" quotePrefix="1" applyNumberFormat="1" applyFont="1" applyFill="1" applyBorder="1" applyAlignment="1">
      <alignment vertical="top" wrapText="1"/>
    </xf>
    <xf numFmtId="0" fontId="24" fillId="0" borderId="10" xfId="8" applyFont="1" applyFill="1" applyBorder="1" applyAlignment="1" applyProtection="1">
      <alignment horizontal="center"/>
    </xf>
    <xf numFmtId="0" fontId="2" fillId="4" borderId="0" xfId="15" quotePrefix="1" applyFont="1" applyFill="1" applyAlignment="1">
      <alignment vertical="top" wrapText="1"/>
    </xf>
    <xf numFmtId="0" fontId="2" fillId="0" borderId="0" xfId="19" quotePrefix="1" applyFont="1" applyBorder="1" applyAlignment="1" applyProtection="1">
      <alignment horizontal="left" vertical="top" wrapText="1"/>
    </xf>
    <xf numFmtId="0" fontId="10" fillId="0" borderId="0" xfId="19" quotePrefix="1" applyFont="1" applyBorder="1" applyAlignment="1" applyProtection="1">
      <alignment horizontal="left" vertical="top" wrapText="1"/>
    </xf>
    <xf numFmtId="0" fontId="20" fillId="0" borderId="0" xfId="19" applyFont="1" applyFill="1" applyAlignment="1" applyProtection="1">
      <alignment wrapText="1"/>
    </xf>
    <xf numFmtId="0" fontId="0" fillId="0" borderId="0" xfId="0" applyAlignment="1">
      <alignment wrapText="1"/>
    </xf>
    <xf numFmtId="0" fontId="20" fillId="0" borderId="0" xfId="9" applyFont="1" applyFill="1" applyBorder="1" applyAlignment="1" applyProtection="1">
      <alignment horizontal="left" wrapText="1" readingOrder="1"/>
    </xf>
    <xf numFmtId="0" fontId="0" fillId="0" borderId="0" xfId="0" applyAlignment="1">
      <alignment wrapText="1" readingOrder="1"/>
    </xf>
    <xf numFmtId="49" fontId="2" fillId="4" borderId="0" xfId="0" quotePrefix="1" applyNumberFormat="1" applyFont="1" applyFill="1" applyBorder="1" applyAlignment="1"/>
    <xf numFmtId="0" fontId="2" fillId="4" borderId="0" xfId="17" applyFont="1" applyFill="1" applyAlignment="1">
      <alignment vertical="top" wrapText="1"/>
    </xf>
    <xf numFmtId="0" fontId="15" fillId="4" borderId="0" xfId="9" applyFont="1" applyFill="1" applyBorder="1" applyAlignment="1" applyProtection="1">
      <alignment horizontal="left" wrapText="1" readingOrder="1"/>
    </xf>
    <xf numFmtId="0" fontId="0" fillId="4" borderId="0" xfId="0" applyFill="1" applyAlignment="1">
      <alignment wrapText="1"/>
    </xf>
  </cellXfs>
  <cellStyles count="26">
    <cellStyle name="Date" xfId="1"/>
    <cellStyle name="Fixed" xfId="2"/>
    <cellStyle name="Heading1" xfId="3"/>
    <cellStyle name="Heading2" xfId="4"/>
    <cellStyle name="Hyperlink" xfId="5" builtinId="8"/>
    <cellStyle name="Normal" xfId="0" builtinId="0"/>
    <cellStyle name="Normal 2" xfId="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Total" xfId="25" builtinId="25" customBuiltin="1"/>
  </cellStyles>
  <dxfs count="3">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hyperlink" Target="http://www.eia.gov/" TargetMode="External"/><Relationship Id="rId2" Type="http://schemas.openxmlformats.org/officeDocument/2006/relationships/image" Target="../media/image1.png"/><Relationship Id="rId1" Type="http://schemas.openxmlformats.org/officeDocument/2006/relationships/hyperlink" Target="http://www.eia.doe.gov/emeu/steo/pub/contents.html"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xdr:row>
      <xdr:rowOff>57150</xdr:rowOff>
    </xdr:from>
    <xdr:to>
      <xdr:col>0</xdr:col>
      <xdr:colOff>590550</xdr:colOff>
      <xdr:row>6</xdr:row>
      <xdr:rowOff>123825</xdr:rowOff>
    </xdr:to>
    <xdr:pic>
      <xdr:nvPicPr>
        <xdr:cNvPr id="1262" name="Picture 1" descr="STEO_logoS">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 y="704850"/>
          <a:ext cx="428625" cy="428625"/>
        </a:xfrm>
        <a:prstGeom prst="rect">
          <a:avLst/>
        </a:prstGeom>
        <a:noFill/>
        <a:ln w="9525">
          <a:noFill/>
          <a:miter lim="800000"/>
          <a:headEnd/>
          <a:tailEnd/>
        </a:ln>
      </xdr:spPr>
    </xdr:pic>
    <xdr:clientData/>
  </xdr:twoCellAnchor>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3"/>
        </xdr:cNvPr>
        <xdr:cNvPicPr>
          <a:picLocks noChangeAspect="1" noChangeArrowheads="1"/>
        </xdr:cNvPicPr>
      </xdr:nvPicPr>
      <xdr:blipFill>
        <a:blip xmlns:r="http://schemas.openxmlformats.org/officeDocument/2006/relationships" r:embed="rId4"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workbookViewId="0">
      <selection activeCell="H5" sqref="H5"/>
    </sheetView>
  </sheetViews>
  <sheetFormatPr defaultRowHeight="12.75" x14ac:dyDescent="0.2"/>
  <cols>
    <col min="1" max="1" width="6.42578125" customWidth="1"/>
    <col min="2" max="2" width="14" customWidth="1"/>
  </cols>
  <sheetData>
    <row r="1" spans="1:74" x14ac:dyDescent="0.2">
      <c r="A1" s="270" t="s">
        <v>248</v>
      </c>
      <c r="B1" s="271"/>
      <c r="C1" s="271"/>
      <c r="D1" s="631" t="s">
        <v>1295</v>
      </c>
      <c r="E1" s="271"/>
      <c r="F1" s="271"/>
      <c r="G1" s="271"/>
      <c r="H1" s="271"/>
      <c r="I1" s="271"/>
      <c r="J1" s="271"/>
      <c r="K1" s="271"/>
      <c r="L1" s="271"/>
      <c r="M1" s="271"/>
      <c r="N1" s="271"/>
      <c r="O1" s="271"/>
      <c r="P1" s="271"/>
    </row>
    <row r="2" spans="1:74" x14ac:dyDescent="0.2">
      <c r="AA2">
        <v>0</v>
      </c>
    </row>
    <row r="3" spans="1:74" x14ac:dyDescent="0.2">
      <c r="A3" t="s">
        <v>115</v>
      </c>
      <c r="D3" s="268">
        <v>2011</v>
      </c>
    </row>
    <row r="4" spans="1:74" x14ac:dyDescent="0.2">
      <c r="D4" s="268"/>
    </row>
    <row r="5" spans="1:74" x14ac:dyDescent="0.2">
      <c r="A5" t="s">
        <v>116</v>
      </c>
      <c r="D5" s="268">
        <f>+D3*100+1</f>
        <v>201101</v>
      </c>
    </row>
    <row r="10" spans="1:74" s="299" customFormat="1" x14ac:dyDescent="0.2">
      <c r="A10" s="299" t="s">
        <v>249</v>
      </c>
    </row>
    <row r="11" spans="1:74" s="12" customFormat="1" ht="11.25" x14ac:dyDescent="0.2">
      <c r="A11" s="43"/>
      <c r="B11" s="44" t="s">
        <v>1003</v>
      </c>
      <c r="C11" s="300">
        <f>+D5</f>
        <v>201101</v>
      </c>
      <c r="D11" s="45">
        <f>C11+1</f>
        <v>201102</v>
      </c>
      <c r="E11" s="45">
        <f>D11+1</f>
        <v>201103</v>
      </c>
      <c r="F11" s="46">
        <f>E11+1</f>
        <v>201104</v>
      </c>
      <c r="G11" s="46">
        <f t="shared" ref="G11:BR11" si="0">F11+1</f>
        <v>201105</v>
      </c>
      <c r="H11" s="46">
        <f t="shared" si="0"/>
        <v>201106</v>
      </c>
      <c r="I11" s="46">
        <f t="shared" si="0"/>
        <v>201107</v>
      </c>
      <c r="J11" s="46">
        <f t="shared" si="0"/>
        <v>201108</v>
      </c>
      <c r="K11" s="46">
        <f t="shared" si="0"/>
        <v>201109</v>
      </c>
      <c r="L11" s="46">
        <f t="shared" si="0"/>
        <v>201110</v>
      </c>
      <c r="M11" s="46">
        <f t="shared" si="0"/>
        <v>201111</v>
      </c>
      <c r="N11" s="46">
        <f t="shared" si="0"/>
        <v>201112</v>
      </c>
      <c r="O11" s="46">
        <f>+C11+100</f>
        <v>201201</v>
      </c>
      <c r="P11" s="46">
        <f t="shared" si="0"/>
        <v>201202</v>
      </c>
      <c r="Q11" s="46">
        <f t="shared" si="0"/>
        <v>201203</v>
      </c>
      <c r="R11" s="46">
        <f t="shared" si="0"/>
        <v>201204</v>
      </c>
      <c r="S11" s="46">
        <f t="shared" si="0"/>
        <v>201205</v>
      </c>
      <c r="T11" s="46">
        <f t="shared" si="0"/>
        <v>201206</v>
      </c>
      <c r="U11" s="46">
        <f t="shared" si="0"/>
        <v>201207</v>
      </c>
      <c r="V11" s="46">
        <f t="shared" si="0"/>
        <v>201208</v>
      </c>
      <c r="W11" s="46">
        <f t="shared" si="0"/>
        <v>201209</v>
      </c>
      <c r="X11" s="46">
        <f t="shared" si="0"/>
        <v>201210</v>
      </c>
      <c r="Y11" s="46">
        <f t="shared" si="0"/>
        <v>201211</v>
      </c>
      <c r="Z11" s="46">
        <f t="shared" si="0"/>
        <v>201212</v>
      </c>
      <c r="AA11" s="46">
        <f>+O11+100</f>
        <v>201301</v>
      </c>
      <c r="AB11" s="46">
        <f t="shared" si="0"/>
        <v>201302</v>
      </c>
      <c r="AC11" s="46">
        <f t="shared" si="0"/>
        <v>201303</v>
      </c>
      <c r="AD11" s="46">
        <f t="shared" si="0"/>
        <v>201304</v>
      </c>
      <c r="AE11" s="46">
        <f t="shared" si="0"/>
        <v>201305</v>
      </c>
      <c r="AF11" s="46">
        <f t="shared" si="0"/>
        <v>201306</v>
      </c>
      <c r="AG11" s="46">
        <f t="shared" si="0"/>
        <v>201307</v>
      </c>
      <c r="AH11" s="46">
        <f t="shared" si="0"/>
        <v>201308</v>
      </c>
      <c r="AI11" s="46">
        <f t="shared" si="0"/>
        <v>201309</v>
      </c>
      <c r="AJ11" s="46">
        <f t="shared" si="0"/>
        <v>201310</v>
      </c>
      <c r="AK11" s="46">
        <f t="shared" si="0"/>
        <v>201311</v>
      </c>
      <c r="AL11" s="46">
        <f t="shared" si="0"/>
        <v>201312</v>
      </c>
      <c r="AM11" s="46">
        <f>+AA11+100</f>
        <v>201401</v>
      </c>
      <c r="AN11" s="46">
        <f t="shared" si="0"/>
        <v>201402</v>
      </c>
      <c r="AO11" s="46">
        <f t="shared" si="0"/>
        <v>201403</v>
      </c>
      <c r="AP11" s="46">
        <f t="shared" si="0"/>
        <v>201404</v>
      </c>
      <c r="AQ11" s="46">
        <f t="shared" si="0"/>
        <v>201405</v>
      </c>
      <c r="AR11" s="46">
        <f t="shared" si="0"/>
        <v>201406</v>
      </c>
      <c r="AS11" s="46">
        <f t="shared" si="0"/>
        <v>201407</v>
      </c>
      <c r="AT11" s="46">
        <f t="shared" si="0"/>
        <v>201408</v>
      </c>
      <c r="AU11" s="46">
        <f t="shared" si="0"/>
        <v>201409</v>
      </c>
      <c r="AV11" s="46">
        <f t="shared" si="0"/>
        <v>201410</v>
      </c>
      <c r="AW11" s="46">
        <f t="shared" si="0"/>
        <v>201411</v>
      </c>
      <c r="AX11" s="46">
        <f t="shared" si="0"/>
        <v>201412</v>
      </c>
      <c r="AY11" s="46">
        <f>+AM11+100</f>
        <v>201501</v>
      </c>
      <c r="AZ11" s="46">
        <f t="shared" si="0"/>
        <v>201502</v>
      </c>
      <c r="BA11" s="46">
        <f t="shared" si="0"/>
        <v>201503</v>
      </c>
      <c r="BB11" s="46">
        <f t="shared" si="0"/>
        <v>201504</v>
      </c>
      <c r="BC11" s="46">
        <f t="shared" si="0"/>
        <v>201505</v>
      </c>
      <c r="BD11" s="46">
        <f t="shared" si="0"/>
        <v>201506</v>
      </c>
      <c r="BE11" s="46">
        <f t="shared" si="0"/>
        <v>201507</v>
      </c>
      <c r="BF11" s="46">
        <f t="shared" si="0"/>
        <v>201508</v>
      </c>
      <c r="BG11" s="46">
        <f t="shared" si="0"/>
        <v>201509</v>
      </c>
      <c r="BH11" s="46">
        <f t="shared" si="0"/>
        <v>201510</v>
      </c>
      <c r="BI11" s="46">
        <f t="shared" si="0"/>
        <v>201511</v>
      </c>
      <c r="BJ11" s="46">
        <f t="shared" si="0"/>
        <v>201512</v>
      </c>
      <c r="BK11" s="46">
        <f>+AY11+100</f>
        <v>201601</v>
      </c>
      <c r="BL11" s="46">
        <f t="shared" si="0"/>
        <v>201602</v>
      </c>
      <c r="BM11" s="46">
        <f t="shared" si="0"/>
        <v>201603</v>
      </c>
      <c r="BN11" s="46">
        <f t="shared" si="0"/>
        <v>201604</v>
      </c>
      <c r="BO11" s="46">
        <f t="shared" si="0"/>
        <v>201605</v>
      </c>
      <c r="BP11" s="46">
        <f t="shared" si="0"/>
        <v>201606</v>
      </c>
      <c r="BQ11" s="46">
        <f t="shared" si="0"/>
        <v>201607</v>
      </c>
      <c r="BR11" s="46">
        <f t="shared" si="0"/>
        <v>201608</v>
      </c>
      <c r="BS11" s="46">
        <f>BR11+1</f>
        <v>201609</v>
      </c>
      <c r="BT11" s="46">
        <f>BS11+1</f>
        <v>201610</v>
      </c>
      <c r="BU11" s="46">
        <f>BT11+1</f>
        <v>201611</v>
      </c>
      <c r="BV11" s="46">
        <f>BU11+1</f>
        <v>201612</v>
      </c>
    </row>
    <row r="12" spans="1:74" s="12" customFormat="1" ht="11.25" x14ac:dyDescent="0.2">
      <c r="A12" s="43"/>
      <c r="B12" s="47" t="s">
        <v>257</v>
      </c>
      <c r="C12" s="48">
        <v>205</v>
      </c>
      <c r="D12" s="48">
        <v>206</v>
      </c>
      <c r="E12" s="48">
        <v>207</v>
      </c>
      <c r="F12" s="48">
        <v>208</v>
      </c>
      <c r="G12" s="48">
        <v>209</v>
      </c>
      <c r="H12" s="48">
        <v>210</v>
      </c>
      <c r="I12" s="48">
        <v>211</v>
      </c>
      <c r="J12" s="48">
        <v>212</v>
      </c>
      <c r="K12" s="48">
        <v>213</v>
      </c>
      <c r="L12" s="48">
        <v>214</v>
      </c>
      <c r="M12" s="48">
        <v>215</v>
      </c>
      <c r="N12" s="48">
        <v>216</v>
      </c>
      <c r="O12" s="48">
        <v>217</v>
      </c>
      <c r="P12" s="48">
        <v>218</v>
      </c>
      <c r="Q12" s="48">
        <v>219</v>
      </c>
      <c r="R12" s="48">
        <v>220</v>
      </c>
      <c r="S12" s="48">
        <v>221</v>
      </c>
      <c r="T12" s="48">
        <v>222</v>
      </c>
      <c r="U12" s="48">
        <v>223</v>
      </c>
      <c r="V12" s="48">
        <v>224</v>
      </c>
      <c r="W12" s="48">
        <v>225</v>
      </c>
      <c r="X12" s="48">
        <v>226</v>
      </c>
      <c r="Y12" s="48">
        <v>227</v>
      </c>
      <c r="Z12" s="48">
        <v>228</v>
      </c>
      <c r="AA12" s="48">
        <v>229</v>
      </c>
      <c r="AB12" s="48">
        <v>230</v>
      </c>
      <c r="AC12" s="48">
        <v>231</v>
      </c>
      <c r="AD12" s="48">
        <v>232</v>
      </c>
      <c r="AE12" s="48">
        <v>233</v>
      </c>
      <c r="AF12" s="48">
        <v>234</v>
      </c>
      <c r="AG12" s="48">
        <v>235</v>
      </c>
      <c r="AH12" s="48">
        <v>236</v>
      </c>
      <c r="AI12" s="48">
        <v>237</v>
      </c>
      <c r="AJ12" s="48">
        <v>238</v>
      </c>
      <c r="AK12" s="48">
        <v>239</v>
      </c>
      <c r="AL12" s="48">
        <v>240</v>
      </c>
      <c r="AM12" s="48">
        <v>241</v>
      </c>
      <c r="AN12" s="48">
        <v>242</v>
      </c>
      <c r="AO12" s="48">
        <v>243</v>
      </c>
      <c r="AP12" s="48">
        <v>244</v>
      </c>
      <c r="AQ12" s="48">
        <v>245</v>
      </c>
      <c r="AR12" s="48">
        <v>246</v>
      </c>
      <c r="AS12" s="48">
        <v>247</v>
      </c>
      <c r="AT12" s="48">
        <v>248</v>
      </c>
      <c r="AU12" s="48">
        <v>249</v>
      </c>
      <c r="AV12" s="48">
        <v>250</v>
      </c>
      <c r="AW12" s="48">
        <v>251</v>
      </c>
      <c r="AX12" s="48">
        <v>252</v>
      </c>
      <c r="AY12" s="48">
        <v>253</v>
      </c>
      <c r="AZ12" s="48">
        <v>254</v>
      </c>
      <c r="BA12" s="48">
        <v>255</v>
      </c>
      <c r="BB12" s="48">
        <v>256</v>
      </c>
      <c r="BC12" s="48">
        <v>257</v>
      </c>
      <c r="BD12" s="48">
        <v>258</v>
      </c>
      <c r="BE12" s="48">
        <v>259</v>
      </c>
      <c r="BF12" s="48">
        <v>260</v>
      </c>
      <c r="BG12" s="48">
        <v>261</v>
      </c>
      <c r="BH12" s="48">
        <v>262</v>
      </c>
      <c r="BI12" s="48">
        <v>263</v>
      </c>
      <c r="BJ12" s="48">
        <v>264</v>
      </c>
      <c r="BK12" s="48">
        <v>265</v>
      </c>
      <c r="BL12" s="48">
        <v>266</v>
      </c>
      <c r="BM12" s="48">
        <v>267</v>
      </c>
      <c r="BN12" s="48">
        <v>268</v>
      </c>
      <c r="BO12" s="48">
        <v>269</v>
      </c>
      <c r="BP12" s="48">
        <v>270</v>
      </c>
      <c r="BQ12" s="48">
        <v>271</v>
      </c>
      <c r="BR12" s="48">
        <v>272</v>
      </c>
      <c r="BS12" s="48">
        <v>273</v>
      </c>
      <c r="BT12" s="48">
        <v>274</v>
      </c>
      <c r="BU12" s="48">
        <v>275</v>
      </c>
      <c r="BV12" s="48">
        <v>276</v>
      </c>
    </row>
    <row r="13" spans="1:74" s="299" customFormat="1" x14ac:dyDescent="0.2"/>
  </sheetData>
  <phoneticPr fontId="2"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BV177"/>
  <sheetViews>
    <sheetView workbookViewId="0">
      <pane xSplit="2" ySplit="4" topLeftCell="AY5" activePane="bottomRight" state="frozen"/>
      <selection activeCell="BC15" sqref="BC15"/>
      <selection pane="topRight" activeCell="BC15" sqref="BC15"/>
      <selection pane="bottomLeft" activeCell="BC15" sqref="BC15"/>
      <selection pane="bottomRight" activeCell="BA63" sqref="BA63"/>
    </sheetView>
  </sheetViews>
  <sheetFormatPr defaultColWidth="9.5703125" defaultRowHeight="11.25" x14ac:dyDescent="0.2"/>
  <cols>
    <col min="1" max="1" width="12" style="154" customWidth="1"/>
    <col min="2" max="2" width="32.42578125" style="154" customWidth="1"/>
    <col min="3" max="3" width="7.5703125" style="154" customWidth="1"/>
    <col min="4" max="50" width="6.5703125" style="154" customWidth="1"/>
    <col min="51" max="62" width="6.5703125" style="408" customWidth="1"/>
    <col min="63" max="74" width="6.5703125" style="154" customWidth="1"/>
    <col min="75" max="16384" width="9.5703125" style="154"/>
  </cols>
  <sheetData>
    <row r="1" spans="1:74" ht="13.35" customHeight="1" x14ac:dyDescent="0.2">
      <c r="A1" s="667" t="s">
        <v>1054</v>
      </c>
      <c r="B1" s="700" t="s">
        <v>1293</v>
      </c>
      <c r="C1" s="701"/>
      <c r="D1" s="701"/>
      <c r="E1" s="701"/>
      <c r="F1" s="701"/>
      <c r="G1" s="701"/>
      <c r="H1" s="701"/>
      <c r="I1" s="701"/>
      <c r="J1" s="701"/>
      <c r="K1" s="701"/>
      <c r="L1" s="701"/>
      <c r="M1" s="701"/>
      <c r="N1" s="701"/>
      <c r="O1" s="701"/>
      <c r="P1" s="701"/>
      <c r="Q1" s="701"/>
      <c r="R1" s="701"/>
      <c r="S1" s="701"/>
      <c r="T1" s="701"/>
      <c r="U1" s="701"/>
      <c r="V1" s="701"/>
      <c r="W1" s="701"/>
      <c r="X1" s="701"/>
      <c r="Y1" s="701"/>
      <c r="Z1" s="701"/>
      <c r="AA1" s="701"/>
      <c r="AB1" s="701"/>
      <c r="AC1" s="701"/>
      <c r="AD1" s="701"/>
      <c r="AE1" s="701"/>
      <c r="AF1" s="701"/>
      <c r="AG1" s="701"/>
      <c r="AH1" s="701"/>
      <c r="AI1" s="701"/>
      <c r="AJ1" s="701"/>
      <c r="AK1" s="701"/>
      <c r="AL1" s="701"/>
      <c r="AM1" s="309"/>
    </row>
    <row r="2" spans="1:74" ht="12.75" x14ac:dyDescent="0.2">
      <c r="A2" s="668"/>
      <c r="B2" s="544" t="str">
        <f>"U.S. Energy Information Administration  |  Short-Term Energy Outlook  - "&amp;Dates!D1</f>
        <v>U.S. Energy Information Administration  |  Short-Term Energy Outlook  - April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309"/>
    </row>
    <row r="3" spans="1:74" s="12" customFormat="1" ht="12.75" x14ac:dyDescent="0.2">
      <c r="A3" s="14"/>
      <c r="B3" s="15"/>
      <c r="C3" s="672">
        <f>Dates!D3</f>
        <v>2011</v>
      </c>
      <c r="D3" s="663"/>
      <c r="E3" s="663"/>
      <c r="F3" s="663"/>
      <c r="G3" s="663"/>
      <c r="H3" s="663"/>
      <c r="I3" s="663"/>
      <c r="J3" s="663"/>
      <c r="K3" s="663"/>
      <c r="L3" s="663"/>
      <c r="M3" s="663"/>
      <c r="N3" s="664"/>
      <c r="O3" s="672">
        <f>C3+1</f>
        <v>2012</v>
      </c>
      <c r="P3" s="673"/>
      <c r="Q3" s="673"/>
      <c r="R3" s="673"/>
      <c r="S3" s="673"/>
      <c r="T3" s="673"/>
      <c r="U3" s="673"/>
      <c r="V3" s="673"/>
      <c r="W3" s="673"/>
      <c r="X3" s="663"/>
      <c r="Y3" s="663"/>
      <c r="Z3" s="664"/>
      <c r="AA3" s="662">
        <f>O3+1</f>
        <v>2013</v>
      </c>
      <c r="AB3" s="663"/>
      <c r="AC3" s="663"/>
      <c r="AD3" s="663"/>
      <c r="AE3" s="663"/>
      <c r="AF3" s="663"/>
      <c r="AG3" s="663"/>
      <c r="AH3" s="663"/>
      <c r="AI3" s="663"/>
      <c r="AJ3" s="663"/>
      <c r="AK3" s="663"/>
      <c r="AL3" s="664"/>
      <c r="AM3" s="662">
        <f>AA3+1</f>
        <v>2014</v>
      </c>
      <c r="AN3" s="663"/>
      <c r="AO3" s="663"/>
      <c r="AP3" s="663"/>
      <c r="AQ3" s="663"/>
      <c r="AR3" s="663"/>
      <c r="AS3" s="663"/>
      <c r="AT3" s="663"/>
      <c r="AU3" s="663"/>
      <c r="AV3" s="663"/>
      <c r="AW3" s="663"/>
      <c r="AX3" s="664"/>
      <c r="AY3" s="662">
        <f>AM3+1</f>
        <v>2015</v>
      </c>
      <c r="AZ3" s="669"/>
      <c r="BA3" s="669"/>
      <c r="BB3" s="669"/>
      <c r="BC3" s="669"/>
      <c r="BD3" s="669"/>
      <c r="BE3" s="669"/>
      <c r="BF3" s="669"/>
      <c r="BG3" s="669"/>
      <c r="BH3" s="669"/>
      <c r="BI3" s="669"/>
      <c r="BJ3" s="670"/>
      <c r="BK3" s="662">
        <f>AY3+1</f>
        <v>2016</v>
      </c>
      <c r="BL3" s="663"/>
      <c r="BM3" s="663"/>
      <c r="BN3" s="663"/>
      <c r="BO3" s="663"/>
      <c r="BP3" s="663"/>
      <c r="BQ3" s="663"/>
      <c r="BR3" s="663"/>
      <c r="BS3" s="663"/>
      <c r="BT3" s="663"/>
      <c r="BU3" s="663"/>
      <c r="BV3" s="664"/>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x14ac:dyDescent="0.2">
      <c r="A5" s="641"/>
      <c r="B5" s="155" t="s">
        <v>1234</v>
      </c>
      <c r="C5" s="161"/>
      <c r="D5" s="161"/>
      <c r="E5" s="161"/>
      <c r="F5" s="161"/>
      <c r="G5" s="161"/>
      <c r="H5" s="161"/>
      <c r="I5" s="161"/>
      <c r="J5" s="161"/>
      <c r="K5" s="161"/>
      <c r="L5" s="161"/>
      <c r="M5" s="161"/>
      <c r="N5" s="161"/>
      <c r="O5" s="161"/>
      <c r="P5" s="161"/>
      <c r="Q5" s="161"/>
      <c r="R5" s="161"/>
      <c r="S5" s="161"/>
      <c r="T5" s="161"/>
      <c r="U5" s="161"/>
      <c r="V5" s="161"/>
      <c r="W5" s="161"/>
      <c r="X5" s="161"/>
      <c r="Y5" s="161"/>
      <c r="Z5" s="161"/>
      <c r="AA5" s="161"/>
      <c r="AB5" s="161"/>
      <c r="AC5" s="161"/>
      <c r="AD5" s="161"/>
      <c r="AE5" s="161"/>
      <c r="AF5" s="161"/>
      <c r="AG5" s="161"/>
      <c r="AH5" s="161"/>
      <c r="AI5" s="161"/>
      <c r="AJ5" s="161"/>
      <c r="AK5" s="161"/>
      <c r="AL5" s="161"/>
      <c r="AM5" s="161"/>
      <c r="AN5" s="161"/>
      <c r="AO5" s="161"/>
      <c r="AP5" s="161"/>
      <c r="AQ5" s="161"/>
      <c r="AR5" s="161"/>
      <c r="AS5" s="161"/>
      <c r="AT5" s="161"/>
      <c r="AU5" s="161"/>
      <c r="AV5" s="161"/>
      <c r="AW5" s="161"/>
      <c r="AX5" s="161"/>
      <c r="AY5" s="407"/>
      <c r="AZ5" s="407"/>
      <c r="BA5" s="407"/>
      <c r="BB5" s="407"/>
      <c r="BC5" s="407"/>
      <c r="BD5" s="407"/>
      <c r="BE5" s="407"/>
      <c r="BF5" s="407"/>
      <c r="BG5" s="407"/>
      <c r="BH5" s="407"/>
      <c r="BI5" s="407"/>
      <c r="BJ5" s="407"/>
      <c r="BK5" s="407"/>
      <c r="BL5" s="407"/>
      <c r="BM5" s="407"/>
      <c r="BN5" s="407"/>
      <c r="BO5" s="407"/>
      <c r="BP5" s="407"/>
      <c r="BQ5" s="407"/>
      <c r="BR5" s="407"/>
      <c r="BS5" s="407"/>
      <c r="BT5" s="407"/>
      <c r="BU5" s="407"/>
      <c r="BV5" s="407"/>
    </row>
    <row r="6" spans="1:74" x14ac:dyDescent="0.2">
      <c r="A6" s="642"/>
      <c r="B6" s="155" t="s">
        <v>1235</v>
      </c>
      <c r="C6" s="161"/>
      <c r="D6" s="161"/>
      <c r="E6" s="161"/>
      <c r="F6" s="161"/>
      <c r="G6" s="161"/>
      <c r="H6" s="161"/>
      <c r="I6" s="161"/>
      <c r="J6" s="161"/>
      <c r="K6" s="161"/>
      <c r="L6" s="161"/>
      <c r="M6" s="161"/>
      <c r="N6" s="161"/>
      <c r="O6" s="161"/>
      <c r="P6" s="161"/>
      <c r="Q6" s="161"/>
      <c r="R6" s="161"/>
      <c r="S6" s="161"/>
      <c r="T6" s="161"/>
      <c r="U6" s="161"/>
      <c r="V6" s="161"/>
      <c r="W6" s="161"/>
      <c r="X6" s="161"/>
      <c r="Y6" s="161"/>
      <c r="Z6" s="161"/>
      <c r="AA6" s="161"/>
      <c r="AB6" s="161"/>
      <c r="AC6" s="161"/>
      <c r="AD6" s="161"/>
      <c r="AE6" s="161"/>
      <c r="AF6" s="161"/>
      <c r="AG6" s="161"/>
      <c r="AH6" s="161"/>
      <c r="AI6" s="161"/>
      <c r="AJ6" s="161"/>
      <c r="AK6" s="161"/>
      <c r="AL6" s="161"/>
      <c r="AM6" s="161"/>
      <c r="AN6" s="161"/>
      <c r="AO6" s="161"/>
      <c r="AP6" s="161"/>
      <c r="AQ6" s="161"/>
      <c r="AR6" s="161"/>
      <c r="AS6" s="161"/>
      <c r="AT6" s="161"/>
      <c r="AU6" s="161"/>
      <c r="AV6" s="161"/>
      <c r="AW6" s="161"/>
      <c r="AX6" s="161"/>
      <c r="AY6" s="407"/>
      <c r="AZ6" s="407"/>
      <c r="BA6" s="407"/>
      <c r="BB6" s="407"/>
      <c r="BC6" s="407"/>
      <c r="BD6" s="407"/>
      <c r="BE6" s="407"/>
      <c r="BF6" s="407"/>
      <c r="BG6" s="407"/>
      <c r="BH6" s="407"/>
      <c r="BI6" s="407"/>
      <c r="BJ6" s="407"/>
      <c r="BK6" s="407"/>
      <c r="BL6" s="407"/>
      <c r="BM6" s="407"/>
      <c r="BN6" s="407"/>
      <c r="BO6" s="407"/>
      <c r="BP6" s="407"/>
      <c r="BQ6" s="407"/>
      <c r="BR6" s="407"/>
      <c r="BS6" s="407"/>
      <c r="BT6" s="407"/>
      <c r="BU6" s="407"/>
      <c r="BV6" s="407"/>
    </row>
    <row r="7" spans="1:74" x14ac:dyDescent="0.2">
      <c r="A7" s="642" t="s">
        <v>1236</v>
      </c>
      <c r="B7" s="643" t="s">
        <v>1237</v>
      </c>
      <c r="C7" s="216">
        <v>0.92232199999999998</v>
      </c>
      <c r="D7" s="216">
        <v>0.862178</v>
      </c>
      <c r="E7" s="216">
        <v>0.93864499999999995</v>
      </c>
      <c r="F7" s="216">
        <v>0.91796599999999995</v>
      </c>
      <c r="G7" s="216">
        <v>0.93899999999999995</v>
      </c>
      <c r="H7" s="216">
        <v>0.89793299999999998</v>
      </c>
      <c r="I7" s="216">
        <v>0.89890300000000001</v>
      </c>
      <c r="J7" s="216">
        <v>0.89438700000000004</v>
      </c>
      <c r="K7" s="216">
        <v>0.861066</v>
      </c>
      <c r="L7" s="216">
        <v>0.95764499999999997</v>
      </c>
      <c r="M7" s="216">
        <v>1.0014000000000001</v>
      </c>
      <c r="N7" s="216">
        <v>1.012967</v>
      </c>
      <c r="O7" s="216">
        <v>1.0306770000000001</v>
      </c>
      <c r="P7" s="216">
        <v>1.035482</v>
      </c>
      <c r="Q7" s="216">
        <v>1.021161</v>
      </c>
      <c r="R7" s="216">
        <v>0.99263299999999999</v>
      </c>
      <c r="S7" s="216">
        <v>0.97425799999999996</v>
      </c>
      <c r="T7" s="216">
        <v>0.91313299999999997</v>
      </c>
      <c r="U7" s="216">
        <v>0.89158000000000004</v>
      </c>
      <c r="V7" s="216">
        <v>0.93396699999999999</v>
      </c>
      <c r="W7" s="216">
        <v>0.98416599999999999</v>
      </c>
      <c r="X7" s="216">
        <v>0.99790299999999998</v>
      </c>
      <c r="Y7" s="216">
        <v>1.0041659999999999</v>
      </c>
      <c r="Z7" s="216">
        <v>0.91625800000000002</v>
      </c>
      <c r="AA7" s="216">
        <v>0.90748300000000004</v>
      </c>
      <c r="AB7" s="216">
        <v>0.96260699999999999</v>
      </c>
      <c r="AC7" s="216">
        <v>0.95470900000000003</v>
      </c>
      <c r="AD7" s="216">
        <v>0.93079999999999996</v>
      </c>
      <c r="AE7" s="216">
        <v>0.93177399999999999</v>
      </c>
      <c r="AF7" s="216">
        <v>0.889733</v>
      </c>
      <c r="AG7" s="216">
        <v>0.93296699999999999</v>
      </c>
      <c r="AH7" s="216">
        <v>0.99280599999999997</v>
      </c>
      <c r="AI7" s="216">
        <v>1.0321659999999999</v>
      </c>
      <c r="AJ7" s="216">
        <v>1.044516</v>
      </c>
      <c r="AK7" s="216">
        <v>1.0367</v>
      </c>
      <c r="AL7" s="216">
        <v>1.02458</v>
      </c>
      <c r="AM7" s="216">
        <v>0.99925799999999998</v>
      </c>
      <c r="AN7" s="216">
        <v>1.018821</v>
      </c>
      <c r="AO7" s="216">
        <v>1.059064</v>
      </c>
      <c r="AP7" s="216">
        <v>1.1044</v>
      </c>
      <c r="AQ7" s="216">
        <v>1.051193</v>
      </c>
      <c r="AR7" s="216">
        <v>1.1151</v>
      </c>
      <c r="AS7" s="216">
        <v>1.09958</v>
      </c>
      <c r="AT7" s="216">
        <v>1.079645</v>
      </c>
      <c r="AU7" s="216">
        <v>1.0898000000000001</v>
      </c>
      <c r="AV7" s="216">
        <v>1.093161</v>
      </c>
      <c r="AW7" s="216">
        <v>1.068533</v>
      </c>
      <c r="AX7" s="216">
        <v>1.073806</v>
      </c>
      <c r="AY7" s="216">
        <v>1.010645</v>
      </c>
      <c r="AZ7" s="216">
        <v>1.1142284171000001</v>
      </c>
      <c r="BA7" s="216">
        <v>1.1396647867</v>
      </c>
      <c r="BB7" s="357">
        <v>1.161951</v>
      </c>
      <c r="BC7" s="357">
        <v>1.161877</v>
      </c>
      <c r="BD7" s="357">
        <v>1.1579600000000001</v>
      </c>
      <c r="BE7" s="357">
        <v>1.165449</v>
      </c>
      <c r="BF7" s="357">
        <v>1.200145</v>
      </c>
      <c r="BG7" s="357">
        <v>1.2013389999999999</v>
      </c>
      <c r="BH7" s="357">
        <v>1.2173799999999999</v>
      </c>
      <c r="BI7" s="357">
        <v>1.274885</v>
      </c>
      <c r="BJ7" s="357">
        <v>1.2545010000000001</v>
      </c>
      <c r="BK7" s="357">
        <v>1.236721</v>
      </c>
      <c r="BL7" s="357">
        <v>1.2406269999999999</v>
      </c>
      <c r="BM7" s="357">
        <v>1.236372</v>
      </c>
      <c r="BN7" s="357">
        <v>1.2997069999999999</v>
      </c>
      <c r="BO7" s="357">
        <v>1.2955049999999999</v>
      </c>
      <c r="BP7" s="357">
        <v>1.2948360000000001</v>
      </c>
      <c r="BQ7" s="357">
        <v>1.3108679999999999</v>
      </c>
      <c r="BR7" s="357">
        <v>1.3471580000000001</v>
      </c>
      <c r="BS7" s="357">
        <v>1.352428</v>
      </c>
      <c r="BT7" s="357">
        <v>1.4170430000000001</v>
      </c>
      <c r="BU7" s="357">
        <v>1.5073220000000001</v>
      </c>
      <c r="BV7" s="357">
        <v>1.5204070000000001</v>
      </c>
    </row>
    <row r="8" spans="1:74" x14ac:dyDescent="0.2">
      <c r="A8" s="642" t="s">
        <v>1238</v>
      </c>
      <c r="B8" s="643" t="s">
        <v>1239</v>
      </c>
      <c r="C8" s="216">
        <v>0.60348299999999999</v>
      </c>
      <c r="D8" s="216">
        <v>0.57217799999999996</v>
      </c>
      <c r="E8" s="216">
        <v>0.621838</v>
      </c>
      <c r="F8" s="216">
        <v>0.61639999999999995</v>
      </c>
      <c r="G8" s="216">
        <v>0.62967700000000004</v>
      </c>
      <c r="H8" s="216">
        <v>0.619533</v>
      </c>
      <c r="I8" s="216">
        <v>0.62948300000000001</v>
      </c>
      <c r="J8" s="216">
        <v>0.63761199999999996</v>
      </c>
      <c r="K8" s="216">
        <v>0.62390000000000001</v>
      </c>
      <c r="L8" s="216">
        <v>0.66067699999999996</v>
      </c>
      <c r="M8" s="216">
        <v>0.67500000000000004</v>
      </c>
      <c r="N8" s="216">
        <v>0.67403199999999996</v>
      </c>
      <c r="O8" s="216">
        <v>0.68219300000000005</v>
      </c>
      <c r="P8" s="216">
        <v>0.69355100000000003</v>
      </c>
      <c r="Q8" s="216">
        <v>0.68628999999999996</v>
      </c>
      <c r="R8" s="216">
        <v>0.68840000000000001</v>
      </c>
      <c r="S8" s="216">
        <v>0.70238699999999998</v>
      </c>
      <c r="T8" s="216">
        <v>0.69259999999999999</v>
      </c>
      <c r="U8" s="216">
        <v>0.69767699999999999</v>
      </c>
      <c r="V8" s="216">
        <v>0.71041900000000002</v>
      </c>
      <c r="W8" s="216">
        <v>0.72570000000000001</v>
      </c>
      <c r="X8" s="216">
        <v>0.74567700000000003</v>
      </c>
      <c r="Y8" s="216">
        <v>0.76556599999999997</v>
      </c>
      <c r="Z8" s="216">
        <v>0.756741</v>
      </c>
      <c r="AA8" s="216">
        <v>0.74612900000000004</v>
      </c>
      <c r="AB8" s="216">
        <v>0.77457100000000001</v>
      </c>
      <c r="AC8" s="216">
        <v>0.770903</v>
      </c>
      <c r="AD8" s="216">
        <v>0.79766599999999999</v>
      </c>
      <c r="AE8" s="216">
        <v>0.81448299999999996</v>
      </c>
      <c r="AF8" s="216">
        <v>0.81973300000000004</v>
      </c>
      <c r="AG8" s="216">
        <v>0.83480600000000005</v>
      </c>
      <c r="AH8" s="216">
        <v>0.85348299999999999</v>
      </c>
      <c r="AI8" s="216">
        <v>0.87593299999999996</v>
      </c>
      <c r="AJ8" s="216">
        <v>0.87296700000000005</v>
      </c>
      <c r="AK8" s="216">
        <v>0.86983299999999997</v>
      </c>
      <c r="AL8" s="216">
        <v>0.84157999999999999</v>
      </c>
      <c r="AM8" s="216">
        <v>0.84919299999999998</v>
      </c>
      <c r="AN8" s="216">
        <v>0.86714199999999997</v>
      </c>
      <c r="AO8" s="216">
        <v>0.894451</v>
      </c>
      <c r="AP8" s="216">
        <v>0.92753300000000005</v>
      </c>
      <c r="AQ8" s="216">
        <v>0.93428999999999995</v>
      </c>
      <c r="AR8" s="216">
        <v>0.97916599999999998</v>
      </c>
      <c r="AS8" s="216">
        <v>0.99932200000000004</v>
      </c>
      <c r="AT8" s="216">
        <v>1.019387</v>
      </c>
      <c r="AU8" s="216">
        <v>1.0302659999999999</v>
      </c>
      <c r="AV8" s="216">
        <v>1.0354190000000001</v>
      </c>
      <c r="AW8" s="216">
        <v>1.0336000000000001</v>
      </c>
      <c r="AX8" s="216">
        <v>1.0582579999999999</v>
      </c>
      <c r="AY8" s="216">
        <v>1.030516</v>
      </c>
      <c r="AZ8" s="216">
        <v>1.0109571823000001</v>
      </c>
      <c r="BA8" s="216">
        <v>1.0184707526000001</v>
      </c>
      <c r="BB8" s="357">
        <v>1.046859</v>
      </c>
      <c r="BC8" s="357">
        <v>1.0435859999999999</v>
      </c>
      <c r="BD8" s="357">
        <v>1.053957</v>
      </c>
      <c r="BE8" s="357">
        <v>1.0655619999999999</v>
      </c>
      <c r="BF8" s="357">
        <v>1.0782369999999999</v>
      </c>
      <c r="BG8" s="357">
        <v>1.0838159999999999</v>
      </c>
      <c r="BH8" s="357">
        <v>1.09005</v>
      </c>
      <c r="BI8" s="357">
        <v>1.1013550000000001</v>
      </c>
      <c r="BJ8" s="357">
        <v>1.096387</v>
      </c>
      <c r="BK8" s="357">
        <v>1.094152</v>
      </c>
      <c r="BL8" s="357">
        <v>1.0878060000000001</v>
      </c>
      <c r="BM8" s="357">
        <v>1.096462</v>
      </c>
      <c r="BN8" s="357">
        <v>1.1069530000000001</v>
      </c>
      <c r="BO8" s="357">
        <v>1.131648</v>
      </c>
      <c r="BP8" s="357">
        <v>1.130906</v>
      </c>
      <c r="BQ8" s="357">
        <v>1.1516150000000001</v>
      </c>
      <c r="BR8" s="357">
        <v>1.1710959999999999</v>
      </c>
      <c r="BS8" s="357">
        <v>1.181988</v>
      </c>
      <c r="BT8" s="357">
        <v>1.19434</v>
      </c>
      <c r="BU8" s="357">
        <v>1.2063680000000001</v>
      </c>
      <c r="BV8" s="357">
        <v>1.2063649999999999</v>
      </c>
    </row>
    <row r="9" spans="1:74" x14ac:dyDescent="0.2">
      <c r="A9" s="642" t="s">
        <v>1240</v>
      </c>
      <c r="B9" s="643" t="s">
        <v>1271</v>
      </c>
      <c r="C9" s="216">
        <v>0.33719500000000002</v>
      </c>
      <c r="D9" s="216">
        <v>0.32935799999999998</v>
      </c>
      <c r="E9" s="216">
        <v>0.36122599999999999</v>
      </c>
      <c r="F9" s="216">
        <v>0.3674</v>
      </c>
      <c r="G9" s="216">
        <v>0.36970999999999998</v>
      </c>
      <c r="H9" s="216">
        <v>0.36613400000000001</v>
      </c>
      <c r="I9" s="216">
        <v>0.368614</v>
      </c>
      <c r="J9" s="216">
        <v>0.37619399999999997</v>
      </c>
      <c r="K9" s="216">
        <v>0.37476700000000002</v>
      </c>
      <c r="L9" s="216">
        <v>0.385903</v>
      </c>
      <c r="M9" s="216">
        <v>0.39493299999999998</v>
      </c>
      <c r="N9" s="216">
        <v>0.38383899999999999</v>
      </c>
      <c r="O9" s="216">
        <v>0.386517</v>
      </c>
      <c r="P9" s="216">
        <v>0.38700099999999998</v>
      </c>
      <c r="Q9" s="216">
        <v>0.38429000000000002</v>
      </c>
      <c r="R9" s="216">
        <v>0.39253300000000002</v>
      </c>
      <c r="S9" s="216">
        <v>0.39909600000000001</v>
      </c>
      <c r="T9" s="216">
        <v>0.40013300000000002</v>
      </c>
      <c r="U9" s="216">
        <v>0.40061400000000003</v>
      </c>
      <c r="V9" s="216">
        <v>0.39754899999999999</v>
      </c>
      <c r="W9" s="216">
        <v>0.41353400000000001</v>
      </c>
      <c r="X9" s="216">
        <v>0.42838700000000002</v>
      </c>
      <c r="Y9" s="216">
        <v>0.435168</v>
      </c>
      <c r="Z9" s="216">
        <v>0.42754900000000001</v>
      </c>
      <c r="AA9" s="216">
        <v>0.41945199999999999</v>
      </c>
      <c r="AB9" s="216">
        <v>0.43385699999999999</v>
      </c>
      <c r="AC9" s="216">
        <v>0.43854900000000002</v>
      </c>
      <c r="AD9" s="216">
        <v>0.4531</v>
      </c>
      <c r="AE9" s="216">
        <v>0.46203300000000003</v>
      </c>
      <c r="AF9" s="216">
        <v>0.46796700000000002</v>
      </c>
      <c r="AG9" s="216">
        <v>0.47738799999999998</v>
      </c>
      <c r="AH9" s="216">
        <v>0.486678</v>
      </c>
      <c r="AI9" s="216">
        <v>0.497367</v>
      </c>
      <c r="AJ9" s="216">
        <v>0.48803299999999999</v>
      </c>
      <c r="AK9" s="216">
        <v>0.48823299999999997</v>
      </c>
      <c r="AL9" s="216">
        <v>0.46861399999999998</v>
      </c>
      <c r="AM9" s="216">
        <v>0.46845199999999998</v>
      </c>
      <c r="AN9" s="216">
        <v>0.47357199999999999</v>
      </c>
      <c r="AO9" s="216">
        <v>0.49296800000000002</v>
      </c>
      <c r="AP9" s="216">
        <v>0.51780000000000004</v>
      </c>
      <c r="AQ9" s="216">
        <v>0.51577499999999998</v>
      </c>
      <c r="AR9" s="216">
        <v>0.54103400000000001</v>
      </c>
      <c r="AS9" s="216">
        <v>0.54929099999999997</v>
      </c>
      <c r="AT9" s="216">
        <v>0.56287100000000001</v>
      </c>
      <c r="AU9" s="216">
        <v>0.57496700000000001</v>
      </c>
      <c r="AV9" s="216">
        <v>0.57767800000000002</v>
      </c>
      <c r="AW9" s="216">
        <v>0.57526699999999997</v>
      </c>
      <c r="AX9" s="216">
        <v>0.58416100000000004</v>
      </c>
      <c r="AY9" s="216">
        <v>0.56100000000000005</v>
      </c>
      <c r="AZ9" s="216">
        <v>0.55013932857000003</v>
      </c>
      <c r="BA9" s="216">
        <v>0.5478915808</v>
      </c>
      <c r="BB9" s="357">
        <v>0.57447570000000003</v>
      </c>
      <c r="BC9" s="357">
        <v>0.57793749999999999</v>
      </c>
      <c r="BD9" s="357">
        <v>0.57945290000000005</v>
      </c>
      <c r="BE9" s="357">
        <v>0.58121109999999998</v>
      </c>
      <c r="BF9" s="357">
        <v>0.58534090000000005</v>
      </c>
      <c r="BG9" s="357">
        <v>0.59205160000000001</v>
      </c>
      <c r="BH9" s="357">
        <v>0.59986759999999995</v>
      </c>
      <c r="BI9" s="357">
        <v>0.60107409999999994</v>
      </c>
      <c r="BJ9" s="357">
        <v>0.60668500000000003</v>
      </c>
      <c r="BK9" s="357">
        <v>0.58459320000000004</v>
      </c>
      <c r="BL9" s="357">
        <v>0.58488150000000005</v>
      </c>
      <c r="BM9" s="357">
        <v>0.5962885</v>
      </c>
      <c r="BN9" s="357">
        <v>0.61662539999999999</v>
      </c>
      <c r="BO9" s="357">
        <v>0.62066279999999996</v>
      </c>
      <c r="BP9" s="357">
        <v>0.62648470000000001</v>
      </c>
      <c r="BQ9" s="357">
        <v>0.62774589999999997</v>
      </c>
      <c r="BR9" s="357">
        <v>0.63148559999999998</v>
      </c>
      <c r="BS9" s="357">
        <v>0.63876900000000003</v>
      </c>
      <c r="BT9" s="357">
        <v>0.64359480000000002</v>
      </c>
      <c r="BU9" s="357">
        <v>0.64371299999999998</v>
      </c>
      <c r="BV9" s="357">
        <v>0.6333337</v>
      </c>
    </row>
    <row r="10" spans="1:74" x14ac:dyDescent="0.2">
      <c r="A10" s="642" t="s">
        <v>1242</v>
      </c>
      <c r="B10" s="643" t="s">
        <v>1243</v>
      </c>
      <c r="C10" s="216">
        <v>0.25148300000000001</v>
      </c>
      <c r="D10" s="216">
        <v>0.24485699999999999</v>
      </c>
      <c r="E10" s="216">
        <v>0.27287099999999997</v>
      </c>
      <c r="F10" s="216">
        <v>0.28470000000000001</v>
      </c>
      <c r="G10" s="216">
        <v>0.29525800000000002</v>
      </c>
      <c r="H10" s="216">
        <v>0.30433300000000002</v>
      </c>
      <c r="I10" s="216">
        <v>0.30925799999999998</v>
      </c>
      <c r="J10" s="216">
        <v>0.319129</v>
      </c>
      <c r="K10" s="216">
        <v>0.31083300000000003</v>
      </c>
      <c r="L10" s="216">
        <v>0.30887100000000001</v>
      </c>
      <c r="M10" s="216">
        <v>0.30173299999999997</v>
      </c>
      <c r="N10" s="216">
        <v>0.28764499999999998</v>
      </c>
      <c r="O10" s="216">
        <v>0.28464499999999998</v>
      </c>
      <c r="P10" s="216">
        <v>0.28465499999999999</v>
      </c>
      <c r="Q10" s="216">
        <v>0.29312899999999997</v>
      </c>
      <c r="R10" s="216">
        <v>0.30526599999999998</v>
      </c>
      <c r="S10" s="216">
        <v>0.31764500000000001</v>
      </c>
      <c r="T10" s="216">
        <v>0.332233</v>
      </c>
      <c r="U10" s="216">
        <v>0.33670899999999998</v>
      </c>
      <c r="V10" s="216">
        <v>0.32903199999999999</v>
      </c>
      <c r="W10" s="216">
        <v>0.33853299999999997</v>
      </c>
      <c r="X10" s="216">
        <v>0.33480599999999999</v>
      </c>
      <c r="Y10" s="216">
        <v>0.33103300000000002</v>
      </c>
      <c r="Z10" s="216">
        <v>0.31483800000000001</v>
      </c>
      <c r="AA10" s="216">
        <v>0.30567699999999998</v>
      </c>
      <c r="AB10" s="216">
        <v>0.31864199999999998</v>
      </c>
      <c r="AC10" s="216">
        <v>0.32038699999999998</v>
      </c>
      <c r="AD10" s="216">
        <v>0.33163300000000001</v>
      </c>
      <c r="AE10" s="216">
        <v>0.34806399999999998</v>
      </c>
      <c r="AF10" s="216">
        <v>0.36413299999999998</v>
      </c>
      <c r="AG10" s="216">
        <v>0.37322499999999997</v>
      </c>
      <c r="AH10" s="216">
        <v>0.382129</v>
      </c>
      <c r="AI10" s="216">
        <v>0.38569999999999999</v>
      </c>
      <c r="AJ10" s="216">
        <v>0.36093500000000001</v>
      </c>
      <c r="AK10" s="216">
        <v>0.35213299999999997</v>
      </c>
      <c r="AL10" s="216">
        <v>0.32503199999999999</v>
      </c>
      <c r="AM10" s="216">
        <v>0.32225799999999999</v>
      </c>
      <c r="AN10" s="216">
        <v>0.32450000000000001</v>
      </c>
      <c r="AO10" s="216">
        <v>0.34606399999999998</v>
      </c>
      <c r="AP10" s="216">
        <v>0.36890000000000001</v>
      </c>
      <c r="AQ10" s="216">
        <v>0.37922499999999998</v>
      </c>
      <c r="AR10" s="216">
        <v>0.40913300000000002</v>
      </c>
      <c r="AS10" s="216">
        <v>0.41325800000000001</v>
      </c>
      <c r="AT10" s="216">
        <v>0.42467700000000003</v>
      </c>
      <c r="AU10" s="216">
        <v>0.4304</v>
      </c>
      <c r="AV10" s="216">
        <v>0.41977399999999998</v>
      </c>
      <c r="AW10" s="216">
        <v>0.39546599999999998</v>
      </c>
      <c r="AX10" s="216">
        <v>0.405225</v>
      </c>
      <c r="AY10" s="216">
        <v>0.37816100000000002</v>
      </c>
      <c r="AZ10" s="216">
        <v>0.3809941</v>
      </c>
      <c r="BA10" s="216">
        <v>0.3831676</v>
      </c>
      <c r="BB10" s="357">
        <v>0.38893800000000001</v>
      </c>
      <c r="BC10" s="357">
        <v>0.40592080000000003</v>
      </c>
      <c r="BD10" s="357">
        <v>0.412491</v>
      </c>
      <c r="BE10" s="357">
        <v>0.42031960000000002</v>
      </c>
      <c r="BF10" s="357">
        <v>0.42728460000000001</v>
      </c>
      <c r="BG10" s="357">
        <v>0.4250099</v>
      </c>
      <c r="BH10" s="357">
        <v>0.41492220000000002</v>
      </c>
      <c r="BI10" s="357">
        <v>0.40192109999999998</v>
      </c>
      <c r="BJ10" s="357">
        <v>0.37744119999999998</v>
      </c>
      <c r="BK10" s="357">
        <v>0.3754729</v>
      </c>
      <c r="BL10" s="357">
        <v>0.395152</v>
      </c>
      <c r="BM10" s="357">
        <v>0.40075080000000002</v>
      </c>
      <c r="BN10" s="357">
        <v>0.40612690000000001</v>
      </c>
      <c r="BO10" s="357">
        <v>0.41834470000000001</v>
      </c>
      <c r="BP10" s="357">
        <v>0.42452119999999999</v>
      </c>
      <c r="BQ10" s="357">
        <v>0.43227379999999999</v>
      </c>
      <c r="BR10" s="357">
        <v>0.42915999999999999</v>
      </c>
      <c r="BS10" s="357">
        <v>0.43743559999999998</v>
      </c>
      <c r="BT10" s="357">
        <v>0.42726950000000002</v>
      </c>
      <c r="BU10" s="357">
        <v>0.41450500000000001</v>
      </c>
      <c r="BV10" s="357">
        <v>0.39013619999999999</v>
      </c>
    </row>
    <row r="11" spans="1:74" x14ac:dyDescent="0.2">
      <c r="A11" s="642"/>
      <c r="B11" s="155" t="s">
        <v>1244</v>
      </c>
      <c r="C11" s="161"/>
      <c r="D11" s="161"/>
      <c r="E11" s="161"/>
      <c r="F11" s="161"/>
      <c r="G11" s="161"/>
      <c r="H11" s="161"/>
      <c r="I11" s="161"/>
      <c r="J11" s="161"/>
      <c r="K11" s="161"/>
      <c r="L11" s="161"/>
      <c r="M11" s="161"/>
      <c r="N11" s="161"/>
      <c r="O11" s="161"/>
      <c r="P11" s="161"/>
      <c r="Q11" s="161"/>
      <c r="R11" s="161"/>
      <c r="S11" s="161"/>
      <c r="T11" s="161"/>
      <c r="U11" s="161"/>
      <c r="V11" s="161"/>
      <c r="W11" s="161"/>
      <c r="X11" s="161"/>
      <c r="Y11" s="161"/>
      <c r="Z11" s="161"/>
      <c r="AA11" s="161"/>
      <c r="AB11" s="161"/>
      <c r="AC11" s="161"/>
      <c r="AD11" s="161"/>
      <c r="AE11" s="161"/>
      <c r="AF11" s="161"/>
      <c r="AG11" s="161"/>
      <c r="AH11" s="161"/>
      <c r="AI11" s="161"/>
      <c r="AJ11" s="161"/>
      <c r="AK11" s="161"/>
      <c r="AL11" s="161"/>
      <c r="AM11" s="161"/>
      <c r="AN11" s="161"/>
      <c r="AO11" s="161"/>
      <c r="AP11" s="161"/>
      <c r="AQ11" s="161"/>
      <c r="AR11" s="161"/>
      <c r="AS11" s="161"/>
      <c r="AT11" s="161"/>
      <c r="AU11" s="161"/>
      <c r="AV11" s="161"/>
      <c r="AW11" s="161"/>
      <c r="AX11" s="161"/>
      <c r="AY11" s="652"/>
      <c r="AZ11" s="652"/>
      <c r="BA11" s="652"/>
      <c r="BB11" s="407"/>
      <c r="BC11" s="407"/>
      <c r="BD11" s="407"/>
      <c r="BE11" s="407"/>
      <c r="BF11" s="407"/>
      <c r="BG11" s="407"/>
      <c r="BH11" s="407"/>
      <c r="BI11" s="407"/>
      <c r="BJ11" s="407"/>
      <c r="BK11" s="407"/>
      <c r="BL11" s="407"/>
      <c r="BM11" s="407"/>
      <c r="BN11" s="407"/>
      <c r="BO11" s="407"/>
      <c r="BP11" s="407"/>
      <c r="BQ11" s="407"/>
      <c r="BR11" s="407"/>
      <c r="BS11" s="407"/>
      <c r="BT11" s="407"/>
      <c r="BU11" s="407"/>
      <c r="BV11" s="407"/>
    </row>
    <row r="12" spans="1:74" x14ac:dyDescent="0.2">
      <c r="A12" s="642" t="s">
        <v>1245</v>
      </c>
      <c r="B12" s="643" t="s">
        <v>1246</v>
      </c>
      <c r="C12" s="216">
        <v>2.0548E-2</v>
      </c>
      <c r="D12" s="216">
        <v>1.7677999999999999E-2</v>
      </c>
      <c r="E12" s="216">
        <v>2.0740999999999999E-2</v>
      </c>
      <c r="F12" s="216">
        <v>1.9665999999999999E-2</v>
      </c>
      <c r="G12" s="216">
        <v>1.8773999999999999E-2</v>
      </c>
      <c r="H12" s="216">
        <v>2.1965999999999999E-2</v>
      </c>
      <c r="I12" s="216">
        <v>1.7741E-2</v>
      </c>
      <c r="J12" s="216">
        <v>1.6515999999999999E-2</v>
      </c>
      <c r="K12" s="216">
        <v>1.8932999999999998E-2</v>
      </c>
      <c r="L12" s="216">
        <v>2.0871000000000001E-2</v>
      </c>
      <c r="M12" s="216">
        <v>2.0799999999999999E-2</v>
      </c>
      <c r="N12" s="216">
        <v>2.0677000000000001E-2</v>
      </c>
      <c r="O12" s="216">
        <v>2.0129000000000001E-2</v>
      </c>
      <c r="P12" s="216">
        <v>1.3551000000000001E-2</v>
      </c>
      <c r="Q12" s="216">
        <v>1.8709E-2</v>
      </c>
      <c r="R12" s="216">
        <v>2.2433000000000002E-2</v>
      </c>
      <c r="S12" s="216">
        <v>2.1354000000000001E-2</v>
      </c>
      <c r="T12" s="216">
        <v>1.55E-2</v>
      </c>
      <c r="U12" s="216">
        <v>1.8064E-2</v>
      </c>
      <c r="V12" s="216">
        <v>1.8579999999999999E-2</v>
      </c>
      <c r="W12" s="216">
        <v>1.7000000000000001E-2</v>
      </c>
      <c r="X12" s="216">
        <v>1.8419000000000001E-2</v>
      </c>
      <c r="Y12" s="216">
        <v>1.6566000000000001E-2</v>
      </c>
      <c r="Z12" s="216">
        <v>1.5677E-2</v>
      </c>
      <c r="AA12" s="216">
        <v>7.3870000000000003E-3</v>
      </c>
      <c r="AB12" s="216">
        <v>6.8570000000000002E-3</v>
      </c>
      <c r="AC12" s="216">
        <v>6.2899999999999996E-3</v>
      </c>
      <c r="AD12" s="216">
        <v>7.2659999999999999E-3</v>
      </c>
      <c r="AE12" s="216">
        <v>5.8710000000000004E-3</v>
      </c>
      <c r="AF12" s="216">
        <v>6.2329999999999998E-3</v>
      </c>
      <c r="AG12" s="216">
        <v>7.3540000000000003E-3</v>
      </c>
      <c r="AH12" s="216">
        <v>7.6449999999999999E-3</v>
      </c>
      <c r="AI12" s="216">
        <v>9.7330000000000003E-3</v>
      </c>
      <c r="AJ12" s="216">
        <v>8.0319999999999992E-3</v>
      </c>
      <c r="AK12" s="216">
        <v>7.1999999999999998E-3</v>
      </c>
      <c r="AL12" s="216">
        <v>6.483E-3</v>
      </c>
      <c r="AM12" s="216">
        <v>5.548E-3</v>
      </c>
      <c r="AN12" s="216">
        <v>6.6420000000000003E-3</v>
      </c>
      <c r="AO12" s="216">
        <v>4.7739999999999996E-3</v>
      </c>
      <c r="AP12" s="216">
        <v>5.5329999999999997E-3</v>
      </c>
      <c r="AQ12" s="216">
        <v>6.4510000000000001E-3</v>
      </c>
      <c r="AR12" s="216">
        <v>3.0660000000000001E-3</v>
      </c>
      <c r="AS12" s="216">
        <v>6.3540000000000003E-3</v>
      </c>
      <c r="AT12" s="216">
        <v>7.4510000000000002E-3</v>
      </c>
      <c r="AU12" s="216">
        <v>5.9329999999999999E-3</v>
      </c>
      <c r="AV12" s="216">
        <v>5.3220000000000003E-3</v>
      </c>
      <c r="AW12" s="216">
        <v>4.4999999999999997E-3</v>
      </c>
      <c r="AX12" s="216">
        <v>5.483E-3</v>
      </c>
      <c r="AY12" s="216">
        <v>4.1289999999999999E-3</v>
      </c>
      <c r="AZ12" s="216">
        <v>5.3497400000000004E-3</v>
      </c>
      <c r="BA12" s="216">
        <v>6.9343199999999999E-3</v>
      </c>
      <c r="BB12" s="357">
        <v>8.5413799999999995E-3</v>
      </c>
      <c r="BC12" s="357">
        <v>8.6908699999999998E-3</v>
      </c>
      <c r="BD12" s="357">
        <v>6.3456800000000002E-3</v>
      </c>
      <c r="BE12" s="357">
        <v>8.3552999999999995E-3</v>
      </c>
      <c r="BF12" s="357">
        <v>8.5562799999999994E-3</v>
      </c>
      <c r="BG12" s="357">
        <v>7.3617500000000002E-3</v>
      </c>
      <c r="BH12" s="357">
        <v>8.1256999999999996E-3</v>
      </c>
      <c r="BI12" s="357">
        <v>6.9630300000000003E-3</v>
      </c>
      <c r="BJ12" s="357">
        <v>6.9046799999999998E-3</v>
      </c>
      <c r="BK12" s="357">
        <v>8.6059099999999996E-3</v>
      </c>
      <c r="BL12" s="357">
        <v>5.4701100000000002E-3</v>
      </c>
      <c r="BM12" s="357">
        <v>6.9902200000000001E-3</v>
      </c>
      <c r="BN12" s="357">
        <v>8.4718299999999996E-3</v>
      </c>
      <c r="BO12" s="357">
        <v>8.6260199999999999E-3</v>
      </c>
      <c r="BP12" s="357">
        <v>8.4265399999999997E-3</v>
      </c>
      <c r="BQ12" s="357">
        <v>8.4976500000000007E-3</v>
      </c>
      <c r="BR12" s="357">
        <v>8.6034300000000005E-3</v>
      </c>
      <c r="BS12" s="357">
        <v>7.4491699999999998E-3</v>
      </c>
      <c r="BT12" s="357">
        <v>7.2240899999999999E-3</v>
      </c>
      <c r="BU12" s="357">
        <v>6.9631500000000004E-3</v>
      </c>
      <c r="BV12" s="357">
        <v>6.7948499999999998E-3</v>
      </c>
    </row>
    <row r="13" spans="1:74" x14ac:dyDescent="0.2">
      <c r="A13" s="642" t="s">
        <v>1247</v>
      </c>
      <c r="B13" s="643" t="s">
        <v>1248</v>
      </c>
      <c r="C13" s="216">
        <v>0.560612</v>
      </c>
      <c r="D13" s="216">
        <v>0.51175000000000004</v>
      </c>
      <c r="E13" s="216">
        <v>0.52816099999999999</v>
      </c>
      <c r="F13" s="216">
        <v>0.54210000000000003</v>
      </c>
      <c r="G13" s="216">
        <v>0.56325800000000004</v>
      </c>
      <c r="H13" s="216">
        <v>0.56696599999999997</v>
      </c>
      <c r="I13" s="216">
        <v>0.55748299999999995</v>
      </c>
      <c r="J13" s="216">
        <v>0.55257999999999996</v>
      </c>
      <c r="K13" s="216">
        <v>0.56896599999999997</v>
      </c>
      <c r="L13" s="216">
        <v>0.53954800000000003</v>
      </c>
      <c r="M13" s="216">
        <v>0.56393300000000002</v>
      </c>
      <c r="N13" s="216">
        <v>0.56622499999999998</v>
      </c>
      <c r="O13" s="216">
        <v>0.53109600000000001</v>
      </c>
      <c r="P13" s="216">
        <v>0.54168899999999998</v>
      </c>
      <c r="Q13" s="216">
        <v>0.54457999999999995</v>
      </c>
      <c r="R13" s="216">
        <v>0.558033</v>
      </c>
      <c r="S13" s="216">
        <v>0.56848299999999996</v>
      </c>
      <c r="T13" s="216">
        <v>0.58540000000000003</v>
      </c>
      <c r="U13" s="216">
        <v>0.56857999999999997</v>
      </c>
      <c r="V13" s="216">
        <v>0.54325800000000002</v>
      </c>
      <c r="W13" s="216">
        <v>0.52206600000000003</v>
      </c>
      <c r="X13" s="216">
        <v>0.54057999999999995</v>
      </c>
      <c r="Y13" s="216">
        <v>0.55013299999999998</v>
      </c>
      <c r="Z13" s="216">
        <v>0.57861200000000002</v>
      </c>
      <c r="AA13" s="216">
        <v>0.54267699999999996</v>
      </c>
      <c r="AB13" s="216">
        <v>0.53592799999999996</v>
      </c>
      <c r="AC13" s="216">
        <v>0.55932199999999999</v>
      </c>
      <c r="AD13" s="216">
        <v>0.56140000000000001</v>
      </c>
      <c r="AE13" s="216">
        <v>0.57409600000000005</v>
      </c>
      <c r="AF13" s="216">
        <v>0.56556600000000001</v>
      </c>
      <c r="AG13" s="216">
        <v>0.57545100000000005</v>
      </c>
      <c r="AH13" s="216">
        <v>0.58361200000000002</v>
      </c>
      <c r="AI13" s="216">
        <v>0.573766</v>
      </c>
      <c r="AJ13" s="216">
        <v>0.54225800000000002</v>
      </c>
      <c r="AK13" s="216">
        <v>0.55723299999999998</v>
      </c>
      <c r="AL13" s="216">
        <v>0.59977400000000003</v>
      </c>
      <c r="AM13" s="216">
        <v>0.58399999999999996</v>
      </c>
      <c r="AN13" s="216">
        <v>0.57253500000000002</v>
      </c>
      <c r="AO13" s="216">
        <v>0.56432199999999999</v>
      </c>
      <c r="AP13" s="216">
        <v>0.60033300000000001</v>
      </c>
      <c r="AQ13" s="216">
        <v>0.59661200000000003</v>
      </c>
      <c r="AR13" s="216">
        <v>0.59673299999999996</v>
      </c>
      <c r="AS13" s="216">
        <v>0.61374099999999998</v>
      </c>
      <c r="AT13" s="216">
        <v>0.60190299999999997</v>
      </c>
      <c r="AU13" s="216">
        <v>0.55173300000000003</v>
      </c>
      <c r="AV13" s="216">
        <v>0.52812899999999996</v>
      </c>
      <c r="AW13" s="216">
        <v>0.603433</v>
      </c>
      <c r="AX13" s="216">
        <v>0.63522500000000004</v>
      </c>
      <c r="AY13" s="216">
        <v>0.56145199999999995</v>
      </c>
      <c r="AZ13" s="216">
        <v>0.56758540000000002</v>
      </c>
      <c r="BA13" s="216">
        <v>0.57957590000000003</v>
      </c>
      <c r="BB13" s="357">
        <v>0.59593879999999999</v>
      </c>
      <c r="BC13" s="357">
        <v>0.6013619</v>
      </c>
      <c r="BD13" s="357">
        <v>0.59653820000000002</v>
      </c>
      <c r="BE13" s="357">
        <v>0.60707710000000004</v>
      </c>
      <c r="BF13" s="357">
        <v>0.59759099999999998</v>
      </c>
      <c r="BG13" s="357">
        <v>0.56827740000000004</v>
      </c>
      <c r="BH13" s="357">
        <v>0.55475870000000005</v>
      </c>
      <c r="BI13" s="357">
        <v>0.57769230000000005</v>
      </c>
      <c r="BJ13" s="357">
        <v>0.61355409999999999</v>
      </c>
      <c r="BK13" s="357">
        <v>0.57187370000000004</v>
      </c>
      <c r="BL13" s="357">
        <v>0.57825079999999995</v>
      </c>
      <c r="BM13" s="357">
        <v>0.58051330000000001</v>
      </c>
      <c r="BN13" s="357">
        <v>0.59699860000000005</v>
      </c>
      <c r="BO13" s="357">
        <v>0.59441759999999999</v>
      </c>
      <c r="BP13" s="357">
        <v>0.5960744</v>
      </c>
      <c r="BQ13" s="357">
        <v>0.60224889999999998</v>
      </c>
      <c r="BR13" s="357">
        <v>0.59868480000000002</v>
      </c>
      <c r="BS13" s="357">
        <v>0.58019469999999995</v>
      </c>
      <c r="BT13" s="357">
        <v>0.57098230000000005</v>
      </c>
      <c r="BU13" s="357">
        <v>0.58732490000000004</v>
      </c>
      <c r="BV13" s="357">
        <v>0.60908030000000002</v>
      </c>
    </row>
    <row r="14" spans="1:74" x14ac:dyDescent="0.2">
      <c r="A14" s="642" t="s">
        <v>1249</v>
      </c>
      <c r="B14" s="643" t="s">
        <v>1241</v>
      </c>
      <c r="C14" s="216">
        <v>-0.150612</v>
      </c>
      <c r="D14" s="216">
        <v>-5.7535999999999997E-2</v>
      </c>
      <c r="E14" s="216">
        <v>8.6646000000000001E-2</v>
      </c>
      <c r="F14" s="216">
        <v>0.219467</v>
      </c>
      <c r="G14" s="216">
        <v>0.23303199999999999</v>
      </c>
      <c r="H14" s="216">
        <v>0.257934</v>
      </c>
      <c r="I14" s="216">
        <v>0.24506600000000001</v>
      </c>
      <c r="J14" s="216">
        <v>0.222</v>
      </c>
      <c r="K14" s="216">
        <v>1.4666999999999999E-2</v>
      </c>
      <c r="L14" s="216">
        <v>-8.0870999999999998E-2</v>
      </c>
      <c r="M14" s="216">
        <v>-0.20799999999999999</v>
      </c>
      <c r="N14" s="216">
        <v>-0.21845100000000001</v>
      </c>
      <c r="O14" s="216">
        <v>-0.13045100000000001</v>
      </c>
      <c r="P14" s="216">
        <v>-5.2585E-2</v>
      </c>
      <c r="Q14" s="216">
        <v>0.124227</v>
      </c>
      <c r="R14" s="216">
        <v>0.25453399999999998</v>
      </c>
      <c r="S14" s="216">
        <v>0.26812999999999998</v>
      </c>
      <c r="T14" s="216">
        <v>0.24026600000000001</v>
      </c>
      <c r="U14" s="216">
        <v>0.26100099999999998</v>
      </c>
      <c r="V14" s="216">
        <v>0.21732299999999999</v>
      </c>
      <c r="W14" s="216">
        <v>1.3767E-2</v>
      </c>
      <c r="X14" s="216">
        <v>-8.9482999999999993E-2</v>
      </c>
      <c r="Y14" s="216">
        <v>-0.202399</v>
      </c>
      <c r="Z14" s="216">
        <v>-0.204064</v>
      </c>
      <c r="AA14" s="216">
        <v>-0.13958100000000001</v>
      </c>
      <c r="AB14" s="216">
        <v>-6.5393000000000007E-2</v>
      </c>
      <c r="AC14" s="216">
        <v>8.1935999999999995E-2</v>
      </c>
      <c r="AD14" s="216">
        <v>0.24543400000000001</v>
      </c>
      <c r="AE14" s="216">
        <v>0.28042</v>
      </c>
      <c r="AF14" s="216">
        <v>0.268901</v>
      </c>
      <c r="AG14" s="216">
        <v>0.275453</v>
      </c>
      <c r="AH14" s="216">
        <v>0.23783899999999999</v>
      </c>
      <c r="AI14" s="216">
        <v>4.6334E-2</v>
      </c>
      <c r="AJ14" s="216">
        <v>-0.13190299999999999</v>
      </c>
      <c r="AK14" s="216">
        <v>-0.26316699999999998</v>
      </c>
      <c r="AL14" s="216">
        <v>-0.23025699999999999</v>
      </c>
      <c r="AM14" s="216">
        <v>-0.17512900000000001</v>
      </c>
      <c r="AN14" s="216">
        <v>-6.1392000000000002E-2</v>
      </c>
      <c r="AO14" s="216">
        <v>0.106581</v>
      </c>
      <c r="AP14" s="216">
        <v>0.2586</v>
      </c>
      <c r="AQ14" s="216">
        <v>0.28387200000000001</v>
      </c>
      <c r="AR14" s="216">
        <v>0.27226699999999998</v>
      </c>
      <c r="AS14" s="216">
        <v>0.28951700000000002</v>
      </c>
      <c r="AT14" s="216">
        <v>0.28058100000000002</v>
      </c>
      <c r="AU14" s="216">
        <v>6.1267000000000002E-2</v>
      </c>
      <c r="AV14" s="216">
        <v>-8.2419000000000006E-2</v>
      </c>
      <c r="AW14" s="216">
        <v>-0.22109999999999999</v>
      </c>
      <c r="AX14" s="216">
        <v>-0.23664399999999999</v>
      </c>
      <c r="AY14" s="216">
        <v>-0.17077400000000001</v>
      </c>
      <c r="AZ14" s="216">
        <v>-8.00593E-2</v>
      </c>
      <c r="BA14" s="216">
        <v>9.6047800000000003E-2</v>
      </c>
      <c r="BB14" s="357">
        <v>0.2328636</v>
      </c>
      <c r="BC14" s="357">
        <v>0.26713910000000002</v>
      </c>
      <c r="BD14" s="357">
        <v>0.26096780000000003</v>
      </c>
      <c r="BE14" s="357">
        <v>0.2525925</v>
      </c>
      <c r="BF14" s="357">
        <v>0.23406769999999999</v>
      </c>
      <c r="BG14" s="357">
        <v>3.4530100000000001E-2</v>
      </c>
      <c r="BH14" s="357">
        <v>-6.5744800000000006E-2</v>
      </c>
      <c r="BI14" s="357">
        <v>-0.1970838</v>
      </c>
      <c r="BJ14" s="357">
        <v>-0.18732940000000001</v>
      </c>
      <c r="BK14" s="357">
        <v>-0.14009730000000001</v>
      </c>
      <c r="BL14" s="357">
        <v>-5.4430899999999997E-2</v>
      </c>
      <c r="BM14" s="357">
        <v>9.6047800000000003E-2</v>
      </c>
      <c r="BN14" s="357">
        <v>0.2328636</v>
      </c>
      <c r="BO14" s="357">
        <v>0.26713910000000002</v>
      </c>
      <c r="BP14" s="357">
        <v>0.26096780000000003</v>
      </c>
      <c r="BQ14" s="357">
        <v>0.2525925</v>
      </c>
      <c r="BR14" s="357">
        <v>0.23406769999999999</v>
      </c>
      <c r="BS14" s="357">
        <v>3.4530100000000001E-2</v>
      </c>
      <c r="BT14" s="357">
        <v>-6.5744800000000006E-2</v>
      </c>
      <c r="BU14" s="357">
        <v>-0.1970838</v>
      </c>
      <c r="BV14" s="357">
        <v>-0.18732940000000001</v>
      </c>
    </row>
    <row r="15" spans="1:74" x14ac:dyDescent="0.2">
      <c r="A15" s="642"/>
      <c r="B15" s="155" t="s">
        <v>1250</v>
      </c>
      <c r="C15" s="161"/>
      <c r="D15" s="161"/>
      <c r="E15" s="161"/>
      <c r="F15" s="161"/>
      <c r="G15" s="161"/>
      <c r="H15" s="161"/>
      <c r="I15" s="161"/>
      <c r="J15" s="161"/>
      <c r="K15" s="161"/>
      <c r="L15" s="161"/>
      <c r="M15" s="161"/>
      <c r="N15" s="161"/>
      <c r="O15" s="161"/>
      <c r="P15" s="161"/>
      <c r="Q15" s="161"/>
      <c r="R15" s="161"/>
      <c r="S15" s="161"/>
      <c r="T15" s="161"/>
      <c r="U15" s="161"/>
      <c r="V15" s="161"/>
      <c r="W15" s="161"/>
      <c r="X15" s="161"/>
      <c r="Y15" s="161"/>
      <c r="Z15" s="161"/>
      <c r="AA15" s="161"/>
      <c r="AB15" s="161"/>
      <c r="AC15" s="161"/>
      <c r="AD15" s="161"/>
      <c r="AE15" s="161"/>
      <c r="AF15" s="161"/>
      <c r="AG15" s="161"/>
      <c r="AH15" s="161"/>
      <c r="AI15" s="161"/>
      <c r="AJ15" s="161"/>
      <c r="AK15" s="161"/>
      <c r="AL15" s="161"/>
      <c r="AM15" s="161"/>
      <c r="AN15" s="161"/>
      <c r="AO15" s="161"/>
      <c r="AP15" s="161"/>
      <c r="AQ15" s="161"/>
      <c r="AR15" s="161"/>
      <c r="AS15" s="161"/>
      <c r="AT15" s="161"/>
      <c r="AU15" s="161"/>
      <c r="AV15" s="161"/>
      <c r="AW15" s="161"/>
      <c r="AX15" s="161"/>
      <c r="AY15" s="652"/>
      <c r="AZ15" s="652"/>
      <c r="BA15" s="652"/>
      <c r="BB15" s="407"/>
      <c r="BC15" s="407"/>
      <c r="BD15" s="407"/>
      <c r="BE15" s="407"/>
      <c r="BF15" s="407"/>
      <c r="BG15" s="407"/>
      <c r="BH15" s="407"/>
      <c r="BI15" s="407"/>
      <c r="BJ15" s="407"/>
      <c r="BK15" s="407"/>
      <c r="BL15" s="407"/>
      <c r="BM15" s="407"/>
      <c r="BN15" s="407"/>
      <c r="BO15" s="407"/>
      <c r="BP15" s="407"/>
      <c r="BQ15" s="407"/>
      <c r="BR15" s="407"/>
      <c r="BS15" s="407"/>
      <c r="BT15" s="407"/>
      <c r="BU15" s="407"/>
      <c r="BV15" s="407"/>
    </row>
    <row r="16" spans="1:74" x14ac:dyDescent="0.2">
      <c r="A16" s="642" t="s">
        <v>1251</v>
      </c>
      <c r="B16" s="643" t="s">
        <v>1243</v>
      </c>
      <c r="C16" s="216">
        <v>-1.9E-2</v>
      </c>
      <c r="D16" s="216">
        <v>-1.9356999999999999E-2</v>
      </c>
      <c r="E16" s="216">
        <v>-1.8482999999999999E-2</v>
      </c>
      <c r="F16" s="216">
        <v>-1.8100000000000002E-2</v>
      </c>
      <c r="G16" s="216">
        <v>-1.8709E-2</v>
      </c>
      <c r="H16" s="216">
        <v>-1.8633E-2</v>
      </c>
      <c r="I16" s="216">
        <v>-1.8353999999999999E-2</v>
      </c>
      <c r="J16" s="216">
        <v>-1.8935E-2</v>
      </c>
      <c r="K16" s="216">
        <v>-1.7833000000000002E-2</v>
      </c>
      <c r="L16" s="216">
        <v>-1.8031999999999999E-2</v>
      </c>
      <c r="M16" s="216">
        <v>-1.9233E-2</v>
      </c>
      <c r="N16" s="216">
        <v>-1.9644999999999999E-2</v>
      </c>
      <c r="O16" s="216">
        <v>-1.8935E-2</v>
      </c>
      <c r="P16" s="216">
        <v>-1.8620000000000001E-2</v>
      </c>
      <c r="Q16" s="216">
        <v>-1.7774000000000002E-2</v>
      </c>
      <c r="R16" s="216">
        <v>-1.7565999999999998E-2</v>
      </c>
      <c r="S16" s="216">
        <v>-1.7935E-2</v>
      </c>
      <c r="T16" s="216">
        <v>-1.78E-2</v>
      </c>
      <c r="U16" s="216">
        <v>-1.7096E-2</v>
      </c>
      <c r="V16" s="216">
        <v>-1.7967E-2</v>
      </c>
      <c r="W16" s="216">
        <v>-1.7632999999999999E-2</v>
      </c>
      <c r="X16" s="216">
        <v>-1.7838E-2</v>
      </c>
      <c r="Y16" s="216">
        <v>-1.7933000000000001E-2</v>
      </c>
      <c r="Z16" s="216">
        <v>-1.7160999999999999E-2</v>
      </c>
      <c r="AA16" s="216">
        <v>-1.6386999999999999E-2</v>
      </c>
      <c r="AB16" s="216">
        <v>-1.7000000000000001E-2</v>
      </c>
      <c r="AC16" s="216">
        <v>-1.7160999999999999E-2</v>
      </c>
      <c r="AD16" s="216">
        <v>-1.8100000000000002E-2</v>
      </c>
      <c r="AE16" s="216">
        <v>-1.8870999999999999E-2</v>
      </c>
      <c r="AF16" s="216">
        <v>-1.9033000000000001E-2</v>
      </c>
      <c r="AG16" s="216">
        <v>-1.8773999999999999E-2</v>
      </c>
      <c r="AH16" s="216">
        <v>-1.7967E-2</v>
      </c>
      <c r="AI16" s="216">
        <v>-1.84E-2</v>
      </c>
      <c r="AJ16" s="216">
        <v>-1.8870999999999999E-2</v>
      </c>
      <c r="AK16" s="216">
        <v>-1.8966E-2</v>
      </c>
      <c r="AL16" s="216">
        <v>-1.8935E-2</v>
      </c>
      <c r="AM16" s="216">
        <v>-1.8579999999999999E-2</v>
      </c>
      <c r="AN16" s="216">
        <v>-1.8641999999999999E-2</v>
      </c>
      <c r="AO16" s="216">
        <v>-1.9E-2</v>
      </c>
      <c r="AP16" s="216">
        <v>-1.9665999999999999E-2</v>
      </c>
      <c r="AQ16" s="216">
        <v>-1.9838000000000001E-2</v>
      </c>
      <c r="AR16" s="216">
        <v>-2.0666E-2</v>
      </c>
      <c r="AS16" s="216">
        <v>-2.2290000000000001E-2</v>
      </c>
      <c r="AT16" s="216">
        <v>-1.9418999999999999E-2</v>
      </c>
      <c r="AU16" s="216">
        <v>-1.95E-2</v>
      </c>
      <c r="AV16" s="216">
        <v>-1.8967000000000001E-2</v>
      </c>
      <c r="AW16" s="216">
        <v>-0.02</v>
      </c>
      <c r="AX16" s="216">
        <v>-2.0934999999999999E-2</v>
      </c>
      <c r="AY16" s="216">
        <v>-2.0194E-2</v>
      </c>
      <c r="AZ16" s="216">
        <v>-1.84911E-2</v>
      </c>
      <c r="BA16" s="216">
        <v>-1.82837E-2</v>
      </c>
      <c r="BB16" s="357">
        <v>-1.8438699999999999E-2</v>
      </c>
      <c r="BC16" s="357">
        <v>-1.8494199999999999E-2</v>
      </c>
      <c r="BD16" s="357">
        <v>-1.8936100000000001E-2</v>
      </c>
      <c r="BE16" s="357">
        <v>-1.89176E-2</v>
      </c>
      <c r="BF16" s="357">
        <v>-1.8900799999999999E-2</v>
      </c>
      <c r="BG16" s="357">
        <v>-1.8952199999999999E-2</v>
      </c>
      <c r="BH16" s="357">
        <v>-1.89403E-2</v>
      </c>
      <c r="BI16" s="357">
        <v>-1.8931300000000002E-2</v>
      </c>
      <c r="BJ16" s="357">
        <v>-1.8974399999999999E-2</v>
      </c>
      <c r="BK16" s="357">
        <v>-1.8198499999999999E-2</v>
      </c>
      <c r="BL16" s="357">
        <v>-1.81662E-2</v>
      </c>
      <c r="BM16" s="357">
        <v>-1.8181800000000001E-2</v>
      </c>
      <c r="BN16" s="357">
        <v>-1.8475800000000001E-2</v>
      </c>
      <c r="BO16" s="357">
        <v>-1.8712199999999998E-2</v>
      </c>
      <c r="BP16" s="357">
        <v>-1.8695E-2</v>
      </c>
      <c r="BQ16" s="357">
        <v>-1.8877100000000001E-2</v>
      </c>
      <c r="BR16" s="357">
        <v>-1.9060899999999999E-2</v>
      </c>
      <c r="BS16" s="357">
        <v>-1.9113000000000002E-2</v>
      </c>
      <c r="BT16" s="357">
        <v>-1.9101699999999999E-2</v>
      </c>
      <c r="BU16" s="357">
        <v>-1.9093300000000001E-2</v>
      </c>
      <c r="BV16" s="357">
        <v>-1.9137100000000001E-2</v>
      </c>
    </row>
    <row r="17" spans="1:74" x14ac:dyDescent="0.2">
      <c r="A17" s="642"/>
      <c r="B17" s="643"/>
      <c r="C17" s="161"/>
      <c r="D17" s="161"/>
      <c r="E17" s="161"/>
      <c r="F17" s="161"/>
      <c r="G17" s="161"/>
      <c r="H17" s="161"/>
      <c r="I17" s="161"/>
      <c r="J17" s="161"/>
      <c r="K17" s="161"/>
      <c r="L17" s="161"/>
      <c r="M17" s="161"/>
      <c r="N17" s="161"/>
      <c r="O17" s="161"/>
      <c r="P17" s="161"/>
      <c r="Q17" s="161"/>
      <c r="R17" s="161"/>
      <c r="S17" s="161"/>
      <c r="T17" s="161"/>
      <c r="U17" s="161"/>
      <c r="V17" s="161"/>
      <c r="W17" s="161"/>
      <c r="X17" s="161"/>
      <c r="Y17" s="161"/>
      <c r="Z17" s="161"/>
      <c r="AA17" s="161"/>
      <c r="AB17" s="161"/>
      <c r="AC17" s="161"/>
      <c r="AD17" s="161"/>
      <c r="AE17" s="161"/>
      <c r="AF17" s="161"/>
      <c r="AG17" s="161"/>
      <c r="AH17" s="161"/>
      <c r="AI17" s="161"/>
      <c r="AJ17" s="161"/>
      <c r="AK17" s="161"/>
      <c r="AL17" s="161"/>
      <c r="AM17" s="161"/>
      <c r="AN17" s="161"/>
      <c r="AO17" s="161"/>
      <c r="AP17" s="161"/>
      <c r="AQ17" s="161"/>
      <c r="AR17" s="161"/>
      <c r="AS17" s="161"/>
      <c r="AT17" s="161"/>
      <c r="AU17" s="161"/>
      <c r="AV17" s="161"/>
      <c r="AW17" s="161"/>
      <c r="AX17" s="161"/>
      <c r="AY17" s="652"/>
      <c r="AZ17" s="652"/>
      <c r="BA17" s="652"/>
      <c r="BB17" s="407"/>
      <c r="BC17" s="407"/>
      <c r="BD17" s="407"/>
      <c r="BE17" s="407"/>
      <c r="BF17" s="407"/>
      <c r="BG17" s="407"/>
      <c r="BH17" s="407"/>
      <c r="BI17" s="407"/>
      <c r="BJ17" s="407"/>
      <c r="BK17" s="407"/>
      <c r="BL17" s="407"/>
      <c r="BM17" s="407"/>
      <c r="BN17" s="407"/>
      <c r="BO17" s="407"/>
      <c r="BP17" s="407"/>
      <c r="BQ17" s="407"/>
      <c r="BR17" s="407"/>
      <c r="BS17" s="407"/>
      <c r="BT17" s="407"/>
      <c r="BU17" s="407"/>
      <c r="BV17" s="407"/>
    </row>
    <row r="18" spans="1:74" x14ac:dyDescent="0.2">
      <c r="A18" s="641"/>
      <c r="B18" s="155" t="s">
        <v>1252</v>
      </c>
      <c r="C18" s="161"/>
      <c r="D18" s="161"/>
      <c r="E18" s="161"/>
      <c r="F18" s="161"/>
      <c r="G18" s="161"/>
      <c r="H18" s="161"/>
      <c r="I18" s="161"/>
      <c r="J18" s="161"/>
      <c r="K18" s="161"/>
      <c r="L18" s="161"/>
      <c r="M18" s="161"/>
      <c r="N18" s="161"/>
      <c r="O18" s="161"/>
      <c r="P18" s="161"/>
      <c r="Q18" s="161"/>
      <c r="R18" s="161"/>
      <c r="S18" s="161"/>
      <c r="T18" s="161"/>
      <c r="U18" s="161"/>
      <c r="V18" s="161"/>
      <c r="W18" s="161"/>
      <c r="X18" s="161"/>
      <c r="Y18" s="161"/>
      <c r="Z18" s="161"/>
      <c r="AA18" s="161"/>
      <c r="AB18" s="161"/>
      <c r="AC18" s="161"/>
      <c r="AD18" s="161"/>
      <c r="AE18" s="161"/>
      <c r="AF18" s="161"/>
      <c r="AG18" s="161"/>
      <c r="AH18" s="161"/>
      <c r="AI18" s="161"/>
      <c r="AJ18" s="161"/>
      <c r="AK18" s="161"/>
      <c r="AL18" s="161"/>
      <c r="AM18" s="161"/>
      <c r="AN18" s="161"/>
      <c r="AO18" s="161"/>
      <c r="AP18" s="161"/>
      <c r="AQ18" s="161"/>
      <c r="AR18" s="161"/>
      <c r="AS18" s="161"/>
      <c r="AT18" s="161"/>
      <c r="AU18" s="161"/>
      <c r="AV18" s="161"/>
      <c r="AW18" s="161"/>
      <c r="AX18" s="161"/>
      <c r="AY18" s="652"/>
      <c r="AZ18" s="652"/>
      <c r="BA18" s="652"/>
      <c r="BB18" s="407"/>
      <c r="BC18" s="407"/>
      <c r="BD18" s="407"/>
      <c r="BE18" s="407"/>
      <c r="BF18" s="407"/>
      <c r="BG18" s="407"/>
      <c r="BH18" s="407"/>
      <c r="BI18" s="407"/>
      <c r="BJ18" s="407"/>
      <c r="BK18" s="407"/>
      <c r="BL18" s="407"/>
      <c r="BM18" s="407"/>
      <c r="BN18" s="407"/>
      <c r="BO18" s="407"/>
      <c r="BP18" s="407"/>
      <c r="BQ18" s="407"/>
      <c r="BR18" s="407"/>
      <c r="BS18" s="407"/>
      <c r="BT18" s="407"/>
      <c r="BU18" s="407"/>
      <c r="BV18" s="407"/>
    </row>
    <row r="19" spans="1:74" x14ac:dyDescent="0.2">
      <c r="A19" s="642" t="s">
        <v>1253</v>
      </c>
      <c r="B19" s="643" t="s">
        <v>1254</v>
      </c>
      <c r="C19" s="216">
        <v>4.1899999999999999E-4</v>
      </c>
      <c r="D19" s="216">
        <v>3.9199999999999999E-4</v>
      </c>
      <c r="E19" s="216">
        <v>3.2200000000000002E-4</v>
      </c>
      <c r="F19" s="216">
        <v>4.0000000000000002E-4</v>
      </c>
      <c r="G19" s="216">
        <v>3.5399999999999999E-4</v>
      </c>
      <c r="H19" s="216">
        <v>2.9999999999999997E-4</v>
      </c>
      <c r="I19" s="216">
        <v>2.9E-4</v>
      </c>
      <c r="J19" s="216">
        <v>4.5100000000000001E-4</v>
      </c>
      <c r="K19" s="216">
        <v>2.6600000000000001E-4</v>
      </c>
      <c r="L19" s="216">
        <v>9.6000000000000002E-5</v>
      </c>
      <c r="M19" s="216">
        <v>2.9999999999999997E-4</v>
      </c>
      <c r="N19" s="216">
        <v>3.2200000000000002E-4</v>
      </c>
      <c r="O19" s="216">
        <v>3.5399999999999999E-4</v>
      </c>
      <c r="P19" s="216">
        <v>3.4400000000000001E-4</v>
      </c>
      <c r="Q19" s="216">
        <v>2.5799999999999998E-4</v>
      </c>
      <c r="R19" s="216">
        <v>3.3300000000000002E-4</v>
      </c>
      <c r="S19" s="216">
        <v>3.2200000000000002E-4</v>
      </c>
      <c r="T19" s="216">
        <v>2.6600000000000001E-4</v>
      </c>
      <c r="U19" s="216">
        <v>2.9E-4</v>
      </c>
      <c r="V19" s="216">
        <v>3.8699999999999997E-4</v>
      </c>
      <c r="W19" s="216">
        <v>3.3300000000000002E-4</v>
      </c>
      <c r="X19" s="216">
        <v>1.93E-4</v>
      </c>
      <c r="Y19" s="216">
        <v>4.0000000000000002E-4</v>
      </c>
      <c r="Z19" s="216">
        <v>2.9E-4</v>
      </c>
      <c r="AA19" s="216">
        <v>3.5399999999999999E-4</v>
      </c>
      <c r="AB19" s="216">
        <v>2.8499999999999999E-4</v>
      </c>
      <c r="AC19" s="216">
        <v>3.5399999999999999E-4</v>
      </c>
      <c r="AD19" s="216">
        <v>2.9999999999999997E-4</v>
      </c>
      <c r="AE19" s="216">
        <v>3.8699999999999997E-4</v>
      </c>
      <c r="AF19" s="216">
        <v>2.6600000000000001E-4</v>
      </c>
      <c r="AG19" s="216">
        <v>3.8699999999999997E-4</v>
      </c>
      <c r="AH19" s="216">
        <v>3.8699999999999997E-4</v>
      </c>
      <c r="AI19" s="216">
        <v>2.9999999999999997E-4</v>
      </c>
      <c r="AJ19" s="216">
        <v>3.5399999999999999E-4</v>
      </c>
      <c r="AK19" s="216">
        <v>3.6600000000000001E-4</v>
      </c>
      <c r="AL19" s="216">
        <v>2.9E-4</v>
      </c>
      <c r="AM19" s="216">
        <v>3.2200000000000002E-4</v>
      </c>
      <c r="AN19" s="216">
        <v>-2.3713999999999999E-2</v>
      </c>
      <c r="AO19" s="216">
        <v>-2.0645E-2</v>
      </c>
      <c r="AP19" s="216">
        <v>-1.6466999999999999E-2</v>
      </c>
      <c r="AQ19" s="216">
        <v>-2.8289999999999999E-2</v>
      </c>
      <c r="AR19" s="216">
        <v>-2.3800000000000002E-2</v>
      </c>
      <c r="AS19" s="216">
        <v>-3.8646E-2</v>
      </c>
      <c r="AT19" s="216">
        <v>-5.6418999999999997E-2</v>
      </c>
      <c r="AU19" s="216">
        <v>-4.5267000000000002E-2</v>
      </c>
      <c r="AV19" s="216">
        <v>-6.2516000000000002E-2</v>
      </c>
      <c r="AW19" s="216">
        <v>-4.8432999999999997E-2</v>
      </c>
      <c r="AX19" s="216">
        <v>-7.0031999999999997E-2</v>
      </c>
      <c r="AY19" s="216">
        <v>-6.6968E-2</v>
      </c>
      <c r="AZ19" s="216">
        <v>-8.4117800000000006E-2</v>
      </c>
      <c r="BA19" s="216">
        <v>-8.6613700000000002E-2</v>
      </c>
      <c r="BB19" s="357">
        <v>-8.6989700000000003E-2</v>
      </c>
      <c r="BC19" s="357">
        <v>-8.4187300000000007E-2</v>
      </c>
      <c r="BD19" s="357">
        <v>-8.9977399999999999E-2</v>
      </c>
      <c r="BE19" s="357">
        <v>-9.0272599999999995E-2</v>
      </c>
      <c r="BF19" s="357">
        <v>-9.2920799999999998E-2</v>
      </c>
      <c r="BG19" s="357">
        <v>-9.6164399999999997E-2</v>
      </c>
      <c r="BH19" s="357">
        <v>-0.1051772</v>
      </c>
      <c r="BI19" s="357">
        <v>-0.1057661</v>
      </c>
      <c r="BJ19" s="357">
        <v>-0.1074248</v>
      </c>
      <c r="BK19" s="357">
        <v>-0.1132845</v>
      </c>
      <c r="BL19" s="357">
        <v>-0.12305720000000001</v>
      </c>
      <c r="BM19" s="357">
        <v>-0.13484840000000001</v>
      </c>
      <c r="BN19" s="357">
        <v>-0.14758650000000001</v>
      </c>
      <c r="BO19" s="357">
        <v>-0.1513024</v>
      </c>
      <c r="BP19" s="357">
        <v>-0.1648878</v>
      </c>
      <c r="BQ19" s="357">
        <v>-0.169018</v>
      </c>
      <c r="BR19" s="357">
        <v>-0.18387239999999999</v>
      </c>
      <c r="BS19" s="357">
        <v>-0.19636890000000001</v>
      </c>
      <c r="BT19" s="357">
        <v>-0.24111070000000001</v>
      </c>
      <c r="BU19" s="357">
        <v>-0.2841843</v>
      </c>
      <c r="BV19" s="357">
        <v>-0.32598050000000001</v>
      </c>
    </row>
    <row r="20" spans="1:74" x14ac:dyDescent="0.2">
      <c r="A20" s="642" t="s">
        <v>1255</v>
      </c>
      <c r="B20" s="643" t="s">
        <v>1265</v>
      </c>
      <c r="C20" s="216">
        <v>4.7650999999999999E-2</v>
      </c>
      <c r="D20" s="216">
        <v>6.9175E-2</v>
      </c>
      <c r="E20" s="216">
        <v>-1.7998E-2</v>
      </c>
      <c r="F20" s="216">
        <v>-7.8320000000000001E-2</v>
      </c>
      <c r="G20" s="216">
        <v>-7.4232999999999993E-2</v>
      </c>
      <c r="H20" s="216">
        <v>-6.1261999999999997E-2</v>
      </c>
      <c r="I20" s="216">
        <v>-4.1207000000000001E-2</v>
      </c>
      <c r="J20" s="216">
        <v>-4.0953000000000003E-2</v>
      </c>
      <c r="K20" s="216">
        <v>-2.4339E-2</v>
      </c>
      <c r="L20" s="216">
        <v>3.6484999999999997E-2</v>
      </c>
      <c r="M20" s="216">
        <v>-1.2253999999999999E-2</v>
      </c>
      <c r="N20" s="216">
        <v>2.8716999999999999E-2</v>
      </c>
      <c r="O20" s="216">
        <v>-1.8508E-2</v>
      </c>
      <c r="P20" s="216">
        <v>-1.9168000000000001E-2</v>
      </c>
      <c r="Q20" s="216">
        <v>-4.2883999999999999E-2</v>
      </c>
      <c r="R20" s="216">
        <v>-7.2405999999999998E-2</v>
      </c>
      <c r="S20" s="216">
        <v>-3.8953000000000002E-2</v>
      </c>
      <c r="T20" s="216">
        <v>-5.7359E-2</v>
      </c>
      <c r="U20" s="216">
        <v>-5.2594000000000002E-2</v>
      </c>
      <c r="V20" s="216">
        <v>-7.0688000000000001E-2</v>
      </c>
      <c r="W20" s="216">
        <v>-4.7935999999999999E-2</v>
      </c>
      <c r="X20" s="216">
        <v>-9.8089999999999997E-2</v>
      </c>
      <c r="Y20" s="216">
        <v>-9.5148999999999997E-2</v>
      </c>
      <c r="Z20" s="216">
        <v>-4.2429000000000001E-2</v>
      </c>
      <c r="AA20" s="216">
        <v>2.1198000000000002E-2</v>
      </c>
      <c r="AB20" s="216">
        <v>-2.2957999999999999E-2</v>
      </c>
      <c r="AC20" s="216">
        <v>-0.14372199999999999</v>
      </c>
      <c r="AD20" s="216">
        <v>-0.172014</v>
      </c>
      <c r="AE20" s="216">
        <v>-0.22742299999999999</v>
      </c>
      <c r="AF20" s="216">
        <v>-0.15632399999999999</v>
      </c>
      <c r="AG20" s="216">
        <v>-0.187166</v>
      </c>
      <c r="AH20" s="216">
        <v>-0.209954</v>
      </c>
      <c r="AI20" s="216">
        <v>-0.24640999999999999</v>
      </c>
      <c r="AJ20" s="216">
        <v>-0.249893</v>
      </c>
      <c r="AK20" s="216">
        <v>-0.24096100000000001</v>
      </c>
      <c r="AL20" s="216">
        <v>-0.25353199999999998</v>
      </c>
      <c r="AM20" s="216">
        <v>-0.16861899999999999</v>
      </c>
      <c r="AN20" s="216">
        <v>-0.12130299999999999</v>
      </c>
      <c r="AO20" s="216">
        <v>-0.21071500000000001</v>
      </c>
      <c r="AP20" s="216">
        <v>-0.33524900000000002</v>
      </c>
      <c r="AQ20" s="216">
        <v>-0.38049300000000003</v>
      </c>
      <c r="AR20" s="216">
        <v>-0.29743799999999998</v>
      </c>
      <c r="AS20" s="216">
        <v>-0.36791299999999999</v>
      </c>
      <c r="AT20" s="216">
        <v>-0.32785700000000001</v>
      </c>
      <c r="AU20" s="216">
        <v>-0.38308900000000001</v>
      </c>
      <c r="AV20" s="216">
        <v>-0.45116899999999999</v>
      </c>
      <c r="AW20" s="216">
        <v>-0.33457199999999998</v>
      </c>
      <c r="AX20" s="216">
        <v>-0.39380199999999999</v>
      </c>
      <c r="AY20" s="216">
        <v>-0.35193200000000002</v>
      </c>
      <c r="AZ20" s="216">
        <v>-0.44153571428999999</v>
      </c>
      <c r="BA20" s="216">
        <v>-0.43843414516000001</v>
      </c>
      <c r="BB20" s="357">
        <v>-0.47894179999999997</v>
      </c>
      <c r="BC20" s="357">
        <v>-0.52147370000000004</v>
      </c>
      <c r="BD20" s="357">
        <v>-0.45681620000000001</v>
      </c>
      <c r="BE20" s="357">
        <v>-0.49873269999999997</v>
      </c>
      <c r="BF20" s="357">
        <v>-0.4748523</v>
      </c>
      <c r="BG20" s="357">
        <v>-0.4581942</v>
      </c>
      <c r="BH20" s="357">
        <v>-0.5333909</v>
      </c>
      <c r="BI20" s="357">
        <v>-0.50078120000000004</v>
      </c>
      <c r="BJ20" s="357">
        <v>-0.47891020000000001</v>
      </c>
      <c r="BK20" s="357">
        <v>-0.4979518</v>
      </c>
      <c r="BL20" s="357">
        <v>-0.48589159999999998</v>
      </c>
      <c r="BM20" s="357">
        <v>-0.51936349999999998</v>
      </c>
      <c r="BN20" s="357">
        <v>-0.55292010000000003</v>
      </c>
      <c r="BO20" s="357">
        <v>-0.55061230000000005</v>
      </c>
      <c r="BP20" s="357">
        <v>-0.488068</v>
      </c>
      <c r="BQ20" s="357">
        <v>-0.52239250000000004</v>
      </c>
      <c r="BR20" s="357">
        <v>-0.53238490000000005</v>
      </c>
      <c r="BS20" s="357">
        <v>-0.57411409999999996</v>
      </c>
      <c r="BT20" s="357">
        <v>-0.61965539999999997</v>
      </c>
      <c r="BU20" s="357">
        <v>-0.58992290000000003</v>
      </c>
      <c r="BV20" s="357">
        <v>-0.58353350000000004</v>
      </c>
    </row>
    <row r="21" spans="1:74" x14ac:dyDescent="0.2">
      <c r="A21" s="642" t="s">
        <v>1256</v>
      </c>
      <c r="B21" s="643" t="s">
        <v>1257</v>
      </c>
      <c r="C21" s="216">
        <v>2.0494999999999999E-2</v>
      </c>
      <c r="D21" s="216">
        <v>8.8789999999999997E-3</v>
      </c>
      <c r="E21" s="216">
        <v>-2.2950000000000002E-3</v>
      </c>
      <c r="F21" s="216">
        <v>-2.1229999999999999E-3</v>
      </c>
      <c r="G21" s="216">
        <v>-1.4833000000000001E-2</v>
      </c>
      <c r="H21" s="216">
        <v>-3.8660000000000001E-3</v>
      </c>
      <c r="I21" s="216">
        <v>-2.0053000000000001E-2</v>
      </c>
      <c r="J21" s="216">
        <v>-5.9890000000000004E-3</v>
      </c>
      <c r="K21" s="216">
        <v>7.7099999999999998E-4</v>
      </c>
      <c r="L21" s="216">
        <v>4.2459999999999998E-3</v>
      </c>
      <c r="M21" s="216">
        <v>9.0220000000000005E-3</v>
      </c>
      <c r="N21" s="216">
        <v>1.2425E-2</v>
      </c>
      <c r="O21" s="216">
        <v>7.744E-3</v>
      </c>
      <c r="P21" s="216">
        <v>-2.8010000000000001E-3</v>
      </c>
      <c r="Q21" s="216">
        <v>-7.1720000000000004E-3</v>
      </c>
      <c r="R21" s="216">
        <v>-6.6870000000000002E-3</v>
      </c>
      <c r="S21" s="216">
        <v>1.8699999999999999E-4</v>
      </c>
      <c r="T21" s="216">
        <v>-6.3200000000000001E-3</v>
      </c>
      <c r="U21" s="216">
        <v>-1.6836E-2</v>
      </c>
      <c r="V21" s="216">
        <v>5.2420000000000001E-3</v>
      </c>
      <c r="W21" s="216">
        <v>6.1590000000000004E-3</v>
      </c>
      <c r="X21" s="216">
        <v>7.659E-3</v>
      </c>
      <c r="Y21" s="216">
        <v>-4.0540000000000003E-3</v>
      </c>
      <c r="Z21" s="216">
        <v>5.0100000000000003E-4</v>
      </c>
      <c r="AA21" s="216">
        <v>1.1839999999999999E-3</v>
      </c>
      <c r="AB21" s="216">
        <v>-7.8079999999999998E-3</v>
      </c>
      <c r="AC21" s="216">
        <v>-9.1009999999999997E-3</v>
      </c>
      <c r="AD21" s="216">
        <v>-8.3850000000000001E-3</v>
      </c>
      <c r="AE21" s="216">
        <v>-1.2833000000000001E-2</v>
      </c>
      <c r="AF21" s="216">
        <v>-1.1531E-2</v>
      </c>
      <c r="AG21" s="216">
        <v>-2.7352999999999999E-2</v>
      </c>
      <c r="AH21" s="216">
        <v>-1.9314999999999999E-2</v>
      </c>
      <c r="AI21" s="216">
        <v>-8.685E-3</v>
      </c>
      <c r="AJ21" s="216">
        <v>3.7590000000000002E-3</v>
      </c>
      <c r="AK21" s="216">
        <v>3.3430000000000001E-3</v>
      </c>
      <c r="AL21" s="216">
        <v>-9.7619999999999998E-3</v>
      </c>
      <c r="AM21" s="216">
        <v>-4.4971999999999998E-2</v>
      </c>
      <c r="AN21" s="216">
        <v>-4.4679999999999997E-3</v>
      </c>
      <c r="AO21" s="216">
        <v>-4.2110000000000002E-2</v>
      </c>
      <c r="AP21" s="216">
        <v>-5.3215999999999999E-2</v>
      </c>
      <c r="AQ21" s="216">
        <v>-6.1162000000000001E-2</v>
      </c>
      <c r="AR21" s="216">
        <v>-6.1721999999999999E-2</v>
      </c>
      <c r="AS21" s="216">
        <v>-8.7224999999999997E-2</v>
      </c>
      <c r="AT21" s="216">
        <v>-9.5265000000000002E-2</v>
      </c>
      <c r="AU21" s="216">
        <v>-9.1730999999999993E-2</v>
      </c>
      <c r="AV21" s="216">
        <v>-4.5268999999999997E-2</v>
      </c>
      <c r="AW21" s="216">
        <v>-2.8811E-2</v>
      </c>
      <c r="AX21" s="216">
        <v>-2.9146999999999999E-2</v>
      </c>
      <c r="AY21" s="216">
        <v>-4.0752999999999998E-2</v>
      </c>
      <c r="AZ21" s="216">
        <v>-7.3009699999999997E-2</v>
      </c>
      <c r="BA21" s="216">
        <v>-7.9944899999999999E-2</v>
      </c>
      <c r="BB21" s="357">
        <v>-7.7997899999999995E-2</v>
      </c>
      <c r="BC21" s="357">
        <v>-9.1186799999999998E-2</v>
      </c>
      <c r="BD21" s="357">
        <v>-8.7724800000000006E-2</v>
      </c>
      <c r="BE21" s="357">
        <v>-0.1009573</v>
      </c>
      <c r="BF21" s="357">
        <v>-0.10264189999999999</v>
      </c>
      <c r="BG21" s="357">
        <v>-0.12040149999999999</v>
      </c>
      <c r="BH21" s="357">
        <v>-0.11876920000000001</v>
      </c>
      <c r="BI21" s="357">
        <v>-6.3696500000000003E-2</v>
      </c>
      <c r="BJ21" s="357">
        <v>-8.65837E-2</v>
      </c>
      <c r="BK21" s="357">
        <v>-0.113471</v>
      </c>
      <c r="BL21" s="357">
        <v>-0.1185194</v>
      </c>
      <c r="BM21" s="357">
        <v>-0.1310163</v>
      </c>
      <c r="BN21" s="357">
        <v>-0.1155612</v>
      </c>
      <c r="BO21" s="357">
        <v>-0.12858839999999999</v>
      </c>
      <c r="BP21" s="357">
        <v>-0.12774669999999999</v>
      </c>
      <c r="BQ21" s="357">
        <v>-0.13424649999999999</v>
      </c>
      <c r="BR21" s="357">
        <v>-0.14189450000000001</v>
      </c>
      <c r="BS21" s="357">
        <v>-0.15618000000000001</v>
      </c>
      <c r="BT21" s="357">
        <v>-0.14876490000000001</v>
      </c>
      <c r="BU21" s="357">
        <v>-0.13876910000000001</v>
      </c>
      <c r="BV21" s="357">
        <v>-0.15507660000000001</v>
      </c>
    </row>
    <row r="22" spans="1:74" x14ac:dyDescent="0.2">
      <c r="A22" s="642" t="s">
        <v>199</v>
      </c>
      <c r="B22" s="643" t="s">
        <v>1258</v>
      </c>
      <c r="C22" s="216">
        <v>-6.2497999999999998E-2</v>
      </c>
      <c r="D22" s="216">
        <v>-1.6573999999999998E-2</v>
      </c>
      <c r="E22" s="216">
        <v>-4.6502000000000002E-2</v>
      </c>
      <c r="F22" s="216">
        <v>-7.8955999999999998E-2</v>
      </c>
      <c r="G22" s="216">
        <v>-5.4731000000000002E-2</v>
      </c>
      <c r="H22" s="216">
        <v>-3.2141999999999997E-2</v>
      </c>
      <c r="I22" s="216">
        <v>-6.6767999999999994E-2</v>
      </c>
      <c r="J22" s="216">
        <v>-5.6902000000000001E-2</v>
      </c>
      <c r="K22" s="216">
        <v>-7.2903999999999997E-2</v>
      </c>
      <c r="L22" s="216">
        <v>-7.0624999999999993E-2</v>
      </c>
      <c r="M22" s="216">
        <v>-3.9796999999999999E-2</v>
      </c>
      <c r="N22" s="216">
        <v>-2.8362999999999999E-2</v>
      </c>
      <c r="O22" s="216">
        <v>-3.4039E-2</v>
      </c>
      <c r="P22" s="216">
        <v>-0.110239</v>
      </c>
      <c r="Q22" s="216">
        <v>-8.2860000000000003E-2</v>
      </c>
      <c r="R22" s="216">
        <v>-7.4591000000000005E-2</v>
      </c>
      <c r="S22" s="216">
        <v>-6.9490999999999997E-2</v>
      </c>
      <c r="T22" s="216">
        <v>-0.111069</v>
      </c>
      <c r="U22" s="216">
        <v>-9.0130000000000002E-2</v>
      </c>
      <c r="V22" s="216">
        <v>-8.0170000000000005E-2</v>
      </c>
      <c r="W22" s="216">
        <v>-0.12925700000000001</v>
      </c>
      <c r="X22" s="216">
        <v>-0.100869</v>
      </c>
      <c r="Y22" s="216">
        <v>-0.101162</v>
      </c>
      <c r="Z22" s="216">
        <v>-8.3616999999999997E-2</v>
      </c>
      <c r="AA22" s="216">
        <v>-5.5212999999999998E-2</v>
      </c>
      <c r="AB22" s="216">
        <v>-0.13725000000000001</v>
      </c>
      <c r="AC22" s="216">
        <v>-7.5923000000000004E-2</v>
      </c>
      <c r="AD22" s="216">
        <v>-5.9131999999999997E-2</v>
      </c>
      <c r="AE22" s="216">
        <v>-6.1331999999999998E-2</v>
      </c>
      <c r="AF22" s="216">
        <v>-2.6047000000000001E-2</v>
      </c>
      <c r="AG22" s="216">
        <v>-0.181835</v>
      </c>
      <c r="AH22" s="216">
        <v>-0.15587300000000001</v>
      </c>
      <c r="AI22" s="216">
        <v>-3.7537000000000001E-2</v>
      </c>
      <c r="AJ22" s="216">
        <v>-0.20626700000000001</v>
      </c>
      <c r="AK22" s="216">
        <v>-4.7704000000000003E-2</v>
      </c>
      <c r="AL22" s="216">
        <v>-0.18892999999999999</v>
      </c>
      <c r="AM22" s="216">
        <v>-0.149807</v>
      </c>
      <c r="AN22" s="216">
        <v>-0.164351</v>
      </c>
      <c r="AO22" s="216">
        <v>-0.14196</v>
      </c>
      <c r="AP22" s="216">
        <v>-0.150922</v>
      </c>
      <c r="AQ22" s="216">
        <v>-0.15865799999999999</v>
      </c>
      <c r="AR22" s="216">
        <v>-0.18420700000000001</v>
      </c>
      <c r="AS22" s="216">
        <v>-0.184615</v>
      </c>
      <c r="AT22" s="216">
        <v>-0.17299</v>
      </c>
      <c r="AU22" s="216">
        <v>-0.135551</v>
      </c>
      <c r="AV22" s="216">
        <v>-0.130499</v>
      </c>
      <c r="AW22" s="216">
        <v>-0.16863300000000001</v>
      </c>
      <c r="AX22" s="216">
        <v>-0.162221</v>
      </c>
      <c r="AY22" s="216">
        <v>-0.168047</v>
      </c>
      <c r="AZ22" s="216">
        <v>-0.1731588</v>
      </c>
      <c r="BA22" s="216">
        <v>-0.17227202903</v>
      </c>
      <c r="BB22" s="357">
        <v>-0.16682130000000001</v>
      </c>
      <c r="BC22" s="357">
        <v>-0.16420609999999999</v>
      </c>
      <c r="BD22" s="357">
        <v>-0.16170490000000001</v>
      </c>
      <c r="BE22" s="357">
        <v>-0.1827809</v>
      </c>
      <c r="BF22" s="357">
        <v>-0.17630390000000001</v>
      </c>
      <c r="BG22" s="357">
        <v>-0.15434610000000001</v>
      </c>
      <c r="BH22" s="357">
        <v>-0.15780620000000001</v>
      </c>
      <c r="BI22" s="357">
        <v>-0.1528562</v>
      </c>
      <c r="BJ22" s="357">
        <v>-0.19005079999999999</v>
      </c>
      <c r="BK22" s="357">
        <v>-0.15919820000000001</v>
      </c>
      <c r="BL22" s="357">
        <v>-0.20215130000000001</v>
      </c>
      <c r="BM22" s="357">
        <v>-0.18552299999999999</v>
      </c>
      <c r="BN22" s="357">
        <v>-0.1563291</v>
      </c>
      <c r="BO22" s="357">
        <v>-0.16880729999999999</v>
      </c>
      <c r="BP22" s="357">
        <v>-0.17009920000000001</v>
      </c>
      <c r="BQ22" s="357">
        <v>-0.18619289999999999</v>
      </c>
      <c r="BR22" s="357">
        <v>-0.17437169999999999</v>
      </c>
      <c r="BS22" s="357">
        <v>-0.17202419999999999</v>
      </c>
      <c r="BT22" s="357">
        <v>-0.18584229999999999</v>
      </c>
      <c r="BU22" s="357">
        <v>-0.16686960000000001</v>
      </c>
      <c r="BV22" s="357">
        <v>-0.209094</v>
      </c>
    </row>
    <row r="23" spans="1:74" x14ac:dyDescent="0.2">
      <c r="A23" s="642"/>
      <c r="B23" s="643"/>
      <c r="C23" s="161"/>
      <c r="D23" s="161"/>
      <c r="E23" s="161"/>
      <c r="F23" s="161"/>
      <c r="G23" s="161"/>
      <c r="H23" s="161"/>
      <c r="I23" s="161"/>
      <c r="J23" s="161"/>
      <c r="K23" s="161"/>
      <c r="L23" s="161"/>
      <c r="M23" s="161"/>
      <c r="N23" s="161"/>
      <c r="O23" s="161"/>
      <c r="P23" s="161"/>
      <c r="Q23" s="161"/>
      <c r="R23" s="161"/>
      <c r="S23" s="161"/>
      <c r="T23" s="161"/>
      <c r="U23" s="161"/>
      <c r="V23" s="161"/>
      <c r="W23" s="161"/>
      <c r="X23" s="161"/>
      <c r="Y23" s="161"/>
      <c r="Z23" s="161"/>
      <c r="AA23" s="161"/>
      <c r="AB23" s="161"/>
      <c r="AC23" s="161"/>
      <c r="AD23" s="161"/>
      <c r="AE23" s="161"/>
      <c r="AF23" s="161"/>
      <c r="AG23" s="161"/>
      <c r="AH23" s="161"/>
      <c r="AI23" s="161"/>
      <c r="AJ23" s="161"/>
      <c r="AK23" s="161"/>
      <c r="AL23" s="161"/>
      <c r="AM23" s="161"/>
      <c r="AN23" s="161"/>
      <c r="AO23" s="161"/>
      <c r="AP23" s="161"/>
      <c r="AQ23" s="161"/>
      <c r="AR23" s="161"/>
      <c r="AS23" s="161"/>
      <c r="AT23" s="161"/>
      <c r="AU23" s="161"/>
      <c r="AV23" s="161"/>
      <c r="AW23" s="161"/>
      <c r="AX23" s="161"/>
      <c r="AY23" s="652"/>
      <c r="AZ23" s="652"/>
      <c r="BA23" s="652"/>
      <c r="BB23" s="407"/>
      <c r="BC23" s="407"/>
      <c r="BD23" s="407"/>
      <c r="BE23" s="407"/>
      <c r="BF23" s="407"/>
      <c r="BG23" s="407"/>
      <c r="BH23" s="407"/>
      <c r="BI23" s="407"/>
      <c r="BJ23" s="407"/>
      <c r="BK23" s="407"/>
      <c r="BL23" s="407"/>
      <c r="BM23" s="407"/>
      <c r="BN23" s="407"/>
      <c r="BO23" s="407"/>
      <c r="BP23" s="407"/>
      <c r="BQ23" s="407"/>
      <c r="BR23" s="407"/>
      <c r="BS23" s="407"/>
      <c r="BT23" s="407"/>
      <c r="BU23" s="407"/>
      <c r="BV23" s="407"/>
    </row>
    <row r="24" spans="1:74" x14ac:dyDescent="0.2">
      <c r="A24" s="641"/>
      <c r="B24" s="155" t="s">
        <v>1259</v>
      </c>
      <c r="C24" s="161"/>
      <c r="D24" s="161"/>
      <c r="E24" s="161"/>
      <c r="F24" s="161"/>
      <c r="G24" s="161"/>
      <c r="H24" s="161"/>
      <c r="I24" s="161"/>
      <c r="J24" s="161"/>
      <c r="K24" s="161"/>
      <c r="L24" s="161"/>
      <c r="M24" s="161"/>
      <c r="N24" s="161"/>
      <c r="O24" s="161"/>
      <c r="P24" s="161"/>
      <c r="Q24" s="161"/>
      <c r="R24" s="161"/>
      <c r="S24" s="161"/>
      <c r="T24" s="161"/>
      <c r="U24" s="161"/>
      <c r="V24" s="161"/>
      <c r="W24" s="161"/>
      <c r="X24" s="161"/>
      <c r="Y24" s="161"/>
      <c r="Z24" s="161"/>
      <c r="AA24" s="161"/>
      <c r="AB24" s="161"/>
      <c r="AC24" s="161"/>
      <c r="AD24" s="161"/>
      <c r="AE24" s="161"/>
      <c r="AF24" s="161"/>
      <c r="AG24" s="161"/>
      <c r="AH24" s="161"/>
      <c r="AI24" s="161"/>
      <c r="AJ24" s="161"/>
      <c r="AK24" s="161"/>
      <c r="AL24" s="161"/>
      <c r="AM24" s="161"/>
      <c r="AN24" s="161"/>
      <c r="AO24" s="161"/>
      <c r="AP24" s="161"/>
      <c r="AQ24" s="161"/>
      <c r="AR24" s="161"/>
      <c r="AS24" s="161"/>
      <c r="AT24" s="161"/>
      <c r="AU24" s="161"/>
      <c r="AV24" s="161"/>
      <c r="AW24" s="161"/>
      <c r="AX24" s="161"/>
      <c r="AY24" s="652"/>
      <c r="AZ24" s="652"/>
      <c r="BA24" s="652"/>
      <c r="BB24" s="407"/>
      <c r="BC24" s="407"/>
      <c r="BD24" s="407"/>
      <c r="BE24" s="407"/>
      <c r="BF24" s="407"/>
      <c r="BG24" s="407"/>
      <c r="BH24" s="407"/>
      <c r="BI24" s="407"/>
      <c r="BJ24" s="407"/>
      <c r="BK24" s="407"/>
      <c r="BL24" s="407"/>
      <c r="BM24" s="407"/>
      <c r="BN24" s="407"/>
      <c r="BO24" s="407"/>
      <c r="BP24" s="407"/>
      <c r="BQ24" s="407"/>
      <c r="BR24" s="407"/>
      <c r="BS24" s="407"/>
      <c r="BT24" s="407"/>
      <c r="BU24" s="407"/>
      <c r="BV24" s="407"/>
    </row>
    <row r="25" spans="1:74" x14ac:dyDescent="0.2">
      <c r="A25" s="642" t="s">
        <v>1260</v>
      </c>
      <c r="B25" s="643" t="s">
        <v>1257</v>
      </c>
      <c r="C25" s="216">
        <v>0.381967</v>
      </c>
      <c r="D25" s="216">
        <v>0.35610700000000001</v>
      </c>
      <c r="E25" s="216">
        <v>0.29038700000000001</v>
      </c>
      <c r="F25" s="216">
        <v>0.26666600000000001</v>
      </c>
      <c r="G25" s="216">
        <v>0.251</v>
      </c>
      <c r="H25" s="216">
        <v>0.25853300000000001</v>
      </c>
      <c r="I25" s="216">
        <v>0.25283800000000001</v>
      </c>
      <c r="J25" s="216">
        <v>0.26200000000000001</v>
      </c>
      <c r="K25" s="216">
        <v>0.30869999999999997</v>
      </c>
      <c r="L25" s="216">
        <v>0.34819299999999997</v>
      </c>
      <c r="M25" s="216">
        <v>0.43066599999999999</v>
      </c>
      <c r="N25" s="216">
        <v>0.39396700000000001</v>
      </c>
      <c r="O25" s="216">
        <v>0.35280600000000001</v>
      </c>
      <c r="P25" s="216">
        <v>0.34751700000000002</v>
      </c>
      <c r="Q25" s="216">
        <v>0.27967700000000001</v>
      </c>
      <c r="R25" s="216">
        <v>0.27900000000000003</v>
      </c>
      <c r="S25" s="216">
        <v>0.26219300000000001</v>
      </c>
      <c r="T25" s="216">
        <v>0.29380000000000001</v>
      </c>
      <c r="U25" s="216">
        <v>0.28854800000000003</v>
      </c>
      <c r="V25" s="216">
        <v>0.27570899999999998</v>
      </c>
      <c r="W25" s="216">
        <v>0.32490000000000002</v>
      </c>
      <c r="X25" s="216">
        <v>0.42454799999999998</v>
      </c>
      <c r="Y25" s="216">
        <v>0.44579999999999997</v>
      </c>
      <c r="Z25" s="216">
        <v>0.44848300000000002</v>
      </c>
      <c r="AA25" s="216">
        <v>0.37274099999999999</v>
      </c>
      <c r="AB25" s="216">
        <v>0.326071</v>
      </c>
      <c r="AC25" s="216">
        <v>0.30693500000000001</v>
      </c>
      <c r="AD25" s="216">
        <v>0.26416600000000001</v>
      </c>
      <c r="AE25" s="216">
        <v>0.239451</v>
      </c>
      <c r="AF25" s="216">
        <v>0.26729999999999998</v>
      </c>
      <c r="AG25" s="216">
        <v>0.27396700000000002</v>
      </c>
      <c r="AH25" s="216">
        <v>0.27190300000000001</v>
      </c>
      <c r="AI25" s="216">
        <v>0.37090000000000001</v>
      </c>
      <c r="AJ25" s="216">
        <v>0.40064499999999997</v>
      </c>
      <c r="AK25" s="216">
        <v>0.43509999999999999</v>
      </c>
      <c r="AL25" s="216">
        <v>0.43964500000000001</v>
      </c>
      <c r="AM25" s="216">
        <v>0.39183800000000002</v>
      </c>
      <c r="AN25" s="216">
        <v>0.385714</v>
      </c>
      <c r="AO25" s="216">
        <v>0.340258</v>
      </c>
      <c r="AP25" s="216">
        <v>0.28246599999999999</v>
      </c>
      <c r="AQ25" s="216">
        <v>0.272096</v>
      </c>
      <c r="AR25" s="216">
        <v>0.2732</v>
      </c>
      <c r="AS25" s="216">
        <v>0.26593499999999998</v>
      </c>
      <c r="AT25" s="216">
        <v>0.28158</v>
      </c>
      <c r="AU25" s="216">
        <v>0.36866599999999999</v>
      </c>
      <c r="AV25" s="216">
        <v>0.41764499999999999</v>
      </c>
      <c r="AW25" s="216">
        <v>0.501</v>
      </c>
      <c r="AX25" s="216">
        <v>0.51225799999999999</v>
      </c>
      <c r="AY25" s="216">
        <v>0.45787099999999997</v>
      </c>
      <c r="AZ25" s="216">
        <v>0.40733320000000001</v>
      </c>
      <c r="BA25" s="216">
        <v>0.36377039999999999</v>
      </c>
      <c r="BB25" s="357">
        <v>0.28965780000000002</v>
      </c>
      <c r="BC25" s="357">
        <v>0.2862016</v>
      </c>
      <c r="BD25" s="357">
        <v>0.2840548</v>
      </c>
      <c r="BE25" s="357">
        <v>0.28160000000000002</v>
      </c>
      <c r="BF25" s="357">
        <v>0.29174949999999999</v>
      </c>
      <c r="BG25" s="357">
        <v>0.33975250000000001</v>
      </c>
      <c r="BH25" s="357">
        <v>0.39689990000000003</v>
      </c>
      <c r="BI25" s="357">
        <v>0.45499129999999999</v>
      </c>
      <c r="BJ25" s="357">
        <v>0.4575727</v>
      </c>
      <c r="BK25" s="357">
        <v>0.4187882</v>
      </c>
      <c r="BL25" s="357">
        <v>0.3681989</v>
      </c>
      <c r="BM25" s="357">
        <v>0.32770250000000001</v>
      </c>
      <c r="BN25" s="357">
        <v>0.30750840000000002</v>
      </c>
      <c r="BO25" s="357">
        <v>0.29594900000000002</v>
      </c>
      <c r="BP25" s="357">
        <v>0.28456239999999999</v>
      </c>
      <c r="BQ25" s="357">
        <v>0.29624</v>
      </c>
      <c r="BR25" s="357">
        <v>0.29441590000000001</v>
      </c>
      <c r="BS25" s="357">
        <v>0.33525169999999999</v>
      </c>
      <c r="BT25" s="357">
        <v>0.38982990000000001</v>
      </c>
      <c r="BU25" s="357">
        <v>0.46265269999999997</v>
      </c>
      <c r="BV25" s="357">
        <v>0.45711299999999999</v>
      </c>
    </row>
    <row r="26" spans="1:74" x14ac:dyDescent="0.2">
      <c r="A26" s="642" t="s">
        <v>1006</v>
      </c>
      <c r="B26" s="643" t="s">
        <v>1258</v>
      </c>
      <c r="C26" s="216">
        <v>0.16709599999999999</v>
      </c>
      <c r="D26" s="216">
        <v>0.159357</v>
      </c>
      <c r="E26" s="216">
        <v>0.169354</v>
      </c>
      <c r="F26" s="216">
        <v>0.18143300000000001</v>
      </c>
      <c r="G26" s="216">
        <v>0.18057999999999999</v>
      </c>
      <c r="H26" s="216">
        <v>0.18543299999999999</v>
      </c>
      <c r="I26" s="216">
        <v>0.16400000000000001</v>
      </c>
      <c r="J26" s="216">
        <v>0.17454800000000001</v>
      </c>
      <c r="K26" s="216">
        <v>0.1857</v>
      </c>
      <c r="L26" s="216">
        <v>0.17593500000000001</v>
      </c>
      <c r="M26" s="216">
        <v>0.168266</v>
      </c>
      <c r="N26" s="216">
        <v>0.17164499999999999</v>
      </c>
      <c r="O26" s="216">
        <v>0.159548</v>
      </c>
      <c r="P26" s="216">
        <v>0.18427499999999999</v>
      </c>
      <c r="Q26" s="216">
        <v>0.165161</v>
      </c>
      <c r="R26" s="216">
        <v>0.172433</v>
      </c>
      <c r="S26" s="216">
        <v>0.17029</v>
      </c>
      <c r="T26" s="216">
        <v>0.14829999999999999</v>
      </c>
      <c r="U26" s="216">
        <v>0.15009600000000001</v>
      </c>
      <c r="V26" s="216">
        <v>0.16070899999999999</v>
      </c>
      <c r="W26" s="216">
        <v>0.19856599999999999</v>
      </c>
      <c r="X26" s="216">
        <v>0.19728999999999999</v>
      </c>
      <c r="Y26" s="216">
        <v>0.18166599999999999</v>
      </c>
      <c r="Z26" s="216">
        <v>0.19764499999999999</v>
      </c>
      <c r="AA26" s="216">
        <v>0.17054800000000001</v>
      </c>
      <c r="AB26" s="216">
        <v>0.18024999999999999</v>
      </c>
      <c r="AC26" s="216">
        <v>0.18335399999999999</v>
      </c>
      <c r="AD26" s="216">
        <v>0.16506599999999999</v>
      </c>
      <c r="AE26" s="216">
        <v>0.14003199999999999</v>
      </c>
      <c r="AF26" s="216">
        <v>0.15840000000000001</v>
      </c>
      <c r="AG26" s="216">
        <v>0.15270900000000001</v>
      </c>
      <c r="AH26" s="216">
        <v>0.17196700000000001</v>
      </c>
      <c r="AI26" s="216">
        <v>0.18953300000000001</v>
      </c>
      <c r="AJ26" s="216">
        <v>0.16619300000000001</v>
      </c>
      <c r="AK26" s="216">
        <v>0.160166</v>
      </c>
      <c r="AL26" s="216">
        <v>0.14912900000000001</v>
      </c>
      <c r="AM26" s="216">
        <v>0.131935</v>
      </c>
      <c r="AN26" s="216">
        <v>0.14485700000000001</v>
      </c>
      <c r="AO26" s="216">
        <v>0.15425800000000001</v>
      </c>
      <c r="AP26" s="216">
        <v>0.150066</v>
      </c>
      <c r="AQ26" s="216">
        <v>0.155032</v>
      </c>
      <c r="AR26" s="216">
        <v>0.1565</v>
      </c>
      <c r="AS26" s="216">
        <v>0.148645</v>
      </c>
      <c r="AT26" s="216">
        <v>0.14438699999999999</v>
      </c>
      <c r="AU26" s="216">
        <v>0.1741</v>
      </c>
      <c r="AV26" s="216">
        <v>0.17538699999999999</v>
      </c>
      <c r="AW26" s="216">
        <v>0.15490000000000001</v>
      </c>
      <c r="AX26" s="216">
        <v>0.146838</v>
      </c>
      <c r="AY26" s="216">
        <v>0.12883900000000001</v>
      </c>
      <c r="AZ26" s="216">
        <v>0.16547790000000001</v>
      </c>
      <c r="BA26" s="216">
        <v>0.17204710000000001</v>
      </c>
      <c r="BB26" s="357">
        <v>0.17730480000000001</v>
      </c>
      <c r="BC26" s="357">
        <v>0.18062159999999999</v>
      </c>
      <c r="BD26" s="357">
        <v>0.17745060000000001</v>
      </c>
      <c r="BE26" s="357">
        <v>0.17021220000000001</v>
      </c>
      <c r="BF26" s="357">
        <v>0.17592379999999999</v>
      </c>
      <c r="BG26" s="357">
        <v>0.18835379999999999</v>
      </c>
      <c r="BH26" s="357">
        <v>0.18925929999999999</v>
      </c>
      <c r="BI26" s="357">
        <v>0.18907950000000001</v>
      </c>
      <c r="BJ26" s="357">
        <v>0.18478530000000001</v>
      </c>
      <c r="BK26" s="357">
        <v>0.17483290000000001</v>
      </c>
      <c r="BL26" s="357">
        <v>0.17169590000000001</v>
      </c>
      <c r="BM26" s="357">
        <v>0.1748325</v>
      </c>
      <c r="BN26" s="357">
        <v>0.1774857</v>
      </c>
      <c r="BO26" s="357">
        <v>0.17542379999999999</v>
      </c>
      <c r="BP26" s="357">
        <v>0.17452960000000001</v>
      </c>
      <c r="BQ26" s="357">
        <v>0.1735787</v>
      </c>
      <c r="BR26" s="357">
        <v>0.17589850000000001</v>
      </c>
      <c r="BS26" s="357">
        <v>0.18816330000000001</v>
      </c>
      <c r="BT26" s="357">
        <v>0.1875338</v>
      </c>
      <c r="BU26" s="357">
        <v>0.18109049999999999</v>
      </c>
      <c r="BV26" s="357">
        <v>0.17410629999999999</v>
      </c>
    </row>
    <row r="27" spans="1:74" x14ac:dyDescent="0.2">
      <c r="A27" s="642"/>
      <c r="B27" s="643"/>
      <c r="C27" s="161"/>
      <c r="D27" s="161"/>
      <c r="E27" s="161"/>
      <c r="F27" s="161"/>
      <c r="G27" s="161"/>
      <c r="H27" s="161"/>
      <c r="I27" s="161"/>
      <c r="J27" s="161"/>
      <c r="K27" s="161"/>
      <c r="L27" s="161"/>
      <c r="M27" s="161"/>
      <c r="N27" s="161"/>
      <c r="O27" s="161"/>
      <c r="P27" s="161"/>
      <c r="Q27" s="161"/>
      <c r="R27" s="161"/>
      <c r="S27" s="161"/>
      <c r="T27" s="161"/>
      <c r="U27" s="161"/>
      <c r="V27" s="161"/>
      <c r="W27" s="161"/>
      <c r="X27" s="161"/>
      <c r="Y27" s="161"/>
      <c r="Z27" s="161"/>
      <c r="AA27" s="161"/>
      <c r="AB27" s="161"/>
      <c r="AC27" s="161"/>
      <c r="AD27" s="161"/>
      <c r="AE27" s="161"/>
      <c r="AF27" s="161"/>
      <c r="AG27" s="161"/>
      <c r="AH27" s="161"/>
      <c r="AI27" s="161"/>
      <c r="AJ27" s="161"/>
      <c r="AK27" s="161"/>
      <c r="AL27" s="161"/>
      <c r="AM27" s="161"/>
      <c r="AN27" s="161"/>
      <c r="AO27" s="161"/>
      <c r="AP27" s="161"/>
      <c r="AQ27" s="161"/>
      <c r="AR27" s="161"/>
      <c r="AS27" s="161"/>
      <c r="AT27" s="161"/>
      <c r="AU27" s="161"/>
      <c r="AV27" s="161"/>
      <c r="AW27" s="161"/>
      <c r="AX27" s="161"/>
      <c r="AY27" s="652"/>
      <c r="AZ27" s="652"/>
      <c r="BA27" s="652"/>
      <c r="BB27" s="407"/>
      <c r="BC27" s="407"/>
      <c r="BD27" s="407"/>
      <c r="BE27" s="407"/>
      <c r="BF27" s="407"/>
      <c r="BG27" s="407"/>
      <c r="BH27" s="407"/>
      <c r="BI27" s="407"/>
      <c r="BJ27" s="407"/>
      <c r="BK27" s="407"/>
      <c r="BL27" s="407"/>
      <c r="BM27" s="407"/>
      <c r="BN27" s="407"/>
      <c r="BO27" s="407"/>
      <c r="BP27" s="407"/>
      <c r="BQ27" s="407"/>
      <c r="BR27" s="407"/>
      <c r="BS27" s="407"/>
      <c r="BT27" s="407"/>
      <c r="BU27" s="407"/>
      <c r="BV27" s="407"/>
    </row>
    <row r="28" spans="1:74" x14ac:dyDescent="0.2">
      <c r="A28" s="641"/>
      <c r="B28" s="155" t="s">
        <v>1261</v>
      </c>
      <c r="C28" s="161"/>
      <c r="D28" s="161"/>
      <c r="E28" s="161"/>
      <c r="F28" s="161"/>
      <c r="G28" s="161"/>
      <c r="H28" s="161"/>
      <c r="I28" s="161"/>
      <c r="J28" s="161"/>
      <c r="K28" s="161"/>
      <c r="L28" s="161"/>
      <c r="M28" s="161"/>
      <c r="N28" s="161"/>
      <c r="O28" s="161"/>
      <c r="P28" s="161"/>
      <c r="Q28" s="161"/>
      <c r="R28" s="161"/>
      <c r="S28" s="161"/>
      <c r="T28" s="161"/>
      <c r="U28" s="161"/>
      <c r="V28" s="161"/>
      <c r="W28" s="161"/>
      <c r="X28" s="161"/>
      <c r="Y28" s="161"/>
      <c r="Z28" s="161"/>
      <c r="AA28" s="161"/>
      <c r="AB28" s="161"/>
      <c r="AC28" s="161"/>
      <c r="AD28" s="161"/>
      <c r="AE28" s="161"/>
      <c r="AF28" s="161"/>
      <c r="AG28" s="161"/>
      <c r="AH28" s="161"/>
      <c r="AI28" s="161"/>
      <c r="AJ28" s="161"/>
      <c r="AK28" s="161"/>
      <c r="AL28" s="161"/>
      <c r="AM28" s="161"/>
      <c r="AN28" s="161"/>
      <c r="AO28" s="161"/>
      <c r="AP28" s="161"/>
      <c r="AQ28" s="161"/>
      <c r="AR28" s="161"/>
      <c r="AS28" s="161"/>
      <c r="AT28" s="161"/>
      <c r="AU28" s="161"/>
      <c r="AV28" s="161"/>
      <c r="AW28" s="161"/>
      <c r="AX28" s="161"/>
      <c r="AY28" s="652"/>
      <c r="AZ28" s="652"/>
      <c r="BA28" s="652"/>
      <c r="BB28" s="407"/>
      <c r="BC28" s="407"/>
      <c r="BD28" s="407"/>
      <c r="BE28" s="407"/>
      <c r="BF28" s="407"/>
      <c r="BG28" s="407"/>
      <c r="BH28" s="407"/>
      <c r="BI28" s="407"/>
      <c r="BJ28" s="407"/>
      <c r="BK28" s="407"/>
      <c r="BL28" s="407"/>
      <c r="BM28" s="407"/>
      <c r="BN28" s="407"/>
      <c r="BO28" s="407"/>
      <c r="BP28" s="407"/>
      <c r="BQ28" s="407"/>
      <c r="BR28" s="407"/>
      <c r="BS28" s="407"/>
      <c r="BT28" s="407"/>
      <c r="BU28" s="407"/>
      <c r="BV28" s="407"/>
    </row>
    <row r="29" spans="1:74" x14ac:dyDescent="0.2">
      <c r="A29" s="642" t="s">
        <v>1262</v>
      </c>
      <c r="B29" s="643" t="s">
        <v>1263</v>
      </c>
      <c r="C29" s="216">
        <v>0.99545099999999997</v>
      </c>
      <c r="D29" s="216">
        <v>0.90049999999999997</v>
      </c>
      <c r="E29" s="216">
        <v>1.0051289999999999</v>
      </c>
      <c r="F29" s="216">
        <v>0.91383300000000001</v>
      </c>
      <c r="G29" s="216">
        <v>0.95680600000000005</v>
      </c>
      <c r="H29" s="216">
        <v>0.92410000000000003</v>
      </c>
      <c r="I29" s="216">
        <v>0.93274100000000004</v>
      </c>
      <c r="J29" s="216">
        <v>0.90187099999999998</v>
      </c>
      <c r="K29" s="216">
        <v>0.92443299999999995</v>
      </c>
      <c r="L29" s="216">
        <v>0.91961199999999999</v>
      </c>
      <c r="M29" s="216">
        <v>0.99129999999999996</v>
      </c>
      <c r="N29" s="216">
        <v>1.0253540000000001</v>
      </c>
      <c r="O29" s="216">
        <v>0.99132200000000004</v>
      </c>
      <c r="P29" s="216">
        <v>0.94820599999999999</v>
      </c>
      <c r="Q29" s="216">
        <v>0.94261200000000001</v>
      </c>
      <c r="R29" s="216">
        <v>0.93783300000000003</v>
      </c>
      <c r="S29" s="216">
        <v>0.915354</v>
      </c>
      <c r="T29" s="216">
        <v>0.94543299999999997</v>
      </c>
      <c r="U29" s="216">
        <v>0.974935</v>
      </c>
      <c r="V29" s="216">
        <v>0.96725799999999995</v>
      </c>
      <c r="W29" s="216">
        <v>0.95663299999999996</v>
      </c>
      <c r="X29" s="216">
        <v>0.975935</v>
      </c>
      <c r="Y29" s="216">
        <v>0.97516599999999998</v>
      </c>
      <c r="Z29" s="216">
        <v>0.96967700000000001</v>
      </c>
      <c r="AA29" s="216">
        <v>0.95306400000000002</v>
      </c>
      <c r="AB29" s="216">
        <v>0.98485699999999998</v>
      </c>
      <c r="AC29" s="216">
        <v>0.93222499999999997</v>
      </c>
      <c r="AD29" s="216">
        <v>0.92169999999999996</v>
      </c>
      <c r="AE29" s="216">
        <v>0.93474100000000004</v>
      </c>
      <c r="AF29" s="216">
        <v>0.90559999999999996</v>
      </c>
      <c r="AG29" s="216">
        <v>0.98725799999999997</v>
      </c>
      <c r="AH29" s="216">
        <v>0.95425800000000005</v>
      </c>
      <c r="AI29" s="216">
        <v>1.050333</v>
      </c>
      <c r="AJ29" s="216">
        <v>1.063709</v>
      </c>
      <c r="AK29" s="216">
        <v>1.088166</v>
      </c>
      <c r="AL29" s="216">
        <v>1.1059030000000001</v>
      </c>
      <c r="AM29" s="216">
        <v>1.0367409999999999</v>
      </c>
      <c r="AN29" s="216">
        <v>1.000035</v>
      </c>
      <c r="AO29" s="216">
        <v>0.99964500000000001</v>
      </c>
      <c r="AP29" s="216">
        <v>0.96650000000000003</v>
      </c>
      <c r="AQ29" s="216">
        <v>0.96428999999999998</v>
      </c>
      <c r="AR29" s="216">
        <v>0.98366600000000004</v>
      </c>
      <c r="AS29" s="216">
        <v>1.0346770000000001</v>
      </c>
      <c r="AT29" s="216">
        <v>1.1311290000000001</v>
      </c>
      <c r="AU29" s="216">
        <v>1.0702</v>
      </c>
      <c r="AV29" s="216">
        <v>1.0151289999999999</v>
      </c>
      <c r="AW29" s="216">
        <v>1.0769329999999999</v>
      </c>
      <c r="AX29" s="216">
        <v>1.0567409999999999</v>
      </c>
      <c r="AY29" s="216">
        <v>1.0157419999999999</v>
      </c>
      <c r="AZ29" s="216">
        <v>1.03321</v>
      </c>
      <c r="BA29" s="216">
        <v>1.034486</v>
      </c>
      <c r="BB29" s="357">
        <v>1.0188600000000001</v>
      </c>
      <c r="BC29" s="357">
        <v>1.026486</v>
      </c>
      <c r="BD29" s="357">
        <v>1.0508869999999999</v>
      </c>
      <c r="BE29" s="357">
        <v>1.0985609999999999</v>
      </c>
      <c r="BF29" s="357">
        <v>1.131114</v>
      </c>
      <c r="BG29" s="357">
        <v>1.1223749999999999</v>
      </c>
      <c r="BH29" s="357">
        <v>1.116466</v>
      </c>
      <c r="BI29" s="357">
        <v>1.1674070000000001</v>
      </c>
      <c r="BJ29" s="357">
        <v>1.177265</v>
      </c>
      <c r="BK29" s="357">
        <v>1.156388</v>
      </c>
      <c r="BL29" s="357">
        <v>1.1283970000000001</v>
      </c>
      <c r="BM29" s="357">
        <v>1.0926260000000001</v>
      </c>
      <c r="BN29" s="357">
        <v>1.086708</v>
      </c>
      <c r="BO29" s="357">
        <v>1.0993809999999999</v>
      </c>
      <c r="BP29" s="357">
        <v>1.1258159999999999</v>
      </c>
      <c r="BQ29" s="357">
        <v>1.167465</v>
      </c>
      <c r="BR29" s="357">
        <v>1.187681</v>
      </c>
      <c r="BS29" s="357">
        <v>1.17991</v>
      </c>
      <c r="BT29" s="357">
        <v>1.178364</v>
      </c>
      <c r="BU29" s="357">
        <v>1.2171909999999999</v>
      </c>
      <c r="BV29" s="357">
        <v>1.2288969999999999</v>
      </c>
    </row>
    <row r="30" spans="1:74" x14ac:dyDescent="0.2">
      <c r="A30" s="642" t="s">
        <v>1264</v>
      </c>
      <c r="B30" s="643" t="s">
        <v>1265</v>
      </c>
      <c r="C30" s="216">
        <v>1.682553</v>
      </c>
      <c r="D30" s="216">
        <v>1.4393530000000001</v>
      </c>
      <c r="E30" s="216">
        <v>1.20855</v>
      </c>
      <c r="F30" s="216">
        <v>0.951546</v>
      </c>
      <c r="G30" s="216">
        <v>0.944573</v>
      </c>
      <c r="H30" s="216">
        <v>0.90473800000000004</v>
      </c>
      <c r="I30" s="216">
        <v>0.92140500000000003</v>
      </c>
      <c r="J30" s="216">
        <v>0.98985299999999998</v>
      </c>
      <c r="K30" s="216">
        <v>0.98939299999999997</v>
      </c>
      <c r="L30" s="216">
        <v>1.1618710000000001</v>
      </c>
      <c r="M30" s="216">
        <v>1.2499119999999999</v>
      </c>
      <c r="N30" s="216">
        <v>1.399459</v>
      </c>
      <c r="O30" s="216">
        <v>1.435524</v>
      </c>
      <c r="P30" s="216">
        <v>1.358142</v>
      </c>
      <c r="Q30" s="216">
        <v>1.133826</v>
      </c>
      <c r="R30" s="216">
        <v>1.005293</v>
      </c>
      <c r="S30" s="216">
        <v>1.0373049999999999</v>
      </c>
      <c r="T30" s="216">
        <v>1.033274</v>
      </c>
      <c r="U30" s="216">
        <v>0.98959900000000001</v>
      </c>
      <c r="V30" s="216">
        <v>1.0433760000000001</v>
      </c>
      <c r="W30" s="216">
        <v>1.095297</v>
      </c>
      <c r="X30" s="216">
        <v>1.238523</v>
      </c>
      <c r="Y30" s="216">
        <v>1.2774179999999999</v>
      </c>
      <c r="Z30" s="216">
        <v>1.452345</v>
      </c>
      <c r="AA30" s="216">
        <v>1.7008430000000001</v>
      </c>
      <c r="AB30" s="216">
        <v>1.604684</v>
      </c>
      <c r="AC30" s="216">
        <v>1.390374</v>
      </c>
      <c r="AD30" s="216">
        <v>1.174285</v>
      </c>
      <c r="AE30" s="216">
        <v>0.97267300000000001</v>
      </c>
      <c r="AF30" s="216">
        <v>0.94874199999999997</v>
      </c>
      <c r="AG30" s="216">
        <v>1.0742849999999999</v>
      </c>
      <c r="AH30" s="216">
        <v>1.0515300000000001</v>
      </c>
      <c r="AI30" s="216">
        <v>1.1121559999999999</v>
      </c>
      <c r="AJ30" s="216">
        <v>1.3451070000000001</v>
      </c>
      <c r="AK30" s="216">
        <v>1.4007050000000001</v>
      </c>
      <c r="AL30" s="216">
        <v>1.5430159999999999</v>
      </c>
      <c r="AM30" s="216">
        <v>1.7033480000000001</v>
      </c>
      <c r="AN30" s="216">
        <v>1.4418759999999999</v>
      </c>
      <c r="AO30" s="216">
        <v>1.223414</v>
      </c>
      <c r="AP30" s="216">
        <v>0.98341699999999999</v>
      </c>
      <c r="AQ30" s="216">
        <v>0.76360300000000003</v>
      </c>
      <c r="AR30" s="216">
        <v>0.92722700000000002</v>
      </c>
      <c r="AS30" s="216">
        <v>0.89802199999999999</v>
      </c>
      <c r="AT30" s="216">
        <v>0.99262700000000004</v>
      </c>
      <c r="AU30" s="216">
        <v>1.026877</v>
      </c>
      <c r="AV30" s="216">
        <v>1.143411</v>
      </c>
      <c r="AW30" s="216">
        <v>1.3275939999999999</v>
      </c>
      <c r="AX30" s="216">
        <v>1.3869720000000001</v>
      </c>
      <c r="AY30" s="216">
        <v>1.5681320000000001</v>
      </c>
      <c r="AZ30" s="216">
        <v>1.5445357143</v>
      </c>
      <c r="BA30" s="216">
        <v>1.1225940323000001</v>
      </c>
      <c r="BB30" s="357">
        <v>1.040476</v>
      </c>
      <c r="BC30" s="357">
        <v>0.94352349999999996</v>
      </c>
      <c r="BD30" s="357">
        <v>0.98217330000000003</v>
      </c>
      <c r="BE30" s="357">
        <v>0.99602230000000003</v>
      </c>
      <c r="BF30" s="357">
        <v>1.0403739999999999</v>
      </c>
      <c r="BG30" s="357">
        <v>1.082222</v>
      </c>
      <c r="BH30" s="357">
        <v>1.208658</v>
      </c>
      <c r="BI30" s="357">
        <v>1.2984230000000001</v>
      </c>
      <c r="BJ30" s="357">
        <v>1.5021899999999999</v>
      </c>
      <c r="BK30" s="357">
        <v>1.639081</v>
      </c>
      <c r="BL30" s="357">
        <v>1.4759450000000001</v>
      </c>
      <c r="BM30" s="357">
        <v>1.296613</v>
      </c>
      <c r="BN30" s="357">
        <v>1.0788789999999999</v>
      </c>
      <c r="BO30" s="357">
        <v>0.97877970000000003</v>
      </c>
      <c r="BP30" s="357">
        <v>1.0140929999999999</v>
      </c>
      <c r="BQ30" s="357">
        <v>1.03182</v>
      </c>
      <c r="BR30" s="357">
        <v>1.0700339999999999</v>
      </c>
      <c r="BS30" s="357">
        <v>1.1069610000000001</v>
      </c>
      <c r="BT30" s="357">
        <v>1.241168</v>
      </c>
      <c r="BU30" s="357">
        <v>1.351431</v>
      </c>
      <c r="BV30" s="357">
        <v>1.5461</v>
      </c>
    </row>
    <row r="31" spans="1:74" x14ac:dyDescent="0.2">
      <c r="A31" s="642" t="s">
        <v>1266</v>
      </c>
      <c r="B31" s="643" t="s">
        <v>1257</v>
      </c>
      <c r="C31" s="216">
        <v>-3.666E-3</v>
      </c>
      <c r="D31" s="216">
        <v>0.12234299999999999</v>
      </c>
      <c r="E31" s="216">
        <v>0.101769</v>
      </c>
      <c r="F31" s="216">
        <v>0.11594400000000001</v>
      </c>
      <c r="G31" s="216">
        <v>0.116747</v>
      </c>
      <c r="H31" s="216">
        <v>0.12686700000000001</v>
      </c>
      <c r="I31" s="216">
        <v>0.11265799999999999</v>
      </c>
      <c r="J31" s="216">
        <v>0.14391300000000001</v>
      </c>
      <c r="K31" s="216">
        <v>9.2204999999999995E-2</v>
      </c>
      <c r="L31" s="216">
        <v>9.7439999999999999E-2</v>
      </c>
      <c r="M31" s="216">
        <v>9.0189000000000005E-2</v>
      </c>
      <c r="N31" s="216">
        <v>0.10952099999999999</v>
      </c>
      <c r="O31" s="216">
        <v>6.9775000000000004E-2</v>
      </c>
      <c r="P31" s="216">
        <v>0.13292300000000001</v>
      </c>
      <c r="Q31" s="216">
        <v>0.155086</v>
      </c>
      <c r="R31" s="216">
        <v>0.154947</v>
      </c>
      <c r="S31" s="216">
        <v>0.133186</v>
      </c>
      <c r="T31" s="216">
        <v>5.8111999999999997E-2</v>
      </c>
      <c r="U31" s="216">
        <v>9.3712000000000004E-2</v>
      </c>
      <c r="V31" s="216">
        <v>0.12514500000000001</v>
      </c>
      <c r="W31" s="216">
        <v>9.7359000000000001E-2</v>
      </c>
      <c r="X31" s="216">
        <v>0.12975600000000001</v>
      </c>
      <c r="Y31" s="216">
        <v>0.13747799999999999</v>
      </c>
      <c r="Z31" s="216">
        <v>0.12637100000000001</v>
      </c>
      <c r="AA31" s="216">
        <v>0.10315100000000001</v>
      </c>
      <c r="AB31" s="216">
        <v>0.18554899999999999</v>
      </c>
      <c r="AC31" s="216">
        <v>0.16999700000000001</v>
      </c>
      <c r="AD31" s="216">
        <v>0.186781</v>
      </c>
      <c r="AE31" s="216">
        <v>0.17400599999999999</v>
      </c>
      <c r="AF31" s="216">
        <v>0.19403500000000001</v>
      </c>
      <c r="AG31" s="216">
        <v>0.21732499999999999</v>
      </c>
      <c r="AH31" s="216">
        <v>0.17558799999999999</v>
      </c>
      <c r="AI31" s="216">
        <v>0.113916</v>
      </c>
      <c r="AJ31" s="216">
        <v>0.198436</v>
      </c>
      <c r="AK31" s="216">
        <v>0.20017599999999999</v>
      </c>
      <c r="AL31" s="216">
        <v>0.17330200000000001</v>
      </c>
      <c r="AM31" s="216">
        <v>0.175674</v>
      </c>
      <c r="AN31" s="216">
        <v>0.15806799999999999</v>
      </c>
      <c r="AO31" s="216">
        <v>0.155084</v>
      </c>
      <c r="AP31" s="216">
        <v>0.19905100000000001</v>
      </c>
      <c r="AQ31" s="216">
        <v>0.18158099999999999</v>
      </c>
      <c r="AR31" s="216">
        <v>0.13797999999999999</v>
      </c>
      <c r="AS31" s="216">
        <v>0.13367799999999999</v>
      </c>
      <c r="AT31" s="216">
        <v>0.18641199999999999</v>
      </c>
      <c r="AU31" s="216">
        <v>0.16300200000000001</v>
      </c>
      <c r="AV31" s="216">
        <v>0.23099</v>
      </c>
      <c r="AW31" s="216">
        <v>0.20375599999999999</v>
      </c>
      <c r="AX31" s="216">
        <v>0.216532</v>
      </c>
      <c r="AY31" s="216">
        <v>0.180731</v>
      </c>
      <c r="AZ31" s="216">
        <v>0.20252819999999999</v>
      </c>
      <c r="BA31" s="216">
        <v>0.19794929999999999</v>
      </c>
      <c r="BB31" s="357">
        <v>0.18566479999999999</v>
      </c>
      <c r="BC31" s="357">
        <v>0.1763883</v>
      </c>
      <c r="BD31" s="357">
        <v>0.1881572</v>
      </c>
      <c r="BE31" s="357">
        <v>0.1780988</v>
      </c>
      <c r="BF31" s="357">
        <v>0.18176139999999999</v>
      </c>
      <c r="BG31" s="357">
        <v>0.1660615</v>
      </c>
      <c r="BH31" s="357">
        <v>0.22721910000000001</v>
      </c>
      <c r="BI31" s="357">
        <v>0.2067763</v>
      </c>
      <c r="BJ31" s="357">
        <v>0.1861073</v>
      </c>
      <c r="BK31" s="357">
        <v>0.15955420000000001</v>
      </c>
      <c r="BL31" s="357">
        <v>0.1847289</v>
      </c>
      <c r="BM31" s="357">
        <v>0.1946543</v>
      </c>
      <c r="BN31" s="357">
        <v>0.19375890000000001</v>
      </c>
      <c r="BO31" s="357">
        <v>0.18607000000000001</v>
      </c>
      <c r="BP31" s="357">
        <v>0.20125699999999999</v>
      </c>
      <c r="BQ31" s="357">
        <v>0.1911757</v>
      </c>
      <c r="BR31" s="357">
        <v>0.16932510000000001</v>
      </c>
      <c r="BS31" s="357">
        <v>0.16386829999999999</v>
      </c>
      <c r="BT31" s="357">
        <v>0.2259506</v>
      </c>
      <c r="BU31" s="357">
        <v>0.20604259999999999</v>
      </c>
      <c r="BV31" s="357">
        <v>0.17568300000000001</v>
      </c>
    </row>
    <row r="32" spans="1:74" x14ac:dyDescent="0.2">
      <c r="A32" s="642" t="s">
        <v>990</v>
      </c>
      <c r="B32" s="643" t="s">
        <v>1258</v>
      </c>
      <c r="C32" s="216">
        <v>-9.1497999999999996E-2</v>
      </c>
      <c r="D32" s="216">
        <v>7.9283000000000006E-2</v>
      </c>
      <c r="E32" s="216">
        <v>2.5078E-2</v>
      </c>
      <c r="F32" s="216">
        <v>4.8044000000000003E-2</v>
      </c>
      <c r="G32" s="216">
        <v>6.8490000000000001E-3</v>
      </c>
      <c r="H32" s="216">
        <v>3.5090999999999997E-2</v>
      </c>
      <c r="I32" s="216">
        <v>4.4250000000000001E-3</v>
      </c>
      <c r="J32" s="216">
        <v>4.9064999999999998E-2</v>
      </c>
      <c r="K32" s="216">
        <v>6.5894999999999995E-2</v>
      </c>
      <c r="L32" s="216">
        <v>5.8729999999999997E-2</v>
      </c>
      <c r="M32" s="216">
        <v>8.4934999999999997E-2</v>
      </c>
      <c r="N32" s="216">
        <v>3.1088000000000001E-2</v>
      </c>
      <c r="O32" s="216">
        <v>9.8088999999999996E-2</v>
      </c>
      <c r="P32" s="216">
        <v>2.6828999999999999E-2</v>
      </c>
      <c r="Q32" s="216">
        <v>3.4619999999999998E-3</v>
      </c>
      <c r="R32" s="216">
        <v>4.9042000000000002E-2</v>
      </c>
      <c r="S32" s="216">
        <v>6.9508E-2</v>
      </c>
      <c r="T32" s="216">
        <v>1.6964E-2</v>
      </c>
      <c r="U32" s="216">
        <v>7.1096000000000006E-2</v>
      </c>
      <c r="V32" s="216">
        <v>7.5669E-2</v>
      </c>
      <c r="W32" s="216">
        <v>1.4710000000000001E-2</v>
      </c>
      <c r="X32" s="216">
        <v>8.8131000000000001E-2</v>
      </c>
      <c r="Y32" s="216">
        <v>4.0804E-2</v>
      </c>
      <c r="Z32" s="216">
        <v>4.0801999999999998E-2</v>
      </c>
      <c r="AA32" s="216">
        <v>3.2238000000000003E-2</v>
      </c>
      <c r="AB32" s="216">
        <v>-1.8321E-2</v>
      </c>
      <c r="AC32" s="216">
        <v>6.7559999999999995E-2</v>
      </c>
      <c r="AD32" s="216">
        <v>4.6733999999999998E-2</v>
      </c>
      <c r="AE32" s="216">
        <v>7.7313000000000007E-2</v>
      </c>
      <c r="AF32" s="216">
        <v>0.11615200000000001</v>
      </c>
      <c r="AG32" s="216">
        <v>-3.7383E-2</v>
      </c>
      <c r="AH32" s="216">
        <v>4.1739999999999999E-2</v>
      </c>
      <c r="AI32" s="216">
        <v>0.156163</v>
      </c>
      <c r="AJ32" s="216">
        <v>-7.5249999999999996E-3</v>
      </c>
      <c r="AK32" s="216">
        <v>0.110329</v>
      </c>
      <c r="AL32" s="216">
        <v>8.4940000000000002E-2</v>
      </c>
      <c r="AM32" s="216">
        <v>6.6806000000000004E-2</v>
      </c>
      <c r="AN32" s="216">
        <v>2.1219999999999999E-2</v>
      </c>
      <c r="AO32" s="216">
        <v>5.3619999999999996E-3</v>
      </c>
      <c r="AP32" s="216">
        <v>2.7700000000000001E-4</v>
      </c>
      <c r="AQ32" s="216">
        <v>5.6969999999999998E-3</v>
      </c>
      <c r="AR32" s="216">
        <v>7.7626000000000001E-2</v>
      </c>
      <c r="AS32" s="216">
        <v>4.761E-2</v>
      </c>
      <c r="AT32" s="216">
        <v>3.4751999999999998E-2</v>
      </c>
      <c r="AU32" s="216">
        <v>6.3314999999999996E-2</v>
      </c>
      <c r="AV32" s="216">
        <v>3.3855000000000003E-2</v>
      </c>
      <c r="AW32" s="216">
        <v>3.699E-3</v>
      </c>
      <c r="AX32" s="216">
        <v>9.6810999999999994E-2</v>
      </c>
      <c r="AY32" s="216">
        <v>6.1726999999999997E-2</v>
      </c>
      <c r="AZ32" s="216">
        <v>4.2611299999999998E-2</v>
      </c>
      <c r="BA32" s="216">
        <v>2.16609E-2</v>
      </c>
      <c r="BB32" s="357">
        <v>1.49196E-2</v>
      </c>
      <c r="BC32" s="357">
        <v>2.5168599999999999E-2</v>
      </c>
      <c r="BD32" s="357">
        <v>5.7374500000000002E-2</v>
      </c>
      <c r="BE32" s="357">
        <v>3.5768300000000003E-2</v>
      </c>
      <c r="BF32" s="357">
        <v>5.5849200000000002E-2</v>
      </c>
      <c r="BG32" s="357">
        <v>5.5626000000000002E-2</v>
      </c>
      <c r="BH32" s="357">
        <v>4.9444299999999997E-2</v>
      </c>
      <c r="BI32" s="357">
        <v>5.5816600000000001E-2</v>
      </c>
      <c r="BJ32" s="357">
        <v>2.9902399999999999E-2</v>
      </c>
      <c r="BK32" s="357">
        <v>3.5406199999999999E-2</v>
      </c>
      <c r="BL32" s="357">
        <v>2.1940600000000001E-2</v>
      </c>
      <c r="BM32" s="357">
        <v>1.69762E-2</v>
      </c>
      <c r="BN32" s="357">
        <v>3.5353900000000001E-2</v>
      </c>
      <c r="BO32" s="357">
        <v>3.0636300000000002E-2</v>
      </c>
      <c r="BP32" s="357">
        <v>5.7851699999999999E-2</v>
      </c>
      <c r="BQ32" s="357">
        <v>3.5861999999999998E-2</v>
      </c>
      <c r="BR32" s="357">
        <v>5.5849200000000002E-2</v>
      </c>
      <c r="BS32" s="357">
        <v>5.5625000000000001E-2</v>
      </c>
      <c r="BT32" s="357">
        <v>3.9443400000000003E-2</v>
      </c>
      <c r="BU32" s="357">
        <v>5.5813700000000001E-2</v>
      </c>
      <c r="BV32" s="357">
        <v>2.9897199999999999E-2</v>
      </c>
    </row>
    <row r="33" spans="1:74" x14ac:dyDescent="0.2">
      <c r="A33" s="642"/>
      <c r="B33" s="643"/>
      <c r="C33" s="161"/>
      <c r="D33" s="161"/>
      <c r="E33" s="161"/>
      <c r="F33" s="161"/>
      <c r="G33" s="161"/>
      <c r="H33" s="161"/>
      <c r="I33" s="161"/>
      <c r="J33" s="161"/>
      <c r="K33" s="161"/>
      <c r="L33" s="161"/>
      <c r="M33" s="161"/>
      <c r="N33" s="161"/>
      <c r="O33" s="161"/>
      <c r="P33" s="161"/>
      <c r="Q33" s="161"/>
      <c r="R33" s="161"/>
      <c r="S33" s="161"/>
      <c r="T33" s="161"/>
      <c r="U33" s="161"/>
      <c r="V33" s="161"/>
      <c r="W33" s="161"/>
      <c r="X33" s="161"/>
      <c r="Y33" s="161"/>
      <c r="Z33" s="161"/>
      <c r="AA33" s="161"/>
      <c r="AB33" s="161"/>
      <c r="AC33" s="161"/>
      <c r="AD33" s="161"/>
      <c r="AE33" s="161"/>
      <c r="AF33" s="161"/>
      <c r="AG33" s="161"/>
      <c r="AH33" s="161"/>
      <c r="AI33" s="161"/>
      <c r="AJ33" s="161"/>
      <c r="AK33" s="161"/>
      <c r="AL33" s="161"/>
      <c r="AM33" s="161"/>
      <c r="AN33" s="161"/>
      <c r="AO33" s="161"/>
      <c r="AP33" s="161"/>
      <c r="AQ33" s="161"/>
      <c r="AR33" s="161"/>
      <c r="AS33" s="161"/>
      <c r="AT33" s="161"/>
      <c r="AU33" s="161"/>
      <c r="AV33" s="161"/>
      <c r="AW33" s="161"/>
      <c r="AX33" s="161"/>
      <c r="AY33" s="652"/>
      <c r="AZ33" s="652"/>
      <c r="BA33" s="652"/>
      <c r="BB33" s="407"/>
      <c r="BC33" s="407"/>
      <c r="BD33" s="407"/>
      <c r="BE33" s="407"/>
      <c r="BF33" s="407"/>
      <c r="BG33" s="407"/>
      <c r="BH33" s="407"/>
      <c r="BI33" s="407"/>
      <c r="BJ33" s="407"/>
      <c r="BK33" s="407"/>
      <c r="BL33" s="407"/>
      <c r="BM33" s="407"/>
      <c r="BN33" s="407"/>
      <c r="BO33" s="407"/>
      <c r="BP33" s="407"/>
      <c r="BQ33" s="407"/>
      <c r="BR33" s="407"/>
      <c r="BS33" s="407"/>
      <c r="BT33" s="407"/>
      <c r="BU33" s="407"/>
      <c r="BV33" s="407"/>
    </row>
    <row r="34" spans="1:74" x14ac:dyDescent="0.2">
      <c r="A34" s="642"/>
      <c r="B34" s="155" t="s">
        <v>1267</v>
      </c>
      <c r="C34" s="161"/>
      <c r="D34" s="161"/>
      <c r="E34" s="161"/>
      <c r="F34" s="161"/>
      <c r="G34" s="161"/>
      <c r="H34" s="161"/>
      <c r="I34" s="161"/>
      <c r="J34" s="161"/>
      <c r="K34" s="161"/>
      <c r="L34" s="161"/>
      <c r="M34" s="161"/>
      <c r="N34" s="161"/>
      <c r="O34" s="161"/>
      <c r="P34" s="161"/>
      <c r="Q34" s="161"/>
      <c r="R34" s="161"/>
      <c r="S34" s="161"/>
      <c r="T34" s="161"/>
      <c r="U34" s="161"/>
      <c r="V34" s="161"/>
      <c r="W34" s="161"/>
      <c r="X34" s="161"/>
      <c r="Y34" s="161"/>
      <c r="Z34" s="161"/>
      <c r="AA34" s="161"/>
      <c r="AB34" s="161"/>
      <c r="AC34" s="161"/>
      <c r="AD34" s="161"/>
      <c r="AE34" s="161"/>
      <c r="AF34" s="161"/>
      <c r="AG34" s="161"/>
      <c r="AH34" s="161"/>
      <c r="AI34" s="161"/>
      <c r="AJ34" s="161"/>
      <c r="AK34" s="161"/>
      <c r="AL34" s="161"/>
      <c r="AM34" s="161"/>
      <c r="AN34" s="161"/>
      <c r="AO34" s="161"/>
      <c r="AP34" s="161"/>
      <c r="AQ34" s="161"/>
      <c r="AR34" s="161"/>
      <c r="AS34" s="161"/>
      <c r="AT34" s="161"/>
      <c r="AU34" s="161"/>
      <c r="AV34" s="161"/>
      <c r="AW34" s="161"/>
      <c r="AX34" s="161"/>
      <c r="AY34" s="652"/>
      <c r="AZ34" s="652"/>
      <c r="BA34" s="652"/>
      <c r="BB34" s="407"/>
      <c r="BC34" s="407"/>
      <c r="BD34" s="407"/>
      <c r="BE34" s="407"/>
      <c r="BF34" s="407"/>
      <c r="BG34" s="407"/>
      <c r="BH34" s="407"/>
      <c r="BI34" s="407"/>
      <c r="BJ34" s="407"/>
      <c r="BK34" s="407"/>
      <c r="BL34" s="407"/>
      <c r="BM34" s="407"/>
      <c r="BN34" s="407"/>
      <c r="BO34" s="407"/>
      <c r="BP34" s="407"/>
      <c r="BQ34" s="407"/>
      <c r="BR34" s="407"/>
      <c r="BS34" s="407"/>
      <c r="BT34" s="407"/>
      <c r="BU34" s="407"/>
      <c r="BV34" s="407"/>
    </row>
    <row r="35" spans="1:74" x14ac:dyDescent="0.2">
      <c r="A35" s="642" t="s">
        <v>1268</v>
      </c>
      <c r="B35" s="643" t="s">
        <v>1263</v>
      </c>
      <c r="C35" s="216">
        <v>22.706</v>
      </c>
      <c r="D35" s="216">
        <v>22.138999999999999</v>
      </c>
      <c r="E35" s="216">
        <v>20.731000000000002</v>
      </c>
      <c r="F35" s="216">
        <v>21.457000000000001</v>
      </c>
      <c r="G35" s="216">
        <v>21.498000000000001</v>
      </c>
      <c r="H35" s="216">
        <v>21.381</v>
      </c>
      <c r="I35" s="216">
        <v>20.890999999999998</v>
      </c>
      <c r="J35" s="216">
        <v>21.184999999999999</v>
      </c>
      <c r="K35" s="216">
        <v>19.86</v>
      </c>
      <c r="L35" s="216">
        <v>21.689</v>
      </c>
      <c r="M35" s="216">
        <v>22.625</v>
      </c>
      <c r="N35" s="216">
        <v>22.891999999999999</v>
      </c>
      <c r="O35" s="216">
        <v>24.747</v>
      </c>
      <c r="P35" s="216">
        <v>27.681000000000001</v>
      </c>
      <c r="Q35" s="216">
        <v>30.704000000000001</v>
      </c>
      <c r="R35" s="216">
        <v>33.030999999999999</v>
      </c>
      <c r="S35" s="216">
        <v>35.529000000000003</v>
      </c>
      <c r="T35" s="216">
        <v>35.033000000000001</v>
      </c>
      <c r="U35" s="216">
        <v>33.018000000000001</v>
      </c>
      <c r="V35" s="216">
        <v>32.573999999999998</v>
      </c>
      <c r="W35" s="216">
        <v>33.92</v>
      </c>
      <c r="X35" s="216">
        <v>35.177999999999997</v>
      </c>
      <c r="Y35" s="216">
        <v>36.557000000000002</v>
      </c>
      <c r="Z35" s="216">
        <v>35.396000000000001</v>
      </c>
      <c r="AA35" s="216">
        <v>34.222999999999999</v>
      </c>
      <c r="AB35" s="216">
        <v>33.799999999999997</v>
      </c>
      <c r="AC35" s="216">
        <v>34.703000000000003</v>
      </c>
      <c r="AD35" s="216">
        <v>35.203000000000003</v>
      </c>
      <c r="AE35" s="216">
        <v>35.305</v>
      </c>
      <c r="AF35" s="216">
        <v>35.024000000000001</v>
      </c>
      <c r="AG35" s="216">
        <v>33.581000000000003</v>
      </c>
      <c r="AH35" s="216">
        <v>35.024999999999999</v>
      </c>
      <c r="AI35" s="216">
        <v>34.780999999999999</v>
      </c>
      <c r="AJ35" s="216">
        <v>34.445999999999998</v>
      </c>
      <c r="AK35" s="216">
        <v>33.128999999999998</v>
      </c>
      <c r="AL35" s="216">
        <v>30.818000000000001</v>
      </c>
      <c r="AM35" s="216">
        <v>29.405999999999999</v>
      </c>
      <c r="AN35" s="216">
        <v>29.454000000000001</v>
      </c>
      <c r="AO35" s="216">
        <v>30.803999999999998</v>
      </c>
      <c r="AP35" s="216">
        <v>34.613</v>
      </c>
      <c r="AQ35" s="216">
        <v>36.630000000000003</v>
      </c>
      <c r="AR35" s="216">
        <v>39.951000000000001</v>
      </c>
      <c r="AS35" s="216">
        <v>40.962000000000003</v>
      </c>
      <c r="AT35" s="216">
        <v>37.847999999999999</v>
      </c>
      <c r="AU35" s="216">
        <v>37.256</v>
      </c>
      <c r="AV35" s="216">
        <v>37.902000000000001</v>
      </c>
      <c r="AW35" s="216">
        <v>36.332000000000001</v>
      </c>
      <c r="AX35" s="216">
        <v>34.86</v>
      </c>
      <c r="AY35" s="216">
        <v>32.753999999999998</v>
      </c>
      <c r="AZ35" s="216">
        <v>32.817010000000003</v>
      </c>
      <c r="BA35" s="216">
        <v>33.607491609</v>
      </c>
      <c r="BB35" s="357">
        <v>35.546759999999999</v>
      </c>
      <c r="BC35" s="357">
        <v>37.403489999999998</v>
      </c>
      <c r="BD35" s="357">
        <v>38.106740000000002</v>
      </c>
      <c r="BE35" s="357">
        <v>37.640860000000004</v>
      </c>
      <c r="BF35" s="357">
        <v>37.16554</v>
      </c>
      <c r="BG35" s="357">
        <v>36.870370000000001</v>
      </c>
      <c r="BH35" s="357">
        <v>36.990119999999997</v>
      </c>
      <c r="BI35" s="357">
        <v>37.250369999999997</v>
      </c>
      <c r="BJ35" s="357">
        <v>36.528570000000002</v>
      </c>
      <c r="BK35" s="357">
        <v>35.77384</v>
      </c>
      <c r="BL35" s="357">
        <v>35.618490000000001</v>
      </c>
      <c r="BM35" s="357">
        <v>36.111020000000003</v>
      </c>
      <c r="BN35" s="357">
        <v>38.327530000000003</v>
      </c>
      <c r="BO35" s="357">
        <v>39.984400000000001</v>
      </c>
      <c r="BP35" s="357">
        <v>40.361179999999997</v>
      </c>
      <c r="BQ35" s="357">
        <v>39.830559999999998</v>
      </c>
      <c r="BR35" s="357">
        <v>39.341009999999997</v>
      </c>
      <c r="BS35" s="357">
        <v>38.848979999999997</v>
      </c>
      <c r="BT35" s="357">
        <v>38.997549999999997</v>
      </c>
      <c r="BU35" s="357">
        <v>39.384869999999999</v>
      </c>
      <c r="BV35" s="357">
        <v>38.52693</v>
      </c>
    </row>
    <row r="36" spans="1:74" x14ac:dyDescent="0.2">
      <c r="A36" s="642" t="s">
        <v>1269</v>
      </c>
      <c r="B36" s="643" t="s">
        <v>1265</v>
      </c>
      <c r="C36" s="216">
        <v>34.646000000000001</v>
      </c>
      <c r="D36" s="216">
        <v>26.631</v>
      </c>
      <c r="E36" s="216">
        <v>24.257999999999999</v>
      </c>
      <c r="F36" s="216">
        <v>28.117000000000001</v>
      </c>
      <c r="G36" s="216">
        <v>33.515000000000001</v>
      </c>
      <c r="H36" s="216">
        <v>40.130000000000003</v>
      </c>
      <c r="I36" s="216">
        <v>47.085000000000001</v>
      </c>
      <c r="J36" s="216">
        <v>52.026000000000003</v>
      </c>
      <c r="K36" s="216">
        <v>57.4</v>
      </c>
      <c r="L36" s="216">
        <v>59.72</v>
      </c>
      <c r="M36" s="216">
        <v>59.023000000000003</v>
      </c>
      <c r="N36" s="216">
        <v>54.978000000000002</v>
      </c>
      <c r="O36" s="216">
        <v>47.515000000000001</v>
      </c>
      <c r="P36" s="216">
        <v>43.395000000000003</v>
      </c>
      <c r="Q36" s="216">
        <v>45.073999999999998</v>
      </c>
      <c r="R36" s="216">
        <v>50.136000000000003</v>
      </c>
      <c r="S36" s="216">
        <v>56.168999999999997</v>
      </c>
      <c r="T36" s="216">
        <v>61.79</v>
      </c>
      <c r="U36" s="216">
        <v>68.736000000000004</v>
      </c>
      <c r="V36" s="216">
        <v>73.063999999999993</v>
      </c>
      <c r="W36" s="216">
        <v>76.2</v>
      </c>
      <c r="X36" s="216">
        <v>74.638999999999996</v>
      </c>
      <c r="Y36" s="216">
        <v>72.933000000000007</v>
      </c>
      <c r="Z36" s="216">
        <v>67.991</v>
      </c>
      <c r="AA36" s="216">
        <v>55.875</v>
      </c>
      <c r="AB36" s="216">
        <v>46.994999999999997</v>
      </c>
      <c r="AC36" s="216">
        <v>40.674999999999997</v>
      </c>
      <c r="AD36" s="216">
        <v>41.058</v>
      </c>
      <c r="AE36" s="216">
        <v>46.901000000000003</v>
      </c>
      <c r="AF36" s="216">
        <v>55.308</v>
      </c>
      <c r="AG36" s="216">
        <v>59.920999999999999</v>
      </c>
      <c r="AH36" s="216">
        <v>65.364999999999995</v>
      </c>
      <c r="AI36" s="216">
        <v>68.099000000000004</v>
      </c>
      <c r="AJ36" s="216">
        <v>62.526000000000003</v>
      </c>
      <c r="AK36" s="216">
        <v>56.088000000000001</v>
      </c>
      <c r="AL36" s="216">
        <v>45.076999999999998</v>
      </c>
      <c r="AM36" s="216">
        <v>31.013999999999999</v>
      </c>
      <c r="AN36" s="216">
        <v>27.556000000000001</v>
      </c>
      <c r="AO36" s="216">
        <v>28.32</v>
      </c>
      <c r="AP36" s="216">
        <v>34.595999999999997</v>
      </c>
      <c r="AQ36" s="216">
        <v>46.587000000000003</v>
      </c>
      <c r="AR36" s="216">
        <v>57.124000000000002</v>
      </c>
      <c r="AS36" s="216">
        <v>67.885000000000005</v>
      </c>
      <c r="AT36" s="216">
        <v>77.209999999999994</v>
      </c>
      <c r="AU36" s="216">
        <v>82.370999999999995</v>
      </c>
      <c r="AV36" s="216">
        <v>81.409000000000006</v>
      </c>
      <c r="AW36" s="216">
        <v>80.655000000000001</v>
      </c>
      <c r="AX36" s="216">
        <v>77.948999999999998</v>
      </c>
      <c r="AY36" s="216">
        <v>67.778000000000006</v>
      </c>
      <c r="AZ36" s="216">
        <v>56.367192304</v>
      </c>
      <c r="BA36" s="216">
        <v>57.514765034</v>
      </c>
      <c r="BB36" s="357">
        <v>61.216169999999998</v>
      </c>
      <c r="BC36" s="357">
        <v>66.794640000000001</v>
      </c>
      <c r="BD36" s="357">
        <v>73.139830000000003</v>
      </c>
      <c r="BE36" s="357">
        <v>78.654219999999995</v>
      </c>
      <c r="BF36" s="357">
        <v>83.63288</v>
      </c>
      <c r="BG36" s="357">
        <v>86.98321</v>
      </c>
      <c r="BH36" s="357">
        <v>83.968760000000003</v>
      </c>
      <c r="BI36" s="357">
        <v>80.364059999999995</v>
      </c>
      <c r="BJ36" s="357">
        <v>71.95814</v>
      </c>
      <c r="BK36" s="357">
        <v>57.356929999999998</v>
      </c>
      <c r="BL36" s="357">
        <v>48.779330000000002</v>
      </c>
      <c r="BM36" s="357">
        <v>44.470269999999999</v>
      </c>
      <c r="BN36" s="357">
        <v>46.634860000000003</v>
      </c>
      <c r="BO36" s="357">
        <v>52.731760000000001</v>
      </c>
      <c r="BP36" s="357">
        <v>59.47634</v>
      </c>
      <c r="BQ36" s="357">
        <v>65.665530000000004</v>
      </c>
      <c r="BR36" s="357">
        <v>70.853759999999994</v>
      </c>
      <c r="BS36" s="357">
        <v>73.286990000000003</v>
      </c>
      <c r="BT36" s="357">
        <v>70.326459999999997</v>
      </c>
      <c r="BU36" s="357">
        <v>65.896649999999994</v>
      </c>
      <c r="BV36" s="357">
        <v>56.156829999999999</v>
      </c>
    </row>
    <row r="37" spans="1:74" x14ac:dyDescent="0.2">
      <c r="A37" s="642" t="s">
        <v>1270</v>
      </c>
      <c r="B37" s="643" t="s">
        <v>1257</v>
      </c>
      <c r="C37" s="216">
        <v>29.4</v>
      </c>
      <c r="D37" s="216">
        <v>23.863</v>
      </c>
      <c r="E37" s="216">
        <v>25.518999999999998</v>
      </c>
      <c r="F37" s="216">
        <v>31.582999999999998</v>
      </c>
      <c r="G37" s="216">
        <v>38.408000000000001</v>
      </c>
      <c r="H37" s="216">
        <v>45.451999999999998</v>
      </c>
      <c r="I37" s="216">
        <v>52.524000000000001</v>
      </c>
      <c r="J37" s="216">
        <v>58.298999999999999</v>
      </c>
      <c r="K37" s="216">
        <v>57.978000000000002</v>
      </c>
      <c r="L37" s="216">
        <v>53.750999999999998</v>
      </c>
      <c r="M37" s="216">
        <v>44.003999999999998</v>
      </c>
      <c r="N37" s="216">
        <v>33.908000000000001</v>
      </c>
      <c r="O37" s="216">
        <v>28.986000000000001</v>
      </c>
      <c r="P37" s="216">
        <v>24.67</v>
      </c>
      <c r="Q37" s="216">
        <v>26.734000000000002</v>
      </c>
      <c r="R37" s="216">
        <v>32.927</v>
      </c>
      <c r="S37" s="216">
        <v>41.36</v>
      </c>
      <c r="T37" s="216">
        <v>49.825000000000003</v>
      </c>
      <c r="U37" s="216">
        <v>57.963000000000001</v>
      </c>
      <c r="V37" s="216">
        <v>64.760000000000005</v>
      </c>
      <c r="W37" s="216">
        <v>65.096000000000004</v>
      </c>
      <c r="X37" s="216">
        <v>58.655999999999999</v>
      </c>
      <c r="Y37" s="216">
        <v>48.018999999999998</v>
      </c>
      <c r="Z37" s="216">
        <v>37.142000000000003</v>
      </c>
      <c r="AA37" s="216">
        <v>31.102</v>
      </c>
      <c r="AB37" s="216">
        <v>26.875</v>
      </c>
      <c r="AC37" s="216">
        <v>27.943000000000001</v>
      </c>
      <c r="AD37" s="216">
        <v>35.119</v>
      </c>
      <c r="AE37" s="216">
        <v>44.92</v>
      </c>
      <c r="AF37" s="216">
        <v>52.84</v>
      </c>
      <c r="AG37" s="216">
        <v>60.1</v>
      </c>
      <c r="AH37" s="216">
        <v>68.088999999999999</v>
      </c>
      <c r="AI37" s="216">
        <v>69.594999999999999</v>
      </c>
      <c r="AJ37" s="216">
        <v>62.18</v>
      </c>
      <c r="AK37" s="216">
        <v>49.973999999999997</v>
      </c>
      <c r="AL37" s="216">
        <v>38.058999999999997</v>
      </c>
      <c r="AM37" s="216">
        <v>27.831</v>
      </c>
      <c r="AN37" s="216">
        <v>24.021000000000001</v>
      </c>
      <c r="AO37" s="216">
        <v>25.946000000000002</v>
      </c>
      <c r="AP37" s="216">
        <v>33.195999999999998</v>
      </c>
      <c r="AQ37" s="216">
        <v>42.024999999999999</v>
      </c>
      <c r="AR37" s="216">
        <v>52.237000000000002</v>
      </c>
      <c r="AS37" s="216">
        <v>63.148000000000003</v>
      </c>
      <c r="AT37" s="216">
        <v>71.834000000000003</v>
      </c>
      <c r="AU37" s="216">
        <v>72.218999999999994</v>
      </c>
      <c r="AV37" s="216">
        <v>66.061000000000007</v>
      </c>
      <c r="AW37" s="216">
        <v>54.679000000000002</v>
      </c>
      <c r="AX37" s="216">
        <v>41.956000000000003</v>
      </c>
      <c r="AY37" s="216">
        <v>32.993000000000002</v>
      </c>
      <c r="AZ37" s="216">
        <v>27.034849999999999</v>
      </c>
      <c r="BA37" s="216">
        <v>27.105368205000001</v>
      </c>
      <c r="BB37" s="357">
        <v>34.725929999999998</v>
      </c>
      <c r="BC37" s="357">
        <v>43.756230000000002</v>
      </c>
      <c r="BD37" s="357">
        <v>52.170749999999998</v>
      </c>
      <c r="BE37" s="357">
        <v>60.63832</v>
      </c>
      <c r="BF37" s="357">
        <v>68.179249999999996</v>
      </c>
      <c r="BG37" s="357">
        <v>68.19023</v>
      </c>
      <c r="BH37" s="357">
        <v>61.718510000000002</v>
      </c>
      <c r="BI37" s="357">
        <v>52.074300000000001</v>
      </c>
      <c r="BJ37" s="357">
        <v>42.436140000000002</v>
      </c>
      <c r="BK37" s="357">
        <v>34.769300000000001</v>
      </c>
      <c r="BL37" s="357">
        <v>30.680399999999999</v>
      </c>
      <c r="BM37" s="357">
        <v>31.888259999999999</v>
      </c>
      <c r="BN37" s="357">
        <v>38.868070000000003</v>
      </c>
      <c r="BO37" s="357">
        <v>47.461100000000002</v>
      </c>
      <c r="BP37" s="357">
        <v>55.677689999999998</v>
      </c>
      <c r="BQ37" s="357">
        <v>63.696660000000001</v>
      </c>
      <c r="BR37" s="357">
        <v>71.754109999999997</v>
      </c>
      <c r="BS37" s="357">
        <v>72.294079999999994</v>
      </c>
      <c r="BT37" s="357">
        <v>66.506519999999995</v>
      </c>
      <c r="BU37" s="357">
        <v>55.681469999999997</v>
      </c>
      <c r="BV37" s="357">
        <v>45.083550000000002</v>
      </c>
    </row>
    <row r="38" spans="1:74" x14ac:dyDescent="0.2">
      <c r="A38" s="642" t="s">
        <v>1000</v>
      </c>
      <c r="B38" s="643" t="s">
        <v>1258</v>
      </c>
      <c r="C38" s="216">
        <v>15.436</v>
      </c>
      <c r="D38" s="216">
        <v>14.603999999999999</v>
      </c>
      <c r="E38" s="216">
        <v>15.021000000000001</v>
      </c>
      <c r="F38" s="216">
        <v>13.766</v>
      </c>
      <c r="G38" s="216">
        <v>14.832000000000001</v>
      </c>
      <c r="H38" s="216">
        <v>15.823</v>
      </c>
      <c r="I38" s="216">
        <v>17.55</v>
      </c>
      <c r="J38" s="216">
        <v>18.16</v>
      </c>
      <c r="K38" s="216">
        <v>17.215</v>
      </c>
      <c r="L38" s="216">
        <v>16.766999999999999</v>
      </c>
      <c r="M38" s="216">
        <v>16.452000000000002</v>
      </c>
      <c r="N38" s="216">
        <v>17.596</v>
      </c>
      <c r="O38" s="216">
        <v>16.791</v>
      </c>
      <c r="P38" s="216">
        <v>15.186999999999999</v>
      </c>
      <c r="Q38" s="216">
        <v>15.927</v>
      </c>
      <c r="R38" s="216">
        <v>15.676</v>
      </c>
      <c r="S38" s="216">
        <v>15.379</v>
      </c>
      <c r="T38" s="216">
        <v>16.521999999999998</v>
      </c>
      <c r="U38" s="216">
        <v>16.779</v>
      </c>
      <c r="V38" s="216">
        <v>16.609000000000002</v>
      </c>
      <c r="W38" s="216">
        <v>15.96</v>
      </c>
      <c r="X38" s="216">
        <v>13.811</v>
      </c>
      <c r="Y38" s="216">
        <v>13.494999999999999</v>
      </c>
      <c r="Z38" s="216">
        <v>12.739000000000001</v>
      </c>
      <c r="AA38" s="216">
        <v>13.709</v>
      </c>
      <c r="AB38" s="216">
        <v>13.778</v>
      </c>
      <c r="AC38" s="216">
        <v>13.045999999999999</v>
      </c>
      <c r="AD38" s="216">
        <v>14.324</v>
      </c>
      <c r="AE38" s="216">
        <v>15.89</v>
      </c>
      <c r="AF38" s="216">
        <v>17.225000000000001</v>
      </c>
      <c r="AG38" s="216">
        <v>19.001000000000001</v>
      </c>
      <c r="AH38" s="216">
        <v>18.832999999999998</v>
      </c>
      <c r="AI38" s="216">
        <v>18.355</v>
      </c>
      <c r="AJ38" s="216">
        <v>17.646000000000001</v>
      </c>
      <c r="AK38" s="216">
        <v>18.094999999999999</v>
      </c>
      <c r="AL38" s="216">
        <v>14.471</v>
      </c>
      <c r="AM38" s="216">
        <v>12.933999999999999</v>
      </c>
      <c r="AN38" s="216">
        <v>12.246</v>
      </c>
      <c r="AO38" s="216">
        <v>13.036</v>
      </c>
      <c r="AP38" s="216">
        <v>14.475</v>
      </c>
      <c r="AQ38" s="216">
        <v>15.715</v>
      </c>
      <c r="AR38" s="216">
        <v>14.819000000000001</v>
      </c>
      <c r="AS38" s="216">
        <v>15.132</v>
      </c>
      <c r="AT38" s="216">
        <v>16.779</v>
      </c>
      <c r="AU38" s="216">
        <v>17.917000000000002</v>
      </c>
      <c r="AV38" s="216">
        <v>19.809999999999999</v>
      </c>
      <c r="AW38" s="216">
        <v>21.257000000000001</v>
      </c>
      <c r="AX38" s="216">
        <v>20.588000000000001</v>
      </c>
      <c r="AY38" s="216">
        <v>20.568000000000001</v>
      </c>
      <c r="AZ38" s="216">
        <v>20.043140000000001</v>
      </c>
      <c r="BA38" s="216">
        <v>20.009160000000001</v>
      </c>
      <c r="BB38" s="357">
        <v>20.35277</v>
      </c>
      <c r="BC38" s="357">
        <v>20.8931</v>
      </c>
      <c r="BD38" s="357">
        <v>20.803850000000001</v>
      </c>
      <c r="BE38" s="357">
        <v>21.195699999999999</v>
      </c>
      <c r="BF38" s="357">
        <v>21.205220000000001</v>
      </c>
      <c r="BG38" s="357">
        <v>21.437169999999998</v>
      </c>
      <c r="BH38" s="357">
        <v>21.420809999999999</v>
      </c>
      <c r="BI38" s="357">
        <v>20.977930000000001</v>
      </c>
      <c r="BJ38" s="357">
        <v>19.543510000000001</v>
      </c>
      <c r="BK38" s="357">
        <v>19.166460000000001</v>
      </c>
      <c r="BL38" s="357">
        <v>18.621200000000002</v>
      </c>
      <c r="BM38" s="357">
        <v>18.783550000000002</v>
      </c>
      <c r="BN38" s="357">
        <v>19.33802</v>
      </c>
      <c r="BO38" s="357">
        <v>20.105740000000001</v>
      </c>
      <c r="BP38" s="357">
        <v>20.206119999999999</v>
      </c>
      <c r="BQ38" s="357">
        <v>20.756779999999999</v>
      </c>
      <c r="BR38" s="357">
        <v>20.88015</v>
      </c>
      <c r="BS38" s="357">
        <v>20.955449999999999</v>
      </c>
      <c r="BT38" s="357">
        <v>20.811240000000002</v>
      </c>
      <c r="BU38" s="357">
        <v>20.560379999999999</v>
      </c>
      <c r="BV38" s="357">
        <v>19.255330000000001</v>
      </c>
    </row>
    <row r="39" spans="1:74" x14ac:dyDescent="0.2">
      <c r="A39" s="642"/>
      <c r="C39" s="646"/>
      <c r="D39" s="646"/>
      <c r="E39" s="646"/>
      <c r="F39" s="646"/>
      <c r="G39" s="646"/>
      <c r="H39" s="646"/>
      <c r="I39" s="646"/>
      <c r="J39" s="646"/>
      <c r="K39" s="646"/>
      <c r="L39" s="646"/>
      <c r="M39" s="646"/>
      <c r="N39" s="646"/>
      <c r="O39" s="646"/>
      <c r="P39" s="646"/>
      <c r="Q39" s="646"/>
      <c r="R39" s="646"/>
      <c r="S39" s="646"/>
      <c r="T39" s="646"/>
      <c r="U39" s="646"/>
      <c r="V39" s="646"/>
      <c r="W39" s="646"/>
      <c r="X39" s="646"/>
      <c r="Y39" s="646"/>
      <c r="Z39" s="646"/>
      <c r="AA39" s="646"/>
      <c r="AB39" s="646"/>
      <c r="AC39" s="646"/>
      <c r="AD39" s="646"/>
      <c r="AE39" s="646"/>
      <c r="AF39" s="646"/>
      <c r="AG39" s="646"/>
      <c r="AH39" s="646"/>
      <c r="AI39" s="646"/>
      <c r="AJ39" s="646"/>
      <c r="AK39" s="646"/>
      <c r="AL39" s="646"/>
      <c r="AM39" s="646"/>
      <c r="AN39" s="646"/>
      <c r="AO39" s="646"/>
      <c r="AP39" s="646"/>
      <c r="AQ39" s="646"/>
      <c r="AR39" s="646"/>
      <c r="AS39" s="646"/>
      <c r="AT39" s="646"/>
      <c r="AU39" s="646"/>
      <c r="AV39" s="646"/>
      <c r="AW39" s="646"/>
      <c r="AX39" s="646"/>
      <c r="AY39" s="653"/>
      <c r="AZ39" s="653"/>
      <c r="BA39" s="653"/>
      <c r="BB39" s="647"/>
      <c r="BC39" s="647"/>
      <c r="BD39" s="647"/>
      <c r="BE39" s="647"/>
      <c r="BF39" s="647"/>
      <c r="BG39" s="647"/>
      <c r="BH39" s="647"/>
      <c r="BI39" s="647"/>
      <c r="BJ39" s="647"/>
      <c r="BK39" s="647"/>
      <c r="BL39" s="647"/>
      <c r="BM39" s="647"/>
      <c r="BN39" s="647"/>
      <c r="BO39" s="647"/>
      <c r="BP39" s="647"/>
      <c r="BQ39" s="647"/>
      <c r="BR39" s="647"/>
      <c r="BS39" s="647"/>
      <c r="BT39" s="647"/>
      <c r="BU39" s="647"/>
      <c r="BV39" s="647"/>
    </row>
    <row r="40" spans="1:74" ht="11.1" customHeight="1" x14ac:dyDescent="0.2">
      <c r="A40" s="57"/>
      <c r="B40" s="155" t="s">
        <v>755</v>
      </c>
      <c r="C40" s="644"/>
      <c r="D40" s="644"/>
      <c r="E40" s="644"/>
      <c r="F40" s="644"/>
      <c r="G40" s="644"/>
      <c r="H40" s="644"/>
      <c r="I40" s="644"/>
      <c r="J40" s="644"/>
      <c r="K40" s="644"/>
      <c r="L40" s="644"/>
      <c r="M40" s="644"/>
      <c r="N40" s="644"/>
      <c r="O40" s="644"/>
      <c r="P40" s="644"/>
      <c r="Q40" s="644"/>
      <c r="R40" s="644"/>
      <c r="S40" s="644"/>
      <c r="T40" s="644"/>
      <c r="U40" s="644"/>
      <c r="V40" s="644"/>
      <c r="W40" s="644"/>
      <c r="X40" s="644"/>
      <c r="Y40" s="644"/>
      <c r="Z40" s="644"/>
      <c r="AA40" s="644"/>
      <c r="AB40" s="644"/>
      <c r="AC40" s="644"/>
      <c r="AD40" s="644"/>
      <c r="AE40" s="644"/>
      <c r="AF40" s="644"/>
      <c r="AG40" s="644"/>
      <c r="AH40" s="644"/>
      <c r="AI40" s="644"/>
      <c r="AJ40" s="644"/>
      <c r="AK40" s="644"/>
      <c r="AL40" s="644"/>
      <c r="AM40" s="644"/>
      <c r="AN40" s="644"/>
      <c r="AO40" s="644"/>
      <c r="AP40" s="644"/>
      <c r="AQ40" s="644"/>
      <c r="AR40" s="644"/>
      <c r="AS40" s="644"/>
      <c r="AT40" s="644"/>
      <c r="AU40" s="644"/>
      <c r="AV40" s="644"/>
      <c r="AW40" s="644"/>
      <c r="AX40" s="644"/>
      <c r="AY40" s="644"/>
      <c r="AZ40" s="644"/>
      <c r="BA40" s="644"/>
      <c r="BB40" s="645"/>
      <c r="BC40" s="645"/>
      <c r="BD40" s="645"/>
      <c r="BE40" s="645"/>
      <c r="BF40" s="645"/>
      <c r="BG40" s="645"/>
      <c r="BH40" s="645"/>
      <c r="BI40" s="645"/>
      <c r="BJ40" s="645"/>
      <c r="BK40" s="645"/>
      <c r="BL40" s="645"/>
      <c r="BM40" s="645"/>
      <c r="BN40" s="645"/>
      <c r="BO40" s="645"/>
      <c r="BP40" s="645"/>
      <c r="BQ40" s="645"/>
      <c r="BR40" s="645"/>
      <c r="BS40" s="645"/>
      <c r="BT40" s="645"/>
      <c r="BU40" s="645"/>
      <c r="BV40" s="645"/>
    </row>
    <row r="41" spans="1:74" ht="11.1" customHeight="1" x14ac:dyDescent="0.2">
      <c r="A41" s="61" t="s">
        <v>679</v>
      </c>
      <c r="B41" s="179" t="s">
        <v>576</v>
      </c>
      <c r="C41" s="216">
        <v>14.422806</v>
      </c>
      <c r="D41" s="216">
        <v>13.676035000000001</v>
      </c>
      <c r="E41" s="216">
        <v>14.451225000000001</v>
      </c>
      <c r="F41" s="216">
        <v>14.230566</v>
      </c>
      <c r="G41" s="216">
        <v>14.717806</v>
      </c>
      <c r="H41" s="216">
        <v>15.294166000000001</v>
      </c>
      <c r="I41" s="216">
        <v>15.589387</v>
      </c>
      <c r="J41" s="216">
        <v>15.556096</v>
      </c>
      <c r="K41" s="216">
        <v>15.274933000000001</v>
      </c>
      <c r="L41" s="216">
        <v>14.569645</v>
      </c>
      <c r="M41" s="216">
        <v>14.960065999999999</v>
      </c>
      <c r="N41" s="216">
        <v>14.842257999999999</v>
      </c>
      <c r="O41" s="216">
        <v>14.374064000000001</v>
      </c>
      <c r="P41" s="216">
        <v>14.615379000000001</v>
      </c>
      <c r="Q41" s="216">
        <v>14.476290000000001</v>
      </c>
      <c r="R41" s="216">
        <v>14.609432999999999</v>
      </c>
      <c r="S41" s="216">
        <v>15.096677</v>
      </c>
      <c r="T41" s="216">
        <v>15.636533</v>
      </c>
      <c r="U41" s="216">
        <v>15.665290000000001</v>
      </c>
      <c r="V41" s="216">
        <v>15.324579999999999</v>
      </c>
      <c r="W41" s="216">
        <v>14.910133</v>
      </c>
      <c r="X41" s="216">
        <v>14.843451</v>
      </c>
      <c r="Y41" s="216">
        <v>15.0853</v>
      </c>
      <c r="Z41" s="216">
        <v>15.330225</v>
      </c>
      <c r="AA41" s="216">
        <v>14.567225000000001</v>
      </c>
      <c r="AB41" s="216">
        <v>14.230357</v>
      </c>
      <c r="AC41" s="216">
        <v>14.702612</v>
      </c>
      <c r="AD41" s="216">
        <v>14.864433</v>
      </c>
      <c r="AE41" s="216">
        <v>15.304838</v>
      </c>
      <c r="AF41" s="216">
        <v>15.833033</v>
      </c>
      <c r="AG41" s="216">
        <v>16.041677</v>
      </c>
      <c r="AH41" s="216">
        <v>15.793193</v>
      </c>
      <c r="AI41" s="216">
        <v>15.6358</v>
      </c>
      <c r="AJ41" s="216">
        <v>14.991129000000001</v>
      </c>
      <c r="AK41" s="216">
        <v>15.632966</v>
      </c>
      <c r="AL41" s="216">
        <v>16.069289999999999</v>
      </c>
      <c r="AM41" s="216">
        <v>15.299773999999999</v>
      </c>
      <c r="AN41" s="216">
        <v>15.122107</v>
      </c>
      <c r="AO41" s="216">
        <v>15.126450999999999</v>
      </c>
      <c r="AP41" s="216">
        <v>15.8665</v>
      </c>
      <c r="AQ41" s="216">
        <v>15.944903</v>
      </c>
      <c r="AR41" s="216">
        <v>15.8179</v>
      </c>
      <c r="AS41" s="216">
        <v>16.532160999999999</v>
      </c>
      <c r="AT41" s="216">
        <v>16.455387000000002</v>
      </c>
      <c r="AU41" s="216">
        <v>16.059566</v>
      </c>
      <c r="AV41" s="216">
        <v>15.338096</v>
      </c>
      <c r="AW41" s="216">
        <v>16.043433</v>
      </c>
      <c r="AX41" s="216">
        <v>16.469740999999999</v>
      </c>
      <c r="AY41" s="216">
        <v>15.492807000000001</v>
      </c>
      <c r="AZ41" s="216">
        <v>15.321642857000001</v>
      </c>
      <c r="BA41" s="216">
        <v>15.487848387</v>
      </c>
      <c r="BB41" s="357">
        <v>16.031510000000001</v>
      </c>
      <c r="BC41" s="357">
        <v>16.125</v>
      </c>
      <c r="BD41" s="357">
        <v>16.126660000000001</v>
      </c>
      <c r="BE41" s="357">
        <v>16.531369999999999</v>
      </c>
      <c r="BF41" s="357">
        <v>16.52073</v>
      </c>
      <c r="BG41" s="357">
        <v>16.21979</v>
      </c>
      <c r="BH41" s="357">
        <v>15.555569999999999</v>
      </c>
      <c r="BI41" s="357">
        <v>15.99405</v>
      </c>
      <c r="BJ41" s="357">
        <v>16.378679999999999</v>
      </c>
      <c r="BK41" s="357">
        <v>15.607390000000001</v>
      </c>
      <c r="BL41" s="357">
        <v>15.4427</v>
      </c>
      <c r="BM41" s="357">
        <v>15.40788</v>
      </c>
      <c r="BN41" s="357">
        <v>15.9633</v>
      </c>
      <c r="BO41" s="357">
        <v>16.061389999999999</v>
      </c>
      <c r="BP41" s="357">
        <v>16.205970000000001</v>
      </c>
      <c r="BQ41" s="357">
        <v>16.67098</v>
      </c>
      <c r="BR41" s="357">
        <v>16.566970000000001</v>
      </c>
      <c r="BS41" s="357">
        <v>16.305530000000001</v>
      </c>
      <c r="BT41" s="357">
        <v>15.652060000000001</v>
      </c>
      <c r="BU41" s="357">
        <v>15.99417</v>
      </c>
      <c r="BV41" s="357">
        <v>16.270959999999999</v>
      </c>
    </row>
    <row r="42" spans="1:74" ht="11.1" customHeight="1" x14ac:dyDescent="0.2">
      <c r="A42" s="642" t="s">
        <v>1284</v>
      </c>
      <c r="B42" s="643" t="s">
        <v>1277</v>
      </c>
      <c r="C42" s="216">
        <v>0.54906299999999997</v>
      </c>
      <c r="D42" s="216">
        <v>0.51546400000000003</v>
      </c>
      <c r="E42" s="216">
        <v>0.45974100000000001</v>
      </c>
      <c r="F42" s="216">
        <v>0.44809900000000003</v>
      </c>
      <c r="G42" s="216">
        <v>0.43158000000000002</v>
      </c>
      <c r="H42" s="216">
        <v>0.44396600000000003</v>
      </c>
      <c r="I42" s="216">
        <v>0.41683799999999999</v>
      </c>
      <c r="J42" s="216">
        <v>0.43654799999999999</v>
      </c>
      <c r="K42" s="216">
        <v>0.49440000000000001</v>
      </c>
      <c r="L42" s="216">
        <v>0.52412800000000004</v>
      </c>
      <c r="M42" s="216">
        <v>0.59893200000000002</v>
      </c>
      <c r="N42" s="216">
        <v>0.565612</v>
      </c>
      <c r="O42" s="216">
        <v>0.51235399999999998</v>
      </c>
      <c r="P42" s="216">
        <v>0.53179200000000004</v>
      </c>
      <c r="Q42" s="216">
        <v>0.44483800000000001</v>
      </c>
      <c r="R42" s="216">
        <v>0.45143299999999997</v>
      </c>
      <c r="S42" s="216">
        <v>0.43248300000000001</v>
      </c>
      <c r="T42" s="216">
        <v>0.44209999999999999</v>
      </c>
      <c r="U42" s="216">
        <v>0.43864399999999998</v>
      </c>
      <c r="V42" s="216">
        <v>0.43641799999999997</v>
      </c>
      <c r="W42" s="216">
        <v>0.52346599999999999</v>
      </c>
      <c r="X42" s="216">
        <v>0.621838</v>
      </c>
      <c r="Y42" s="216">
        <v>0.62746599999999997</v>
      </c>
      <c r="Z42" s="216">
        <v>0.64612800000000004</v>
      </c>
      <c r="AA42" s="216">
        <v>0.54328900000000002</v>
      </c>
      <c r="AB42" s="216">
        <v>0.50632100000000002</v>
      </c>
      <c r="AC42" s="216">
        <v>0.49028899999999997</v>
      </c>
      <c r="AD42" s="216">
        <v>0.429232</v>
      </c>
      <c r="AE42" s="216">
        <v>0.37948300000000001</v>
      </c>
      <c r="AF42" s="216">
        <v>0.42570000000000002</v>
      </c>
      <c r="AG42" s="216">
        <v>0.426676</v>
      </c>
      <c r="AH42" s="216">
        <v>0.44386999999999999</v>
      </c>
      <c r="AI42" s="216">
        <v>0.56043299999999996</v>
      </c>
      <c r="AJ42" s="216">
        <v>0.56683799999999995</v>
      </c>
      <c r="AK42" s="216">
        <v>0.59526599999999996</v>
      </c>
      <c r="AL42" s="216">
        <v>0.58877400000000002</v>
      </c>
      <c r="AM42" s="216">
        <v>0.52377300000000004</v>
      </c>
      <c r="AN42" s="216">
        <v>0.53057100000000001</v>
      </c>
      <c r="AO42" s="216">
        <v>0.49451600000000001</v>
      </c>
      <c r="AP42" s="216">
        <v>0.43253200000000003</v>
      </c>
      <c r="AQ42" s="216">
        <v>0.42712800000000001</v>
      </c>
      <c r="AR42" s="216">
        <v>0.42970000000000003</v>
      </c>
      <c r="AS42" s="216">
        <v>0.41458</v>
      </c>
      <c r="AT42" s="216">
        <v>0.42596699999999998</v>
      </c>
      <c r="AU42" s="216">
        <v>0.54276599999999997</v>
      </c>
      <c r="AV42" s="216">
        <v>0.593032</v>
      </c>
      <c r="AW42" s="216">
        <v>0.65590000000000004</v>
      </c>
      <c r="AX42" s="216">
        <v>0.65909600000000002</v>
      </c>
      <c r="AY42" s="216">
        <v>0.58670999999999995</v>
      </c>
      <c r="AZ42" s="216">
        <v>0.57281110000000002</v>
      </c>
      <c r="BA42" s="216">
        <v>0.53581749999999995</v>
      </c>
      <c r="BB42" s="357">
        <v>0.46696260000000001</v>
      </c>
      <c r="BC42" s="357">
        <v>0.46682319999999999</v>
      </c>
      <c r="BD42" s="357">
        <v>0.46150540000000001</v>
      </c>
      <c r="BE42" s="357">
        <v>0.4518122</v>
      </c>
      <c r="BF42" s="357">
        <v>0.46767340000000002</v>
      </c>
      <c r="BG42" s="357">
        <v>0.52810630000000003</v>
      </c>
      <c r="BH42" s="357">
        <v>0.58615919999999999</v>
      </c>
      <c r="BI42" s="357">
        <v>0.64407080000000005</v>
      </c>
      <c r="BJ42" s="357">
        <v>0.64235799999999998</v>
      </c>
      <c r="BK42" s="357">
        <v>0.59362110000000001</v>
      </c>
      <c r="BL42" s="357">
        <v>0.53989480000000001</v>
      </c>
      <c r="BM42" s="357">
        <v>0.50253499999999995</v>
      </c>
      <c r="BN42" s="357">
        <v>0.48499409999999998</v>
      </c>
      <c r="BO42" s="357">
        <v>0.47137269999999998</v>
      </c>
      <c r="BP42" s="357">
        <v>0.459092</v>
      </c>
      <c r="BQ42" s="357">
        <v>0.46981869999999998</v>
      </c>
      <c r="BR42" s="357">
        <v>0.47031440000000002</v>
      </c>
      <c r="BS42" s="357">
        <v>0.52341510000000002</v>
      </c>
      <c r="BT42" s="357">
        <v>0.57736379999999998</v>
      </c>
      <c r="BU42" s="357">
        <v>0.64374319999999996</v>
      </c>
      <c r="BV42" s="357">
        <v>0.63121930000000004</v>
      </c>
    </row>
    <row r="43" spans="1:74" ht="11.1" customHeight="1" x14ac:dyDescent="0.2">
      <c r="A43" s="61" t="s">
        <v>1165</v>
      </c>
      <c r="B43" s="179" t="s">
        <v>577</v>
      </c>
      <c r="C43" s="216">
        <v>0.98</v>
      </c>
      <c r="D43" s="216">
        <v>0.96692800000000001</v>
      </c>
      <c r="E43" s="216">
        <v>0.99574099999999999</v>
      </c>
      <c r="F43" s="216">
        <v>1.0056659999999999</v>
      </c>
      <c r="G43" s="216">
        <v>1.011838</v>
      </c>
      <c r="H43" s="216">
        <v>1.0362659999999999</v>
      </c>
      <c r="I43" s="216">
        <v>1.0260320000000001</v>
      </c>
      <c r="J43" s="216">
        <v>1.0584830000000001</v>
      </c>
      <c r="K43" s="216">
        <v>1.0331999999999999</v>
      </c>
      <c r="L43" s="216">
        <v>1.0286770000000001</v>
      </c>
      <c r="M43" s="216">
        <v>1.0332330000000001</v>
      </c>
      <c r="N43" s="216">
        <v>1.0455479999999999</v>
      </c>
      <c r="O43" s="216">
        <v>0.96996700000000002</v>
      </c>
      <c r="P43" s="216">
        <v>1.015034</v>
      </c>
      <c r="Q43" s="216">
        <v>1.021193</v>
      </c>
      <c r="R43" s="216">
        <v>1.036</v>
      </c>
      <c r="S43" s="216">
        <v>1.059258</v>
      </c>
      <c r="T43" s="216">
        <v>1.094733</v>
      </c>
      <c r="U43" s="216">
        <v>1.074354</v>
      </c>
      <c r="V43" s="216">
        <v>1.092387</v>
      </c>
      <c r="W43" s="216">
        <v>1.0530999999999999</v>
      </c>
      <c r="X43" s="216">
        <v>1.075871</v>
      </c>
      <c r="Y43" s="216">
        <v>1.0629660000000001</v>
      </c>
      <c r="Z43" s="216">
        <v>1.046451</v>
      </c>
      <c r="AA43" s="216">
        <v>1.004419</v>
      </c>
      <c r="AB43" s="216">
        <v>1.0441780000000001</v>
      </c>
      <c r="AC43" s="216">
        <v>1.075774</v>
      </c>
      <c r="AD43" s="216">
        <v>1.093566</v>
      </c>
      <c r="AE43" s="216">
        <v>1.1223540000000001</v>
      </c>
      <c r="AF43" s="216">
        <v>1.1376999999999999</v>
      </c>
      <c r="AG43" s="216">
        <v>1.1490959999999999</v>
      </c>
      <c r="AH43" s="216">
        <v>1.1790959999999999</v>
      </c>
      <c r="AI43" s="216">
        <v>1.1344000000000001</v>
      </c>
      <c r="AJ43" s="216">
        <v>1.145322</v>
      </c>
      <c r="AK43" s="216">
        <v>1.1496</v>
      </c>
      <c r="AL43" s="216">
        <v>1.1417409999999999</v>
      </c>
      <c r="AM43" s="216">
        <v>1.0579670000000001</v>
      </c>
      <c r="AN43" s="216">
        <v>1.083178</v>
      </c>
      <c r="AO43" s="216">
        <v>1.111677</v>
      </c>
      <c r="AP43" s="216">
        <v>1.150933</v>
      </c>
      <c r="AQ43" s="216">
        <v>1.1603220000000001</v>
      </c>
      <c r="AR43" s="216">
        <v>1.1661999999999999</v>
      </c>
      <c r="AS43" s="216">
        <v>1.168129</v>
      </c>
      <c r="AT43" s="216">
        <v>1.168064</v>
      </c>
      <c r="AU43" s="216">
        <v>1.1392329999999999</v>
      </c>
      <c r="AV43" s="216">
        <v>1.1411929999999999</v>
      </c>
      <c r="AW43" s="216">
        <v>1.1351659999999999</v>
      </c>
      <c r="AX43" s="216">
        <v>1.1526449999999999</v>
      </c>
      <c r="AY43" s="216">
        <v>1.0926769999999999</v>
      </c>
      <c r="AZ43" s="216">
        <v>1.0882783</v>
      </c>
      <c r="BA43" s="216">
        <v>1.1102139065000001</v>
      </c>
      <c r="BB43" s="357">
        <v>1.1306179999999999</v>
      </c>
      <c r="BC43" s="357">
        <v>1.113667</v>
      </c>
      <c r="BD43" s="357">
        <v>1.1312869999999999</v>
      </c>
      <c r="BE43" s="357">
        <v>1.1527369999999999</v>
      </c>
      <c r="BF43" s="357">
        <v>1.1353770000000001</v>
      </c>
      <c r="BG43" s="357">
        <v>1.122371</v>
      </c>
      <c r="BH43" s="357">
        <v>1.129705</v>
      </c>
      <c r="BI43" s="357">
        <v>1.1127959999999999</v>
      </c>
      <c r="BJ43" s="357">
        <v>1.117259</v>
      </c>
      <c r="BK43" s="357">
        <v>1.045123</v>
      </c>
      <c r="BL43" s="357">
        <v>1.0631090000000001</v>
      </c>
      <c r="BM43" s="357">
        <v>1.1213439999999999</v>
      </c>
      <c r="BN43" s="357">
        <v>1.134091</v>
      </c>
      <c r="BO43" s="357">
        <v>1.1333200000000001</v>
      </c>
      <c r="BP43" s="357">
        <v>1.1289070000000001</v>
      </c>
      <c r="BQ43" s="357">
        <v>1.16127</v>
      </c>
      <c r="BR43" s="357">
        <v>1.1528940000000001</v>
      </c>
      <c r="BS43" s="357">
        <v>1.133437</v>
      </c>
      <c r="BT43" s="357">
        <v>1.1514789999999999</v>
      </c>
      <c r="BU43" s="357">
        <v>1.1299650000000001</v>
      </c>
      <c r="BV43" s="357">
        <v>1.134152</v>
      </c>
    </row>
    <row r="44" spans="1:74" ht="11.1" customHeight="1" x14ac:dyDescent="0.2">
      <c r="A44" s="61" t="s">
        <v>1007</v>
      </c>
      <c r="B44" s="643" t="s">
        <v>578</v>
      </c>
      <c r="C44" s="216">
        <v>0.64229000000000003</v>
      </c>
      <c r="D44" s="216">
        <v>0.57142800000000005</v>
      </c>
      <c r="E44" s="216">
        <v>0.464225</v>
      </c>
      <c r="F44" s="216">
        <v>0.5887</v>
      </c>
      <c r="G44" s="216">
        <v>0.79480600000000001</v>
      </c>
      <c r="H44" s="216">
        <v>0.71316599999999997</v>
      </c>
      <c r="I44" s="216">
        <v>0.72935399999999995</v>
      </c>
      <c r="J44" s="216">
        <v>0.61532200000000004</v>
      </c>
      <c r="K44" s="216">
        <v>0.70199999999999996</v>
      </c>
      <c r="L44" s="216">
        <v>0.55900000000000005</v>
      </c>
      <c r="M44" s="216">
        <v>0.76190000000000002</v>
      </c>
      <c r="N44" s="216">
        <v>0.83854799999999996</v>
      </c>
      <c r="O44" s="216">
        <v>0.411935</v>
      </c>
      <c r="P44" s="216">
        <v>0.27761999999999998</v>
      </c>
      <c r="Q44" s="216">
        <v>0.35548299999999999</v>
      </c>
      <c r="R44" s="216">
        <v>0.6694</v>
      </c>
      <c r="S44" s="216">
        <v>0.75677399999999995</v>
      </c>
      <c r="T44" s="216">
        <v>0.68513299999999999</v>
      </c>
      <c r="U44" s="216">
        <v>0.657161</v>
      </c>
      <c r="V44" s="216">
        <v>0.61606399999999994</v>
      </c>
      <c r="W44" s="216">
        <v>0.60903300000000005</v>
      </c>
      <c r="X44" s="216">
        <v>0.51938700000000004</v>
      </c>
      <c r="Y44" s="216">
        <v>0.51419999999999999</v>
      </c>
      <c r="Z44" s="216">
        <v>0.63764500000000002</v>
      </c>
      <c r="AA44" s="216">
        <v>0.415161</v>
      </c>
      <c r="AB44" s="216">
        <v>0.52275000000000005</v>
      </c>
      <c r="AC44" s="216">
        <v>0.47251599999999999</v>
      </c>
      <c r="AD44" s="216">
        <v>0.530833</v>
      </c>
      <c r="AE44" s="216">
        <v>0.79967699999999997</v>
      </c>
      <c r="AF44" s="216">
        <v>0.63756599999999997</v>
      </c>
      <c r="AG44" s="216">
        <v>0.68080600000000002</v>
      </c>
      <c r="AH44" s="216">
        <v>0.76109599999999999</v>
      </c>
      <c r="AI44" s="216">
        <v>0.564133</v>
      </c>
      <c r="AJ44" s="216">
        <v>0.48074099999999997</v>
      </c>
      <c r="AK44" s="216">
        <v>0.31753300000000001</v>
      </c>
      <c r="AL44" s="216">
        <v>0.39838699999999999</v>
      </c>
      <c r="AM44" s="216">
        <v>0.17054800000000001</v>
      </c>
      <c r="AN44" s="216">
        <v>0.10014199999999999</v>
      </c>
      <c r="AO44" s="216">
        <v>0.43132199999999998</v>
      </c>
      <c r="AP44" s="216">
        <v>0.33563300000000001</v>
      </c>
      <c r="AQ44" s="216">
        <v>0.56154800000000005</v>
      </c>
      <c r="AR44" s="216">
        <v>0.63183299999999998</v>
      </c>
      <c r="AS44" s="216">
        <v>0.50641899999999995</v>
      </c>
      <c r="AT44" s="216">
        <v>0.42893500000000001</v>
      </c>
      <c r="AU44" s="216">
        <v>0.28820000000000001</v>
      </c>
      <c r="AV44" s="216">
        <v>0.12958</v>
      </c>
      <c r="AW44" s="216">
        <v>0.50653300000000001</v>
      </c>
      <c r="AX44" s="216">
        <v>0.73009599999999997</v>
      </c>
      <c r="AY44" s="216">
        <v>0.20103199999999999</v>
      </c>
      <c r="AZ44" s="216">
        <v>0.25301959388</v>
      </c>
      <c r="BA44" s="216">
        <v>0.41172770937999997</v>
      </c>
      <c r="BB44" s="357">
        <v>0.3726197</v>
      </c>
      <c r="BC44" s="357">
        <v>0.57453670000000001</v>
      </c>
      <c r="BD44" s="357">
        <v>0.62665439999999994</v>
      </c>
      <c r="BE44" s="357">
        <v>0.55971029999999999</v>
      </c>
      <c r="BF44" s="357">
        <v>0.46150049999999998</v>
      </c>
      <c r="BG44" s="357">
        <v>0.34070840000000002</v>
      </c>
      <c r="BH44" s="357">
        <v>0.27191680000000001</v>
      </c>
      <c r="BI44" s="357">
        <v>0.45939370000000002</v>
      </c>
      <c r="BJ44" s="357">
        <v>0.50747540000000002</v>
      </c>
      <c r="BK44" s="357">
        <v>0.20314370000000001</v>
      </c>
      <c r="BL44" s="357">
        <v>0.27185609999999999</v>
      </c>
      <c r="BM44" s="357">
        <v>0.35094379999999997</v>
      </c>
      <c r="BN44" s="357">
        <v>0.3788203</v>
      </c>
      <c r="BO44" s="357">
        <v>0.58048129999999998</v>
      </c>
      <c r="BP44" s="357">
        <v>0.61551310000000004</v>
      </c>
      <c r="BQ44" s="357">
        <v>0.56807790000000002</v>
      </c>
      <c r="BR44" s="357">
        <v>0.4699123</v>
      </c>
      <c r="BS44" s="357">
        <v>0.37973230000000002</v>
      </c>
      <c r="BT44" s="357">
        <v>0.2910758</v>
      </c>
      <c r="BU44" s="357">
        <v>0.48084369999999999</v>
      </c>
      <c r="BV44" s="357">
        <v>0.51485579999999997</v>
      </c>
    </row>
    <row r="45" spans="1:74" ht="11.1" customHeight="1" x14ac:dyDescent="0.2">
      <c r="A45" s="61" t="s">
        <v>1008</v>
      </c>
      <c r="B45" s="179" t="s">
        <v>1065</v>
      </c>
      <c r="C45" s="216">
        <v>0.24929000000000001</v>
      </c>
      <c r="D45" s="216">
        <v>0.84942799999999996</v>
      </c>
      <c r="E45" s="216">
        <v>0.88906399999999997</v>
      </c>
      <c r="F45" s="216">
        <v>1.0121</v>
      </c>
      <c r="G45" s="216">
        <v>0.72861200000000004</v>
      </c>
      <c r="H45" s="216">
        <v>0.77256599999999997</v>
      </c>
      <c r="I45" s="216">
        <v>0.53212899999999996</v>
      </c>
      <c r="J45" s="216">
        <v>0.72190299999999996</v>
      </c>
      <c r="K45" s="216">
        <v>0.36513299999999999</v>
      </c>
      <c r="L45" s="216">
        <v>0.61706399999999995</v>
      </c>
      <c r="M45" s="216">
        <v>0.3226</v>
      </c>
      <c r="N45" s="216">
        <v>0.38651600000000003</v>
      </c>
      <c r="O45" s="216">
        <v>0.26267699999999999</v>
      </c>
      <c r="P45" s="216">
        <v>0.333069</v>
      </c>
      <c r="Q45" s="216">
        <v>0.63241899999999995</v>
      </c>
      <c r="R45" s="216">
        <v>0.50193299999999996</v>
      </c>
      <c r="S45" s="216">
        <v>0.50090299999999999</v>
      </c>
      <c r="T45" s="216">
        <v>0.40213300000000002</v>
      </c>
      <c r="U45" s="216">
        <v>0.41754799999999997</v>
      </c>
      <c r="V45" s="216">
        <v>0.72767700000000002</v>
      </c>
      <c r="W45" s="216">
        <v>0.3402</v>
      </c>
      <c r="X45" s="216">
        <v>0.40138699999999999</v>
      </c>
      <c r="Y45" s="216">
        <v>0.17003299999999999</v>
      </c>
      <c r="Z45" s="216">
        <v>-5.6000000000000001E-2</v>
      </c>
      <c r="AA45" s="216">
        <v>0.30670900000000001</v>
      </c>
      <c r="AB45" s="216">
        <v>0.70353500000000002</v>
      </c>
      <c r="AC45" s="216">
        <v>0.55938699999999997</v>
      </c>
      <c r="AD45" s="216">
        <v>0.71676600000000001</v>
      </c>
      <c r="AE45" s="216">
        <v>0.76029000000000002</v>
      </c>
      <c r="AF45" s="216">
        <v>0.66726600000000003</v>
      </c>
      <c r="AG45" s="216">
        <v>0.52832199999999996</v>
      </c>
      <c r="AH45" s="216">
        <v>0.53041899999999997</v>
      </c>
      <c r="AI45" s="216">
        <v>0.307</v>
      </c>
      <c r="AJ45" s="216">
        <v>0.77235399999999998</v>
      </c>
      <c r="AK45" s="216">
        <v>0.46789999999999998</v>
      </c>
      <c r="AL45" s="216">
        <v>0.250612</v>
      </c>
      <c r="AM45" s="216">
        <v>0.326677</v>
      </c>
      <c r="AN45" s="216">
        <v>0.73585699999999998</v>
      </c>
      <c r="AO45" s="216">
        <v>1.0621290000000001</v>
      </c>
      <c r="AP45" s="216">
        <v>1.1336999999999999</v>
      </c>
      <c r="AQ45" s="216">
        <v>1.0353540000000001</v>
      </c>
      <c r="AR45" s="216">
        <v>1.0096000000000001</v>
      </c>
      <c r="AS45" s="216">
        <v>1.019741</v>
      </c>
      <c r="AT45" s="216">
        <v>0.83512900000000001</v>
      </c>
      <c r="AU45" s="216">
        <v>0.63013300000000005</v>
      </c>
      <c r="AV45" s="216">
        <v>0.77538700000000005</v>
      </c>
      <c r="AW45" s="216">
        <v>5.3365999999999997E-2</v>
      </c>
      <c r="AX45" s="216">
        <v>0.12925800000000001</v>
      </c>
      <c r="AY45" s="216">
        <v>0.49293599999999999</v>
      </c>
      <c r="AZ45" s="216">
        <v>0.70496428571000003</v>
      </c>
      <c r="BA45" s="216">
        <v>0.91282387096999995</v>
      </c>
      <c r="BB45" s="357">
        <v>0.87407480000000004</v>
      </c>
      <c r="BC45" s="357">
        <v>0.87462740000000005</v>
      </c>
      <c r="BD45" s="357">
        <v>0.79672980000000004</v>
      </c>
      <c r="BE45" s="357">
        <v>0.67957990000000001</v>
      </c>
      <c r="BF45" s="357">
        <v>0.80524010000000001</v>
      </c>
      <c r="BG45" s="357">
        <v>0.45926699999999998</v>
      </c>
      <c r="BH45" s="357">
        <v>0.68920630000000005</v>
      </c>
      <c r="BI45" s="357">
        <v>0.39362649999999999</v>
      </c>
      <c r="BJ45" s="357">
        <v>0.30512070000000002</v>
      </c>
      <c r="BK45" s="357">
        <v>0.47078920000000002</v>
      </c>
      <c r="BL45" s="357">
        <v>0.60956330000000003</v>
      </c>
      <c r="BM45" s="357">
        <v>0.71732099999999999</v>
      </c>
      <c r="BN45" s="357">
        <v>0.82581039999999994</v>
      </c>
      <c r="BO45" s="357">
        <v>0.90168729999999997</v>
      </c>
      <c r="BP45" s="357">
        <v>0.81630290000000005</v>
      </c>
      <c r="BQ45" s="357">
        <v>0.69461099999999998</v>
      </c>
      <c r="BR45" s="357">
        <v>0.78033580000000002</v>
      </c>
      <c r="BS45" s="357">
        <v>0.41552470000000002</v>
      </c>
      <c r="BT45" s="357">
        <v>0.64019740000000003</v>
      </c>
      <c r="BU45" s="357">
        <v>0.36177110000000001</v>
      </c>
      <c r="BV45" s="357">
        <v>0.30061949999999998</v>
      </c>
    </row>
    <row r="46" spans="1:74" ht="11.1" customHeight="1" x14ac:dyDescent="0.2">
      <c r="A46" s="61" t="s">
        <v>1009</v>
      </c>
      <c r="B46" s="179" t="s">
        <v>1066</v>
      </c>
      <c r="C46" s="216">
        <v>-6.4499999999999996E-4</v>
      </c>
      <c r="D46" s="216">
        <v>-1.4200000000000001E-4</v>
      </c>
      <c r="E46" s="216">
        <v>7.4100000000000001E-4</v>
      </c>
      <c r="F46" s="216">
        <v>-1E-4</v>
      </c>
      <c r="G46" s="216">
        <v>6.3999999999999997E-5</v>
      </c>
      <c r="H46" s="216">
        <v>0</v>
      </c>
      <c r="I46" s="216">
        <v>9.6000000000000002E-5</v>
      </c>
      <c r="J46" s="216">
        <v>3.1999999999999999E-5</v>
      </c>
      <c r="K46" s="216">
        <v>-3.3000000000000003E-5</v>
      </c>
      <c r="L46" s="216">
        <v>-1.6100000000000001E-4</v>
      </c>
      <c r="M46" s="216">
        <v>1E-4</v>
      </c>
      <c r="N46" s="216">
        <v>-5.1599999999999997E-4</v>
      </c>
      <c r="O46" s="216">
        <v>-4.1899999999999999E-4</v>
      </c>
      <c r="P46" s="216">
        <v>8.9599999999999999E-4</v>
      </c>
      <c r="Q46" s="216">
        <v>-7.4100000000000001E-4</v>
      </c>
      <c r="R46" s="216">
        <v>3.6600000000000001E-4</v>
      </c>
      <c r="S46" s="216">
        <v>2.2499999999999999E-4</v>
      </c>
      <c r="T46" s="216">
        <v>1E-4</v>
      </c>
      <c r="U46" s="216">
        <v>6.3999999999999997E-5</v>
      </c>
      <c r="V46" s="216">
        <v>-4.8299999999999998E-4</v>
      </c>
      <c r="W46" s="216">
        <v>5.0000000000000001E-4</v>
      </c>
      <c r="X46" s="216">
        <v>2.5799999999999998E-4</v>
      </c>
      <c r="Y46" s="216">
        <v>-6.6000000000000005E-5</v>
      </c>
      <c r="Z46" s="216">
        <v>-6.7699999999999998E-4</v>
      </c>
      <c r="AA46" s="216">
        <v>7.0899999999999999E-4</v>
      </c>
      <c r="AB46" s="216">
        <v>-2.5000000000000001E-4</v>
      </c>
      <c r="AC46" s="216">
        <v>0</v>
      </c>
      <c r="AD46" s="216">
        <v>1.266E-3</v>
      </c>
      <c r="AE46" s="216">
        <v>3.8699999999999997E-4</v>
      </c>
      <c r="AF46" s="216">
        <v>3.6600000000000001E-4</v>
      </c>
      <c r="AG46" s="216">
        <v>1.2899999999999999E-4</v>
      </c>
      <c r="AH46" s="216">
        <v>1.6100000000000001E-4</v>
      </c>
      <c r="AI46" s="216">
        <v>4.0000000000000002E-4</v>
      </c>
      <c r="AJ46" s="216">
        <v>-1.6100000000000001E-4</v>
      </c>
      <c r="AK46" s="216">
        <v>0</v>
      </c>
      <c r="AL46" s="216">
        <v>9.6000000000000002E-5</v>
      </c>
      <c r="AM46" s="216">
        <v>-2.2499999999999999E-4</v>
      </c>
      <c r="AN46" s="216">
        <v>1.7799999999999999E-4</v>
      </c>
      <c r="AO46" s="216">
        <v>-3.1999999999999999E-5</v>
      </c>
      <c r="AP46" s="216">
        <v>1.3300000000000001E-4</v>
      </c>
      <c r="AQ46" s="216">
        <v>3.1999999999999999E-5</v>
      </c>
      <c r="AR46" s="216">
        <v>1.66E-4</v>
      </c>
      <c r="AS46" s="216">
        <v>3.1999999999999999E-5</v>
      </c>
      <c r="AT46" s="216">
        <v>1.93E-4</v>
      </c>
      <c r="AU46" s="216">
        <v>2.0000000000000001E-4</v>
      </c>
      <c r="AV46" s="216">
        <v>-9.6000000000000002E-5</v>
      </c>
      <c r="AW46" s="216">
        <v>3.3000000000000003E-5</v>
      </c>
      <c r="AX46" s="216">
        <v>6.3999999999999997E-5</v>
      </c>
      <c r="AY46" s="216">
        <v>-1.94E-4</v>
      </c>
      <c r="AZ46" s="216">
        <v>-1.9599999999999999E-4</v>
      </c>
      <c r="BA46" s="216">
        <v>3.7050000000000001E-4</v>
      </c>
      <c r="BB46" s="357">
        <v>5.1066700000000002E-4</v>
      </c>
      <c r="BC46" s="357">
        <v>2.2533300000000001E-4</v>
      </c>
      <c r="BD46" s="357">
        <v>1.6650000000000001E-4</v>
      </c>
      <c r="BE46" s="357">
        <v>6.4250000000000003E-5</v>
      </c>
      <c r="BF46" s="357">
        <v>-4.85E-5</v>
      </c>
      <c r="BG46" s="357">
        <v>1.8349999999999999E-4</v>
      </c>
      <c r="BH46" s="357">
        <v>7.9999999999999996E-6</v>
      </c>
      <c r="BI46" s="357">
        <v>-7.4750000000000001E-5</v>
      </c>
      <c r="BJ46" s="357">
        <v>-2.34E-4</v>
      </c>
      <c r="BK46" s="357">
        <v>-1.1833299999999999E-4</v>
      </c>
      <c r="BL46" s="357">
        <v>-1.9599999999999999E-4</v>
      </c>
      <c r="BM46" s="357">
        <v>3.7050000000000001E-4</v>
      </c>
      <c r="BN46" s="357">
        <v>5.1066700000000002E-4</v>
      </c>
      <c r="BO46" s="357">
        <v>2.2533300000000001E-4</v>
      </c>
      <c r="BP46" s="357">
        <v>1.6650000000000001E-4</v>
      </c>
      <c r="BQ46" s="357">
        <v>6.4250000000000003E-5</v>
      </c>
      <c r="BR46" s="357">
        <v>-4.85E-5</v>
      </c>
      <c r="BS46" s="357">
        <v>1.8349999999999999E-4</v>
      </c>
      <c r="BT46" s="357">
        <v>7.9999999999999996E-6</v>
      </c>
      <c r="BU46" s="357">
        <v>-7.4750000000000001E-5</v>
      </c>
      <c r="BV46" s="357">
        <v>-2.34E-4</v>
      </c>
    </row>
    <row r="47" spans="1:74" s="157" customFormat="1" ht="11.1" customHeight="1" x14ac:dyDescent="0.2">
      <c r="A47" s="61" t="s">
        <v>1010</v>
      </c>
      <c r="B47" s="179" t="s">
        <v>756</v>
      </c>
      <c r="C47" s="216">
        <v>16.807126</v>
      </c>
      <c r="D47" s="216">
        <v>16.579141</v>
      </c>
      <c r="E47" s="216">
        <v>17.260736999999999</v>
      </c>
      <c r="F47" s="216">
        <v>17.285031</v>
      </c>
      <c r="G47" s="216">
        <v>17.684705999999998</v>
      </c>
      <c r="H47" s="216">
        <v>18.26013</v>
      </c>
      <c r="I47" s="216">
        <v>18.293835999999999</v>
      </c>
      <c r="J47" s="216">
        <v>18.388383999999999</v>
      </c>
      <c r="K47" s="216">
        <v>17.869633</v>
      </c>
      <c r="L47" s="216">
        <v>17.298352999999999</v>
      </c>
      <c r="M47" s="216">
        <v>17.676831</v>
      </c>
      <c r="N47" s="216">
        <v>17.677966000000001</v>
      </c>
      <c r="O47" s="216">
        <v>16.530577999999998</v>
      </c>
      <c r="P47" s="216">
        <v>16.773790000000002</v>
      </c>
      <c r="Q47" s="216">
        <v>16.929482</v>
      </c>
      <c r="R47" s="216">
        <v>17.268564999999999</v>
      </c>
      <c r="S47" s="216">
        <v>17.846319999999999</v>
      </c>
      <c r="T47" s="216">
        <v>18.260732000000001</v>
      </c>
      <c r="U47" s="216">
        <v>18.253060999999999</v>
      </c>
      <c r="V47" s="216">
        <v>18.196643000000002</v>
      </c>
      <c r="W47" s="216">
        <v>17.436432</v>
      </c>
      <c r="X47" s="216">
        <v>17.462192000000002</v>
      </c>
      <c r="Y47" s="216">
        <v>17.459899</v>
      </c>
      <c r="Z47" s="216">
        <v>17.603771999999999</v>
      </c>
      <c r="AA47" s="216">
        <v>16.837512</v>
      </c>
      <c r="AB47" s="216">
        <v>17.006891</v>
      </c>
      <c r="AC47" s="216">
        <v>17.300578000000002</v>
      </c>
      <c r="AD47" s="216">
        <v>17.636095999999998</v>
      </c>
      <c r="AE47" s="216">
        <v>18.367028999999999</v>
      </c>
      <c r="AF47" s="216">
        <v>18.701630999999999</v>
      </c>
      <c r="AG47" s="216">
        <v>18.826706000000001</v>
      </c>
      <c r="AH47" s="216">
        <v>18.707834999999999</v>
      </c>
      <c r="AI47" s="216">
        <v>18.202165999999998</v>
      </c>
      <c r="AJ47" s="216">
        <v>17.956223000000001</v>
      </c>
      <c r="AK47" s="216">
        <v>18.163264999999999</v>
      </c>
      <c r="AL47" s="216">
        <v>18.448899999999998</v>
      </c>
      <c r="AM47" s="216">
        <v>17.378513999999999</v>
      </c>
      <c r="AN47" s="216">
        <v>17.572033000000001</v>
      </c>
      <c r="AO47" s="216">
        <v>18.226063</v>
      </c>
      <c r="AP47" s="216">
        <v>18.919430999999999</v>
      </c>
      <c r="AQ47" s="216">
        <v>19.129287000000001</v>
      </c>
      <c r="AR47" s="216">
        <v>19.055399000000001</v>
      </c>
      <c r="AS47" s="216">
        <v>19.641062000000002</v>
      </c>
      <c r="AT47" s="216">
        <v>19.313675</v>
      </c>
      <c r="AU47" s="216">
        <v>18.660098000000001</v>
      </c>
      <c r="AV47" s="216">
        <v>17.977191999999999</v>
      </c>
      <c r="AW47" s="216">
        <v>18.394431000000001</v>
      </c>
      <c r="AX47" s="216">
        <v>19.140899999999998</v>
      </c>
      <c r="AY47" s="216">
        <v>17.865967999999999</v>
      </c>
      <c r="AZ47" s="216">
        <v>17.940520137</v>
      </c>
      <c r="BA47" s="216">
        <v>18.458801873999999</v>
      </c>
      <c r="BB47" s="357">
        <v>18.876300000000001</v>
      </c>
      <c r="BC47" s="357">
        <v>19.154879999999999</v>
      </c>
      <c r="BD47" s="357">
        <v>19.14301</v>
      </c>
      <c r="BE47" s="357">
        <v>19.37527</v>
      </c>
      <c r="BF47" s="357">
        <v>19.390470000000001</v>
      </c>
      <c r="BG47" s="357">
        <v>18.67043</v>
      </c>
      <c r="BH47" s="357">
        <v>18.232559999999999</v>
      </c>
      <c r="BI47" s="357">
        <v>18.603860000000001</v>
      </c>
      <c r="BJ47" s="357">
        <v>18.950659999999999</v>
      </c>
      <c r="BK47" s="357">
        <v>17.91995</v>
      </c>
      <c r="BL47" s="357">
        <v>17.926929999999999</v>
      </c>
      <c r="BM47" s="357">
        <v>18.100390000000001</v>
      </c>
      <c r="BN47" s="357">
        <v>18.78753</v>
      </c>
      <c r="BO47" s="357">
        <v>19.148479999999999</v>
      </c>
      <c r="BP47" s="357">
        <v>19.225950000000001</v>
      </c>
      <c r="BQ47" s="357">
        <v>19.564820000000001</v>
      </c>
      <c r="BR47" s="357">
        <v>19.440380000000001</v>
      </c>
      <c r="BS47" s="357">
        <v>18.757819999999999</v>
      </c>
      <c r="BT47" s="357">
        <v>18.312180000000001</v>
      </c>
      <c r="BU47" s="357">
        <v>18.610420000000001</v>
      </c>
      <c r="BV47" s="357">
        <v>18.851569999999999</v>
      </c>
    </row>
    <row r="48" spans="1:74" s="157" customFormat="1" ht="11.1" customHeight="1" x14ac:dyDescent="0.2">
      <c r="A48" s="61"/>
      <c r="B48" s="156"/>
      <c r="C48" s="216"/>
      <c r="D48" s="216"/>
      <c r="E48" s="216"/>
      <c r="F48" s="216"/>
      <c r="G48" s="216"/>
      <c r="H48" s="216"/>
      <c r="I48" s="216"/>
      <c r="J48" s="216"/>
      <c r="K48" s="216"/>
      <c r="L48" s="216"/>
      <c r="M48" s="216"/>
      <c r="N48" s="216"/>
      <c r="O48" s="216"/>
      <c r="P48" s="216"/>
      <c r="Q48" s="216"/>
      <c r="R48" s="216"/>
      <c r="S48" s="216"/>
      <c r="T48" s="216"/>
      <c r="U48" s="216"/>
      <c r="V48" s="216"/>
      <c r="W48" s="216"/>
      <c r="X48" s="216"/>
      <c r="Y48" s="216"/>
      <c r="Z48" s="216"/>
      <c r="AA48" s="216"/>
      <c r="AB48" s="216"/>
      <c r="AC48" s="216"/>
      <c r="AD48" s="216"/>
      <c r="AE48" s="216"/>
      <c r="AF48" s="216"/>
      <c r="AG48" s="216"/>
      <c r="AH48" s="216"/>
      <c r="AI48" s="216"/>
      <c r="AJ48" s="216"/>
      <c r="AK48" s="216"/>
      <c r="AL48" s="216"/>
      <c r="AM48" s="216"/>
      <c r="AN48" s="216"/>
      <c r="AO48" s="216"/>
      <c r="AP48" s="216"/>
      <c r="AQ48" s="216"/>
      <c r="AR48" s="216"/>
      <c r="AS48" s="216"/>
      <c r="AT48" s="216"/>
      <c r="AU48" s="216"/>
      <c r="AV48" s="216"/>
      <c r="AW48" s="216"/>
      <c r="AX48" s="216"/>
      <c r="AY48" s="216"/>
      <c r="AZ48" s="216"/>
      <c r="BA48" s="216"/>
      <c r="BB48" s="357"/>
      <c r="BC48" s="357"/>
      <c r="BD48" s="357"/>
      <c r="BE48" s="357"/>
      <c r="BF48" s="357"/>
      <c r="BG48" s="357"/>
      <c r="BH48" s="357"/>
      <c r="BI48" s="357"/>
      <c r="BJ48" s="357"/>
      <c r="BK48" s="357"/>
      <c r="BL48" s="357"/>
      <c r="BM48" s="357"/>
      <c r="BN48" s="357"/>
      <c r="BO48" s="357"/>
      <c r="BP48" s="357"/>
      <c r="BQ48" s="357"/>
      <c r="BR48" s="357"/>
      <c r="BS48" s="357"/>
      <c r="BT48" s="357"/>
      <c r="BU48" s="357"/>
      <c r="BV48" s="357"/>
    </row>
    <row r="49" spans="1:74" ht="11.1" customHeight="1" x14ac:dyDescent="0.2">
      <c r="A49" s="61" t="s">
        <v>681</v>
      </c>
      <c r="B49" s="180" t="s">
        <v>579</v>
      </c>
      <c r="C49" s="216">
        <v>1.019223</v>
      </c>
      <c r="D49" s="216">
        <v>0.95410099999999998</v>
      </c>
      <c r="E49" s="216">
        <v>1.019449</v>
      </c>
      <c r="F49" s="216">
        <v>1.0132969999999999</v>
      </c>
      <c r="G49" s="216">
        <v>1.084803</v>
      </c>
      <c r="H49" s="216">
        <v>1.1059969999999999</v>
      </c>
      <c r="I49" s="216">
        <v>1.122384</v>
      </c>
      <c r="J49" s="216">
        <v>1.133157</v>
      </c>
      <c r="K49" s="216">
        <v>1.1228940000000001</v>
      </c>
      <c r="L49" s="216">
        <v>1.0838650000000001</v>
      </c>
      <c r="M49" s="216">
        <v>1.1130660000000001</v>
      </c>
      <c r="N49" s="216">
        <v>1.134091</v>
      </c>
      <c r="O49" s="216">
        <v>1.0534479999999999</v>
      </c>
      <c r="P49" s="216">
        <v>1.064238</v>
      </c>
      <c r="Q49" s="216">
        <v>1.07419</v>
      </c>
      <c r="R49" s="216">
        <v>1.026632</v>
      </c>
      <c r="S49" s="216">
        <v>1.0893820000000001</v>
      </c>
      <c r="T49" s="216">
        <v>1.099629</v>
      </c>
      <c r="U49" s="216">
        <v>1.06548</v>
      </c>
      <c r="V49" s="216">
        <v>1.0451900000000001</v>
      </c>
      <c r="W49" s="216">
        <v>1.001064</v>
      </c>
      <c r="X49" s="216">
        <v>1.005898</v>
      </c>
      <c r="Y49" s="216">
        <v>1.0320640000000001</v>
      </c>
      <c r="Z49" s="216">
        <v>1.1524779999999999</v>
      </c>
      <c r="AA49" s="216">
        <v>1.0608029999999999</v>
      </c>
      <c r="AB49" s="216">
        <v>0.966283</v>
      </c>
      <c r="AC49" s="216">
        <v>1.0118339999999999</v>
      </c>
      <c r="AD49" s="216">
        <v>1.0929009999999999</v>
      </c>
      <c r="AE49" s="216">
        <v>1.03948</v>
      </c>
      <c r="AF49" s="216">
        <v>1.0871310000000001</v>
      </c>
      <c r="AG49" s="216">
        <v>1.131902</v>
      </c>
      <c r="AH49" s="216">
        <v>1.114933</v>
      </c>
      <c r="AI49" s="216">
        <v>1.135928</v>
      </c>
      <c r="AJ49" s="216">
        <v>1.0848340000000001</v>
      </c>
      <c r="AK49" s="216">
        <v>1.126263</v>
      </c>
      <c r="AL49" s="216">
        <v>1.1790929999999999</v>
      </c>
      <c r="AM49" s="216">
        <v>1.1182209999999999</v>
      </c>
      <c r="AN49" s="216">
        <v>1.0803179999999999</v>
      </c>
      <c r="AO49" s="216">
        <v>1.0093179999999999</v>
      </c>
      <c r="AP49" s="216">
        <v>1.079496</v>
      </c>
      <c r="AQ49" s="216">
        <v>1.0270619999999999</v>
      </c>
      <c r="AR49" s="216">
        <v>1.124763</v>
      </c>
      <c r="AS49" s="216">
        <v>1.1076710000000001</v>
      </c>
      <c r="AT49" s="216">
        <v>1.1623490000000001</v>
      </c>
      <c r="AU49" s="216">
        <v>1.0095959999999999</v>
      </c>
      <c r="AV49" s="216">
        <v>1.024383</v>
      </c>
      <c r="AW49" s="216">
        <v>1.1798960000000001</v>
      </c>
      <c r="AX49" s="216">
        <v>1.1052569999999999</v>
      </c>
      <c r="AY49" s="216">
        <v>1.0230330000000001</v>
      </c>
      <c r="AZ49" s="216">
        <v>1.0559149999999999</v>
      </c>
      <c r="BA49" s="216">
        <v>1.0165329999999999</v>
      </c>
      <c r="BB49" s="357">
        <v>1.0685</v>
      </c>
      <c r="BC49" s="357">
        <v>1.0714060000000001</v>
      </c>
      <c r="BD49" s="357">
        <v>1.076705</v>
      </c>
      <c r="BE49" s="357">
        <v>1.1003240000000001</v>
      </c>
      <c r="BF49" s="357">
        <v>1.1051169999999999</v>
      </c>
      <c r="BG49" s="357">
        <v>1.0776669999999999</v>
      </c>
      <c r="BH49" s="357">
        <v>1.0438989999999999</v>
      </c>
      <c r="BI49" s="357">
        <v>1.0954600000000001</v>
      </c>
      <c r="BJ49" s="357">
        <v>1.1345529999999999</v>
      </c>
      <c r="BK49" s="357">
        <v>1.0628500000000001</v>
      </c>
      <c r="BL49" s="357">
        <v>1.0594250000000001</v>
      </c>
      <c r="BM49" s="357">
        <v>1.0409919999999999</v>
      </c>
      <c r="BN49" s="357">
        <v>1.0663990000000001</v>
      </c>
      <c r="BO49" s="357">
        <v>1.0658019999999999</v>
      </c>
      <c r="BP49" s="357">
        <v>1.0764549999999999</v>
      </c>
      <c r="BQ49" s="357">
        <v>1.109604</v>
      </c>
      <c r="BR49" s="357">
        <v>1.110109</v>
      </c>
      <c r="BS49" s="357">
        <v>1.088122</v>
      </c>
      <c r="BT49" s="357">
        <v>1.0533840000000001</v>
      </c>
      <c r="BU49" s="357">
        <v>1.0920190000000001</v>
      </c>
      <c r="BV49" s="357">
        <v>1.130209</v>
      </c>
    </row>
    <row r="50" spans="1:74" ht="11.1" customHeight="1" x14ac:dyDescent="0.2">
      <c r="A50" s="61"/>
      <c r="B50" s="158"/>
      <c r="C50" s="216"/>
      <c r="D50" s="216"/>
      <c r="E50" s="216"/>
      <c r="F50" s="216"/>
      <c r="G50" s="216"/>
      <c r="H50" s="216"/>
      <c r="I50" s="216"/>
      <c r="J50" s="216"/>
      <c r="K50" s="216"/>
      <c r="L50" s="216"/>
      <c r="M50" s="216"/>
      <c r="N50" s="216"/>
      <c r="O50" s="216"/>
      <c r="P50" s="216"/>
      <c r="Q50" s="216"/>
      <c r="R50" s="216"/>
      <c r="S50" s="216"/>
      <c r="T50" s="216"/>
      <c r="U50" s="216"/>
      <c r="V50" s="216"/>
      <c r="W50" s="216"/>
      <c r="X50" s="216"/>
      <c r="Y50" s="216"/>
      <c r="Z50" s="216"/>
      <c r="AA50" s="216"/>
      <c r="AB50" s="216"/>
      <c r="AC50" s="216"/>
      <c r="AD50" s="216"/>
      <c r="AE50" s="216"/>
      <c r="AF50" s="216"/>
      <c r="AG50" s="216"/>
      <c r="AH50" s="216"/>
      <c r="AI50" s="216"/>
      <c r="AJ50" s="216"/>
      <c r="AK50" s="216"/>
      <c r="AL50" s="216"/>
      <c r="AM50" s="216"/>
      <c r="AN50" s="216"/>
      <c r="AO50" s="216"/>
      <c r="AP50" s="216"/>
      <c r="AQ50" s="216"/>
      <c r="AR50" s="216"/>
      <c r="AS50" s="216"/>
      <c r="AT50" s="216"/>
      <c r="AU50" s="216"/>
      <c r="AV50" s="216"/>
      <c r="AW50" s="216"/>
      <c r="AX50" s="216"/>
      <c r="AY50" s="216"/>
      <c r="AZ50" s="216"/>
      <c r="BA50" s="216"/>
      <c r="BB50" s="357"/>
      <c r="BC50" s="357"/>
      <c r="BD50" s="357"/>
      <c r="BE50" s="357"/>
      <c r="BF50" s="357"/>
      <c r="BG50" s="357"/>
      <c r="BH50" s="357"/>
      <c r="BI50" s="357"/>
      <c r="BJ50" s="357"/>
      <c r="BK50" s="357"/>
      <c r="BL50" s="357"/>
      <c r="BM50" s="357"/>
      <c r="BN50" s="357"/>
      <c r="BO50" s="357"/>
      <c r="BP50" s="357"/>
      <c r="BQ50" s="357"/>
      <c r="BR50" s="357"/>
      <c r="BS50" s="357"/>
      <c r="BT50" s="357"/>
      <c r="BU50" s="357"/>
      <c r="BV50" s="357"/>
    </row>
    <row r="51" spans="1:74" ht="11.1" customHeight="1" x14ac:dyDescent="0.2">
      <c r="A51" s="57"/>
      <c r="B51" s="155" t="s">
        <v>757</v>
      </c>
      <c r="C51" s="216"/>
      <c r="D51" s="216"/>
      <c r="E51" s="216"/>
      <c r="F51" s="216"/>
      <c r="G51" s="216"/>
      <c r="H51" s="216"/>
      <c r="I51" s="216"/>
      <c r="J51" s="216"/>
      <c r="K51" s="216"/>
      <c r="L51" s="216"/>
      <c r="M51" s="216"/>
      <c r="N51" s="216"/>
      <c r="O51" s="216"/>
      <c r="P51" s="216"/>
      <c r="Q51" s="216"/>
      <c r="R51" s="216"/>
      <c r="S51" s="216"/>
      <c r="T51" s="216"/>
      <c r="U51" s="216"/>
      <c r="V51" s="216"/>
      <c r="W51" s="216"/>
      <c r="X51" s="216"/>
      <c r="Y51" s="216"/>
      <c r="Z51" s="216"/>
      <c r="AA51" s="216"/>
      <c r="AB51" s="216"/>
      <c r="AC51" s="216"/>
      <c r="AD51" s="216"/>
      <c r="AE51" s="216"/>
      <c r="AF51" s="216"/>
      <c r="AG51" s="216"/>
      <c r="AH51" s="216"/>
      <c r="AI51" s="216"/>
      <c r="AJ51" s="216"/>
      <c r="AK51" s="216"/>
      <c r="AL51" s="216"/>
      <c r="AM51" s="216"/>
      <c r="AN51" s="216"/>
      <c r="AO51" s="216"/>
      <c r="AP51" s="216"/>
      <c r="AQ51" s="216"/>
      <c r="AR51" s="216"/>
      <c r="AS51" s="216"/>
      <c r="AT51" s="216"/>
      <c r="AU51" s="216"/>
      <c r="AV51" s="216"/>
      <c r="AW51" s="216"/>
      <c r="AX51" s="216"/>
      <c r="AY51" s="216"/>
      <c r="AZ51" s="216"/>
      <c r="BA51" s="216"/>
      <c r="BB51" s="357"/>
      <c r="BC51" s="357"/>
      <c r="BD51" s="357"/>
      <c r="BE51" s="357"/>
      <c r="BF51" s="357"/>
      <c r="BG51" s="357"/>
      <c r="BH51" s="357"/>
      <c r="BI51" s="357"/>
      <c r="BJ51" s="357"/>
      <c r="BK51" s="357"/>
      <c r="BL51" s="357"/>
      <c r="BM51" s="357"/>
      <c r="BN51" s="357"/>
      <c r="BO51" s="357"/>
      <c r="BP51" s="357"/>
      <c r="BQ51" s="357"/>
      <c r="BR51" s="357"/>
      <c r="BS51" s="357"/>
      <c r="BT51" s="357"/>
      <c r="BU51" s="357"/>
      <c r="BV51" s="357"/>
    </row>
    <row r="52" spans="1:74" ht="11.1" customHeight="1" x14ac:dyDescent="0.2">
      <c r="A52" s="642" t="s">
        <v>1285</v>
      </c>
      <c r="B52" s="643" t="s">
        <v>1277</v>
      </c>
      <c r="C52" s="216">
        <v>0.43054799999999999</v>
      </c>
      <c r="D52" s="216">
        <v>0.47189199999999998</v>
      </c>
      <c r="E52" s="216">
        <v>0.635548</v>
      </c>
      <c r="F52" s="216">
        <v>0.78123299999999996</v>
      </c>
      <c r="G52" s="216">
        <v>0.81506400000000001</v>
      </c>
      <c r="H52" s="216">
        <v>0.84686600000000001</v>
      </c>
      <c r="I52" s="216">
        <v>0.82028999999999996</v>
      </c>
      <c r="J52" s="216">
        <v>0.79109600000000002</v>
      </c>
      <c r="K52" s="216">
        <v>0.60256600000000005</v>
      </c>
      <c r="L52" s="216">
        <v>0.47954799999999997</v>
      </c>
      <c r="M52" s="216">
        <v>0.37673299999999998</v>
      </c>
      <c r="N52" s="216">
        <v>0.36845099999999997</v>
      </c>
      <c r="O52" s="216">
        <v>0.42077399999999998</v>
      </c>
      <c r="P52" s="216">
        <v>0.50265499999999996</v>
      </c>
      <c r="Q52" s="216">
        <v>0.68751600000000002</v>
      </c>
      <c r="R52" s="216">
        <v>0.83499999999999996</v>
      </c>
      <c r="S52" s="216">
        <v>0.85796700000000004</v>
      </c>
      <c r="T52" s="216">
        <v>0.84116599999999997</v>
      </c>
      <c r="U52" s="216">
        <v>0.84764499999999998</v>
      </c>
      <c r="V52" s="216">
        <v>0.77916099999999999</v>
      </c>
      <c r="W52" s="216">
        <v>0.55283300000000002</v>
      </c>
      <c r="X52" s="216">
        <v>0.46951599999999999</v>
      </c>
      <c r="Y52" s="216">
        <v>0.36430000000000001</v>
      </c>
      <c r="Z52" s="216">
        <v>0.39022499999999999</v>
      </c>
      <c r="AA52" s="216">
        <v>0.41048299999999999</v>
      </c>
      <c r="AB52" s="216">
        <v>0.47739199999999998</v>
      </c>
      <c r="AC52" s="216">
        <v>0.64754800000000001</v>
      </c>
      <c r="AD52" s="216">
        <v>0.81410000000000005</v>
      </c>
      <c r="AE52" s="216">
        <v>0.86038700000000001</v>
      </c>
      <c r="AF52" s="216">
        <v>0.8407</v>
      </c>
      <c r="AG52" s="216">
        <v>0.85825799999999997</v>
      </c>
      <c r="AH52" s="216">
        <v>0.82909600000000006</v>
      </c>
      <c r="AI52" s="216">
        <v>0.62983299999999998</v>
      </c>
      <c r="AJ52" s="216">
        <v>0.41838700000000001</v>
      </c>
      <c r="AK52" s="216">
        <v>0.30126599999999998</v>
      </c>
      <c r="AL52" s="216">
        <v>0.376</v>
      </c>
      <c r="AM52" s="216">
        <v>0.41441899999999998</v>
      </c>
      <c r="AN52" s="216">
        <v>0.51778500000000005</v>
      </c>
      <c r="AO52" s="216">
        <v>0.67567699999999997</v>
      </c>
      <c r="AP52" s="216">
        <v>0.86446599999999996</v>
      </c>
      <c r="AQ52" s="216">
        <v>0.88693500000000003</v>
      </c>
      <c r="AR52" s="216">
        <v>0.87206600000000001</v>
      </c>
      <c r="AS52" s="216">
        <v>0.90961199999999998</v>
      </c>
      <c r="AT52" s="216">
        <v>0.88993500000000003</v>
      </c>
      <c r="AU52" s="216">
        <v>0.61893299999999996</v>
      </c>
      <c r="AV52" s="216">
        <v>0.45103199999999999</v>
      </c>
      <c r="AW52" s="216">
        <v>0.38683299999999998</v>
      </c>
      <c r="AX52" s="216">
        <v>0.40406399999999998</v>
      </c>
      <c r="AY52" s="216">
        <v>0.39480700000000002</v>
      </c>
      <c r="AZ52" s="216">
        <v>0.49287584000000001</v>
      </c>
      <c r="BA52" s="216">
        <v>0.68255801999999999</v>
      </c>
      <c r="BB52" s="357">
        <v>0.83734379999999997</v>
      </c>
      <c r="BC52" s="357">
        <v>0.87719179999999997</v>
      </c>
      <c r="BD52" s="357">
        <v>0.86385179999999995</v>
      </c>
      <c r="BE52" s="357">
        <v>0.86802489999999999</v>
      </c>
      <c r="BF52" s="357">
        <v>0.84021500000000005</v>
      </c>
      <c r="BG52" s="357">
        <v>0.61016930000000003</v>
      </c>
      <c r="BH52" s="357">
        <v>0.49713960000000001</v>
      </c>
      <c r="BI52" s="357">
        <v>0.38757150000000001</v>
      </c>
      <c r="BJ52" s="357">
        <v>0.4331294</v>
      </c>
      <c r="BK52" s="357">
        <v>0.4403823</v>
      </c>
      <c r="BL52" s="357">
        <v>0.52929000000000004</v>
      </c>
      <c r="BM52" s="357">
        <v>0.68355129999999997</v>
      </c>
      <c r="BN52" s="357">
        <v>0.83833400000000002</v>
      </c>
      <c r="BO52" s="357">
        <v>0.87018269999999998</v>
      </c>
      <c r="BP52" s="357">
        <v>0.86546880000000004</v>
      </c>
      <c r="BQ52" s="357">
        <v>0.86333899999999997</v>
      </c>
      <c r="BR52" s="357">
        <v>0.84135599999999999</v>
      </c>
      <c r="BS52" s="357">
        <v>0.62217389999999995</v>
      </c>
      <c r="BT52" s="357">
        <v>0.51246159999999996</v>
      </c>
      <c r="BU52" s="357">
        <v>0.39720430000000001</v>
      </c>
      <c r="BV52" s="357">
        <v>0.42854579999999998</v>
      </c>
    </row>
    <row r="53" spans="1:74" ht="11.1" customHeight="1" x14ac:dyDescent="0.2">
      <c r="A53" s="61" t="s">
        <v>1011</v>
      </c>
      <c r="B53" s="179" t="s">
        <v>580</v>
      </c>
      <c r="C53" s="216">
        <v>8.7144510000000004</v>
      </c>
      <c r="D53" s="216">
        <v>8.8658920000000006</v>
      </c>
      <c r="E53" s="216">
        <v>8.9081930000000007</v>
      </c>
      <c r="F53" s="216">
        <v>8.9783329999999992</v>
      </c>
      <c r="G53" s="216">
        <v>9.157451</v>
      </c>
      <c r="H53" s="216">
        <v>9.2889999999999997</v>
      </c>
      <c r="I53" s="216">
        <v>9.1663219999999992</v>
      </c>
      <c r="J53" s="216">
        <v>9.2635799999999993</v>
      </c>
      <c r="K53" s="216">
        <v>9.1395</v>
      </c>
      <c r="L53" s="216">
        <v>8.9315479999999994</v>
      </c>
      <c r="M53" s="216">
        <v>9.1405999999999992</v>
      </c>
      <c r="N53" s="216">
        <v>9.1281289999999995</v>
      </c>
      <c r="O53" s="216">
        <v>8.3845159999999996</v>
      </c>
      <c r="P53" s="216">
        <v>8.6061720000000008</v>
      </c>
      <c r="Q53" s="216">
        <v>8.7046449999999993</v>
      </c>
      <c r="R53" s="216">
        <v>8.7201000000000004</v>
      </c>
      <c r="S53" s="216">
        <v>8.9495799999999992</v>
      </c>
      <c r="T53" s="216">
        <v>9.1570330000000002</v>
      </c>
      <c r="U53" s="216">
        <v>9.0726119999999995</v>
      </c>
      <c r="V53" s="216">
        <v>9.2366119999999992</v>
      </c>
      <c r="W53" s="216">
        <v>8.8879999999999999</v>
      </c>
      <c r="X53" s="216">
        <v>9.1758380000000006</v>
      </c>
      <c r="Y53" s="216">
        <v>9.1561000000000003</v>
      </c>
      <c r="Z53" s="216">
        <v>9.0505800000000001</v>
      </c>
      <c r="AA53" s="216">
        <v>8.7176120000000008</v>
      </c>
      <c r="AB53" s="216">
        <v>8.9259640000000005</v>
      </c>
      <c r="AC53" s="216">
        <v>8.9713539999999998</v>
      </c>
      <c r="AD53" s="216">
        <v>9.0419999999999998</v>
      </c>
      <c r="AE53" s="216">
        <v>9.2991290000000006</v>
      </c>
      <c r="AF53" s="216">
        <v>9.4721659999999996</v>
      </c>
      <c r="AG53" s="216">
        <v>9.3740000000000006</v>
      </c>
      <c r="AH53" s="216">
        <v>9.3402580000000004</v>
      </c>
      <c r="AI53" s="216">
        <v>9.1903330000000008</v>
      </c>
      <c r="AJ53" s="216">
        <v>9.4836120000000008</v>
      </c>
      <c r="AK53" s="216">
        <v>9.4760659999999994</v>
      </c>
      <c r="AL53" s="216">
        <v>9.4951930000000004</v>
      </c>
      <c r="AM53" s="216">
        <v>8.9988709999999994</v>
      </c>
      <c r="AN53" s="216">
        <v>9.2589640000000006</v>
      </c>
      <c r="AO53" s="216">
        <v>9.5333220000000001</v>
      </c>
      <c r="AP53" s="216">
        <v>9.732666</v>
      </c>
      <c r="AQ53" s="216">
        <v>9.8229030000000002</v>
      </c>
      <c r="AR53" s="216">
        <v>9.8901000000000003</v>
      </c>
      <c r="AS53" s="216">
        <v>10.051709000000001</v>
      </c>
      <c r="AT53" s="216">
        <v>9.7337410000000002</v>
      </c>
      <c r="AU53" s="216">
        <v>9.4179999999999993</v>
      </c>
      <c r="AV53" s="216">
        <v>9.5406449999999996</v>
      </c>
      <c r="AW53" s="216">
        <v>9.6028660000000006</v>
      </c>
      <c r="AX53" s="216">
        <v>9.891</v>
      </c>
      <c r="AY53" s="216">
        <v>9.3205480000000005</v>
      </c>
      <c r="AZ53" s="216">
        <v>9.4478214285999993</v>
      </c>
      <c r="BA53" s="216">
        <v>9.5588335484000009</v>
      </c>
      <c r="BB53" s="357">
        <v>9.6915600000000008</v>
      </c>
      <c r="BC53" s="357">
        <v>9.7186380000000003</v>
      </c>
      <c r="BD53" s="357">
        <v>9.6925469999999994</v>
      </c>
      <c r="BE53" s="357">
        <v>9.7546280000000003</v>
      </c>
      <c r="BF53" s="357">
        <v>9.7596249999999998</v>
      </c>
      <c r="BG53" s="357">
        <v>9.4080270000000006</v>
      </c>
      <c r="BH53" s="357">
        <v>9.5213809999999999</v>
      </c>
      <c r="BI53" s="357">
        <v>9.6228809999999996</v>
      </c>
      <c r="BJ53" s="357">
        <v>9.6942719999999998</v>
      </c>
      <c r="BK53" s="357">
        <v>9.2106200000000005</v>
      </c>
      <c r="BL53" s="357">
        <v>9.273809</v>
      </c>
      <c r="BM53" s="357">
        <v>9.3399970000000003</v>
      </c>
      <c r="BN53" s="357">
        <v>9.5590700000000002</v>
      </c>
      <c r="BO53" s="357">
        <v>9.6695910000000005</v>
      </c>
      <c r="BP53" s="357">
        <v>9.6982730000000004</v>
      </c>
      <c r="BQ53" s="357">
        <v>9.8555100000000007</v>
      </c>
      <c r="BR53" s="357">
        <v>9.7645890000000009</v>
      </c>
      <c r="BS53" s="357">
        <v>9.4425810000000006</v>
      </c>
      <c r="BT53" s="357">
        <v>9.5196570000000005</v>
      </c>
      <c r="BU53" s="357">
        <v>9.6208019999999994</v>
      </c>
      <c r="BV53" s="357">
        <v>9.613092</v>
      </c>
    </row>
    <row r="54" spans="1:74" ht="11.1" customHeight="1" x14ac:dyDescent="0.2">
      <c r="A54" s="61" t="s">
        <v>1012</v>
      </c>
      <c r="B54" s="179" t="s">
        <v>581</v>
      </c>
      <c r="C54" s="216">
        <v>1.3618710000000001</v>
      </c>
      <c r="D54" s="216">
        <v>1.298071</v>
      </c>
      <c r="E54" s="216">
        <v>1.430709</v>
      </c>
      <c r="F54" s="216">
        <v>1.4216</v>
      </c>
      <c r="G54" s="216">
        <v>1.4793540000000001</v>
      </c>
      <c r="H54" s="216">
        <v>1.5681</v>
      </c>
      <c r="I54" s="216">
        <v>1.549903</v>
      </c>
      <c r="J54" s="216">
        <v>1.5429999999999999</v>
      </c>
      <c r="K54" s="216">
        <v>1.553366</v>
      </c>
      <c r="L54" s="216">
        <v>1.3776120000000001</v>
      </c>
      <c r="M54" s="216">
        <v>1.3413660000000001</v>
      </c>
      <c r="N54" s="216">
        <v>1.4489030000000001</v>
      </c>
      <c r="O54" s="216">
        <v>1.4371929999999999</v>
      </c>
      <c r="P54" s="216">
        <v>1.4017930000000001</v>
      </c>
      <c r="Q54" s="216">
        <v>1.4119999999999999</v>
      </c>
      <c r="R54" s="216">
        <v>1.4339</v>
      </c>
      <c r="S54" s="216">
        <v>1.469096</v>
      </c>
      <c r="T54" s="216">
        <v>1.6095330000000001</v>
      </c>
      <c r="U54" s="216">
        <v>1.6125480000000001</v>
      </c>
      <c r="V54" s="216">
        <v>1.56029</v>
      </c>
      <c r="W54" s="216">
        <v>1.4497329999999999</v>
      </c>
      <c r="X54" s="216">
        <v>1.418709</v>
      </c>
      <c r="Y54" s="216">
        <v>1.374466</v>
      </c>
      <c r="Z54" s="216">
        <v>1.4655800000000001</v>
      </c>
      <c r="AA54" s="216">
        <v>1.4144509999999999</v>
      </c>
      <c r="AB54" s="216">
        <v>1.4017139999999999</v>
      </c>
      <c r="AC54" s="216">
        <v>1.4614510000000001</v>
      </c>
      <c r="AD54" s="216">
        <v>1.5244329999999999</v>
      </c>
      <c r="AE54" s="216">
        <v>1.4495480000000001</v>
      </c>
      <c r="AF54" s="216">
        <v>1.5217000000000001</v>
      </c>
      <c r="AG54" s="216">
        <v>1.5608059999999999</v>
      </c>
      <c r="AH54" s="216">
        <v>1.6048709999999999</v>
      </c>
      <c r="AI54" s="216">
        <v>1.5439659999999999</v>
      </c>
      <c r="AJ54" s="216">
        <v>1.4258710000000001</v>
      </c>
      <c r="AK54" s="216">
        <v>1.4911000000000001</v>
      </c>
      <c r="AL54" s="216">
        <v>1.5859350000000001</v>
      </c>
      <c r="AM54" s="216">
        <v>1.477096</v>
      </c>
      <c r="AN54" s="216">
        <v>1.449535</v>
      </c>
      <c r="AO54" s="216">
        <v>1.416774</v>
      </c>
      <c r="AP54" s="216">
        <v>1.4961660000000001</v>
      </c>
      <c r="AQ54" s="216">
        <v>1.467516</v>
      </c>
      <c r="AR54" s="216">
        <v>1.519366</v>
      </c>
      <c r="AS54" s="216">
        <v>1.637451</v>
      </c>
      <c r="AT54" s="216">
        <v>1.6719349999999999</v>
      </c>
      <c r="AU54" s="216">
        <v>1.616466</v>
      </c>
      <c r="AV54" s="216">
        <v>1.480774</v>
      </c>
      <c r="AW54" s="216">
        <v>1.5694999999999999</v>
      </c>
      <c r="AX54" s="216">
        <v>1.664677</v>
      </c>
      <c r="AY54" s="216">
        <v>1.5051289999999999</v>
      </c>
      <c r="AZ54" s="216">
        <v>1.5276428571</v>
      </c>
      <c r="BA54" s="216">
        <v>1.4870543547999999</v>
      </c>
      <c r="BB54" s="357">
        <v>1.542181</v>
      </c>
      <c r="BC54" s="357">
        <v>1.5416350000000001</v>
      </c>
      <c r="BD54" s="357">
        <v>1.5716840000000001</v>
      </c>
      <c r="BE54" s="357">
        <v>1.6235759999999999</v>
      </c>
      <c r="BF54" s="357">
        <v>1.627456</v>
      </c>
      <c r="BG54" s="357">
        <v>1.5792470000000001</v>
      </c>
      <c r="BH54" s="357">
        <v>1.4642949999999999</v>
      </c>
      <c r="BI54" s="357">
        <v>1.498391</v>
      </c>
      <c r="BJ54" s="357">
        <v>1.5630820000000001</v>
      </c>
      <c r="BK54" s="357">
        <v>1.4964820000000001</v>
      </c>
      <c r="BL54" s="357">
        <v>1.4616229999999999</v>
      </c>
      <c r="BM54" s="357">
        <v>1.4855240000000001</v>
      </c>
      <c r="BN54" s="357">
        <v>1.5645929999999999</v>
      </c>
      <c r="BO54" s="357">
        <v>1.5744069999999999</v>
      </c>
      <c r="BP54" s="357">
        <v>1.6065640000000001</v>
      </c>
      <c r="BQ54" s="357">
        <v>1.643807</v>
      </c>
      <c r="BR54" s="357">
        <v>1.6276679999999999</v>
      </c>
      <c r="BS54" s="357">
        <v>1.588425</v>
      </c>
      <c r="BT54" s="357">
        <v>1.4738560000000001</v>
      </c>
      <c r="BU54" s="357">
        <v>1.4922059999999999</v>
      </c>
      <c r="BV54" s="357">
        <v>1.566157</v>
      </c>
    </row>
    <row r="55" spans="1:74" ht="11.1" customHeight="1" x14ac:dyDescent="0.2">
      <c r="A55" s="61" t="s">
        <v>1013</v>
      </c>
      <c r="B55" s="179" t="s">
        <v>582</v>
      </c>
      <c r="C55" s="216">
        <v>4.3033219999999996</v>
      </c>
      <c r="D55" s="216">
        <v>4.0331780000000004</v>
      </c>
      <c r="E55" s="216">
        <v>4.3260319999999997</v>
      </c>
      <c r="F55" s="216">
        <v>4.1887660000000002</v>
      </c>
      <c r="G55" s="216">
        <v>4.2833220000000001</v>
      </c>
      <c r="H55" s="216">
        <v>4.4707660000000002</v>
      </c>
      <c r="I55" s="216">
        <v>4.6563869999999996</v>
      </c>
      <c r="J55" s="216">
        <v>4.6677410000000004</v>
      </c>
      <c r="K55" s="216">
        <v>4.5764659999999999</v>
      </c>
      <c r="L55" s="216">
        <v>4.5387089999999999</v>
      </c>
      <c r="M55" s="216">
        <v>4.9024000000000001</v>
      </c>
      <c r="N55" s="216">
        <v>4.918838</v>
      </c>
      <c r="O55" s="216">
        <v>4.5003869999999999</v>
      </c>
      <c r="P55" s="216">
        <v>4.4076890000000004</v>
      </c>
      <c r="Q55" s="216">
        <v>4.2627740000000003</v>
      </c>
      <c r="R55" s="216">
        <v>4.3517000000000001</v>
      </c>
      <c r="S55" s="216">
        <v>4.5472900000000003</v>
      </c>
      <c r="T55" s="216">
        <v>4.6318000000000001</v>
      </c>
      <c r="U55" s="216">
        <v>4.6600640000000002</v>
      </c>
      <c r="V55" s="216">
        <v>4.5997089999999998</v>
      </c>
      <c r="W55" s="216">
        <v>4.5655000000000001</v>
      </c>
      <c r="X55" s="216">
        <v>4.5098380000000002</v>
      </c>
      <c r="Y55" s="216">
        <v>4.6688000000000001</v>
      </c>
      <c r="Z55" s="216">
        <v>4.8844190000000003</v>
      </c>
      <c r="AA55" s="216">
        <v>4.479838</v>
      </c>
      <c r="AB55" s="216">
        <v>4.2805</v>
      </c>
      <c r="AC55" s="216">
        <v>4.2838060000000002</v>
      </c>
      <c r="AD55" s="216">
        <v>4.4164329999999996</v>
      </c>
      <c r="AE55" s="216">
        <v>4.7671289999999997</v>
      </c>
      <c r="AF55" s="216">
        <v>4.7915000000000001</v>
      </c>
      <c r="AG55" s="216">
        <v>4.9338059999999997</v>
      </c>
      <c r="AH55" s="216">
        <v>4.9299670000000004</v>
      </c>
      <c r="AI55" s="216">
        <v>4.8883660000000004</v>
      </c>
      <c r="AJ55" s="216">
        <v>4.8148059999999999</v>
      </c>
      <c r="AK55" s="216">
        <v>5.0496660000000002</v>
      </c>
      <c r="AL55" s="216">
        <v>5.1216119999999998</v>
      </c>
      <c r="AM55" s="216">
        <v>4.6559350000000004</v>
      </c>
      <c r="AN55" s="216">
        <v>4.5717499999999998</v>
      </c>
      <c r="AO55" s="216">
        <v>4.7544829999999996</v>
      </c>
      <c r="AP55" s="216">
        <v>4.9800329999999997</v>
      </c>
      <c r="AQ55" s="216">
        <v>5.0198710000000002</v>
      </c>
      <c r="AR55" s="216">
        <v>4.8890330000000004</v>
      </c>
      <c r="AS55" s="216">
        <v>5.0144510000000002</v>
      </c>
      <c r="AT55" s="216">
        <v>5.0298379999999998</v>
      </c>
      <c r="AU55" s="216">
        <v>4.9225659999999998</v>
      </c>
      <c r="AV55" s="216">
        <v>4.6558710000000003</v>
      </c>
      <c r="AW55" s="216">
        <v>5.0117659999999997</v>
      </c>
      <c r="AX55" s="216">
        <v>5.3230320000000004</v>
      </c>
      <c r="AY55" s="216">
        <v>4.8279030000000001</v>
      </c>
      <c r="AZ55" s="216">
        <v>4.6383345857</v>
      </c>
      <c r="BA55" s="216">
        <v>4.7416176387000002</v>
      </c>
      <c r="BB55" s="357">
        <v>4.8579619999999997</v>
      </c>
      <c r="BC55" s="357">
        <v>5.0070870000000003</v>
      </c>
      <c r="BD55" s="357">
        <v>4.9781029999999999</v>
      </c>
      <c r="BE55" s="357">
        <v>5.0566979999999999</v>
      </c>
      <c r="BF55" s="357">
        <v>5.1064290000000003</v>
      </c>
      <c r="BG55" s="357">
        <v>5.0175609999999997</v>
      </c>
      <c r="BH55" s="357">
        <v>4.8979330000000001</v>
      </c>
      <c r="BI55" s="357">
        <v>5.1781189999999997</v>
      </c>
      <c r="BJ55" s="357">
        <v>5.3251359999999996</v>
      </c>
      <c r="BK55" s="357">
        <v>4.8447810000000002</v>
      </c>
      <c r="BL55" s="357">
        <v>4.7479680000000002</v>
      </c>
      <c r="BM55" s="357">
        <v>4.722391</v>
      </c>
      <c r="BN55" s="357">
        <v>4.9025299999999996</v>
      </c>
      <c r="BO55" s="357">
        <v>5.0504939999999996</v>
      </c>
      <c r="BP55" s="357">
        <v>5.0321249999999997</v>
      </c>
      <c r="BQ55" s="357">
        <v>5.1209790000000002</v>
      </c>
      <c r="BR55" s="357">
        <v>5.1517929999999996</v>
      </c>
      <c r="BS55" s="357">
        <v>5.056635</v>
      </c>
      <c r="BT55" s="357">
        <v>4.9425720000000002</v>
      </c>
      <c r="BU55" s="357">
        <v>5.2032809999999996</v>
      </c>
      <c r="BV55" s="357">
        <v>5.3337500000000002</v>
      </c>
    </row>
    <row r="56" spans="1:74" ht="11.1" customHeight="1" x14ac:dyDescent="0.2">
      <c r="A56" s="61" t="s">
        <v>1014</v>
      </c>
      <c r="B56" s="179" t="s">
        <v>583</v>
      </c>
      <c r="C56" s="216">
        <v>0.55248299999999995</v>
      </c>
      <c r="D56" s="216">
        <v>0.52939199999999997</v>
      </c>
      <c r="E56" s="216">
        <v>0.52570899999999998</v>
      </c>
      <c r="F56" s="216">
        <v>0.53426600000000002</v>
      </c>
      <c r="G56" s="216">
        <v>0.538161</v>
      </c>
      <c r="H56" s="216">
        <v>0.55346600000000001</v>
      </c>
      <c r="I56" s="216">
        <v>0.56264499999999995</v>
      </c>
      <c r="J56" s="216">
        <v>0.60399999999999998</v>
      </c>
      <c r="K56" s="216">
        <v>0.51606600000000002</v>
      </c>
      <c r="L56" s="216">
        <v>0.529806</v>
      </c>
      <c r="M56" s="216">
        <v>0.51570000000000005</v>
      </c>
      <c r="N56" s="216">
        <v>0.48590299999999997</v>
      </c>
      <c r="O56" s="216">
        <v>0.499774</v>
      </c>
      <c r="P56" s="216">
        <v>0.54775799999999997</v>
      </c>
      <c r="Q56" s="216">
        <v>0.57728999999999997</v>
      </c>
      <c r="R56" s="216">
        <v>0.52493299999999998</v>
      </c>
      <c r="S56" s="216">
        <v>0.50861199999999995</v>
      </c>
      <c r="T56" s="216">
        <v>0.53823299999999996</v>
      </c>
      <c r="U56" s="216">
        <v>0.48603200000000002</v>
      </c>
      <c r="V56" s="216">
        <v>0.49509599999999998</v>
      </c>
      <c r="W56" s="216">
        <v>0.50773299999999999</v>
      </c>
      <c r="X56" s="216">
        <v>0.480516</v>
      </c>
      <c r="Y56" s="216">
        <v>0.45750000000000002</v>
      </c>
      <c r="Z56" s="216">
        <v>0.38767699999999999</v>
      </c>
      <c r="AA56" s="216">
        <v>0.39538699999999999</v>
      </c>
      <c r="AB56" s="216">
        <v>0.50414199999999998</v>
      </c>
      <c r="AC56" s="216">
        <v>0.56941900000000001</v>
      </c>
      <c r="AD56" s="216">
        <v>0.50819999999999999</v>
      </c>
      <c r="AE56" s="216">
        <v>0.48809599999999997</v>
      </c>
      <c r="AF56" s="216">
        <v>0.46896599999999999</v>
      </c>
      <c r="AG56" s="216">
        <v>0.48141899999999999</v>
      </c>
      <c r="AH56" s="216">
        <v>0.41687099999999999</v>
      </c>
      <c r="AI56" s="216">
        <v>0.43383300000000002</v>
      </c>
      <c r="AJ56" s="216">
        <v>0.42029</v>
      </c>
      <c r="AK56" s="216">
        <v>0.46616600000000002</v>
      </c>
      <c r="AL56" s="216">
        <v>0.45477400000000001</v>
      </c>
      <c r="AM56" s="216">
        <v>0.47967700000000002</v>
      </c>
      <c r="AN56" s="216">
        <v>0.42814200000000002</v>
      </c>
      <c r="AO56" s="216">
        <v>0.46251599999999998</v>
      </c>
      <c r="AP56" s="216">
        <v>0.42203299999999999</v>
      </c>
      <c r="AQ56" s="216">
        <v>0.45470899999999997</v>
      </c>
      <c r="AR56" s="216">
        <v>0.456266</v>
      </c>
      <c r="AS56" s="216">
        <v>0.40228999999999998</v>
      </c>
      <c r="AT56" s="216">
        <v>0.43867699999999998</v>
      </c>
      <c r="AU56" s="216">
        <v>0.40963300000000002</v>
      </c>
      <c r="AV56" s="216">
        <v>0.41628999999999999</v>
      </c>
      <c r="AW56" s="216">
        <v>0.46133299999999999</v>
      </c>
      <c r="AX56" s="216">
        <v>0.40116099999999999</v>
      </c>
      <c r="AY56" s="216">
        <v>0.37670999999999999</v>
      </c>
      <c r="AZ56" s="216">
        <v>0.42403571428999998</v>
      </c>
      <c r="BA56" s="216">
        <v>0.46839567741999999</v>
      </c>
      <c r="BB56" s="357">
        <v>0.46026899999999998</v>
      </c>
      <c r="BC56" s="357">
        <v>0.4557348</v>
      </c>
      <c r="BD56" s="357">
        <v>0.44998729999999998</v>
      </c>
      <c r="BE56" s="357">
        <v>0.43999310000000003</v>
      </c>
      <c r="BF56" s="357">
        <v>0.44140499999999999</v>
      </c>
      <c r="BG56" s="357">
        <v>0.43258000000000002</v>
      </c>
      <c r="BH56" s="357">
        <v>0.41657090000000002</v>
      </c>
      <c r="BI56" s="357">
        <v>0.42784840000000002</v>
      </c>
      <c r="BJ56" s="357">
        <v>0.41819729999999999</v>
      </c>
      <c r="BK56" s="357">
        <v>0.44634740000000001</v>
      </c>
      <c r="BL56" s="357">
        <v>0.46763070000000001</v>
      </c>
      <c r="BM56" s="357">
        <v>0.46141779999999999</v>
      </c>
      <c r="BN56" s="357">
        <v>0.45301449999999999</v>
      </c>
      <c r="BO56" s="357">
        <v>0.4522177</v>
      </c>
      <c r="BP56" s="357">
        <v>0.4453763</v>
      </c>
      <c r="BQ56" s="357">
        <v>0.43575259999999999</v>
      </c>
      <c r="BR56" s="357">
        <v>0.43565300000000001</v>
      </c>
      <c r="BS56" s="357">
        <v>0.4252649</v>
      </c>
      <c r="BT56" s="357">
        <v>0.41265540000000001</v>
      </c>
      <c r="BU56" s="357">
        <v>0.42092200000000002</v>
      </c>
      <c r="BV56" s="357">
        <v>0.40897840000000002</v>
      </c>
    </row>
    <row r="57" spans="1:74" ht="11.1" customHeight="1" x14ac:dyDescent="0.2">
      <c r="A57" s="61" t="s">
        <v>1015</v>
      </c>
      <c r="B57" s="643" t="s">
        <v>1286</v>
      </c>
      <c r="C57" s="216">
        <v>2.4636740000000001</v>
      </c>
      <c r="D57" s="216">
        <v>2.3348170000000001</v>
      </c>
      <c r="E57" s="216">
        <v>2.4539949999999999</v>
      </c>
      <c r="F57" s="216">
        <v>2.3941300000000001</v>
      </c>
      <c r="G57" s="216">
        <v>2.4961570000000002</v>
      </c>
      <c r="H57" s="216">
        <v>2.6379290000000002</v>
      </c>
      <c r="I57" s="216">
        <v>2.6606730000000001</v>
      </c>
      <c r="J57" s="216">
        <v>2.6521240000000001</v>
      </c>
      <c r="K57" s="216">
        <v>2.6045630000000002</v>
      </c>
      <c r="L57" s="216">
        <v>2.5249950000000001</v>
      </c>
      <c r="M57" s="216">
        <v>2.5130979999999998</v>
      </c>
      <c r="N57" s="216">
        <v>2.4618329999999999</v>
      </c>
      <c r="O57" s="216">
        <v>2.3413819999999999</v>
      </c>
      <c r="P57" s="216">
        <v>2.3719610000000002</v>
      </c>
      <c r="Q57" s="216">
        <v>2.3594469999999998</v>
      </c>
      <c r="R57" s="216">
        <v>2.4295640000000001</v>
      </c>
      <c r="S57" s="216">
        <v>2.6031569999999999</v>
      </c>
      <c r="T57" s="216">
        <v>2.5825960000000001</v>
      </c>
      <c r="U57" s="216">
        <v>2.63964</v>
      </c>
      <c r="V57" s="216">
        <v>2.5709650000000002</v>
      </c>
      <c r="W57" s="216">
        <v>2.473697</v>
      </c>
      <c r="X57" s="216">
        <v>2.4136730000000002</v>
      </c>
      <c r="Y57" s="216">
        <v>2.4707970000000001</v>
      </c>
      <c r="Z57" s="216">
        <v>2.577769</v>
      </c>
      <c r="AA57" s="216">
        <v>2.4805440000000001</v>
      </c>
      <c r="AB57" s="216">
        <v>2.3834620000000002</v>
      </c>
      <c r="AC57" s="216">
        <v>2.3788339999999999</v>
      </c>
      <c r="AD57" s="216">
        <v>2.4238309999999998</v>
      </c>
      <c r="AE57" s="216">
        <v>2.5422199999999999</v>
      </c>
      <c r="AF57" s="216">
        <v>2.69373</v>
      </c>
      <c r="AG57" s="216">
        <v>2.7503190000000002</v>
      </c>
      <c r="AH57" s="216">
        <v>2.701705</v>
      </c>
      <c r="AI57" s="216">
        <v>2.6517629999999999</v>
      </c>
      <c r="AJ57" s="216">
        <v>2.478091</v>
      </c>
      <c r="AK57" s="216">
        <v>2.5052639999999999</v>
      </c>
      <c r="AL57" s="216">
        <v>2.5944790000000002</v>
      </c>
      <c r="AM57" s="216">
        <v>2.4707370000000002</v>
      </c>
      <c r="AN57" s="216">
        <v>2.4261750000000002</v>
      </c>
      <c r="AO57" s="216">
        <v>2.3926090000000002</v>
      </c>
      <c r="AP57" s="216">
        <v>2.5035630000000002</v>
      </c>
      <c r="AQ57" s="216">
        <v>2.5044149999999998</v>
      </c>
      <c r="AR57" s="216">
        <v>2.553331</v>
      </c>
      <c r="AS57" s="216">
        <v>2.7332200000000002</v>
      </c>
      <c r="AT57" s="216">
        <v>2.7118980000000001</v>
      </c>
      <c r="AU57" s="216">
        <v>2.6840959999999998</v>
      </c>
      <c r="AV57" s="216">
        <v>2.456963</v>
      </c>
      <c r="AW57" s="216">
        <v>2.5420289999999999</v>
      </c>
      <c r="AX57" s="216">
        <v>2.5622229999999999</v>
      </c>
      <c r="AY57" s="216">
        <v>2.4639039999999999</v>
      </c>
      <c r="AZ57" s="216">
        <v>2.465724711</v>
      </c>
      <c r="BA57" s="216">
        <v>2.5368756344999999</v>
      </c>
      <c r="BB57" s="357">
        <v>2.5554800000000002</v>
      </c>
      <c r="BC57" s="357">
        <v>2.6259980000000001</v>
      </c>
      <c r="BD57" s="357">
        <v>2.663538</v>
      </c>
      <c r="BE57" s="357">
        <v>2.7326769999999998</v>
      </c>
      <c r="BF57" s="357">
        <v>2.7204600000000001</v>
      </c>
      <c r="BG57" s="357">
        <v>2.7005110000000001</v>
      </c>
      <c r="BH57" s="357">
        <v>2.479142</v>
      </c>
      <c r="BI57" s="357">
        <v>2.5845129999999998</v>
      </c>
      <c r="BJ57" s="357">
        <v>2.6513939999999998</v>
      </c>
      <c r="BK57" s="357">
        <v>2.544184</v>
      </c>
      <c r="BL57" s="357">
        <v>2.5060340000000001</v>
      </c>
      <c r="BM57" s="357">
        <v>2.4485039999999998</v>
      </c>
      <c r="BN57" s="357">
        <v>2.5363850000000001</v>
      </c>
      <c r="BO57" s="357">
        <v>2.5973860000000002</v>
      </c>
      <c r="BP57" s="357">
        <v>2.6545960000000002</v>
      </c>
      <c r="BQ57" s="357">
        <v>2.755039</v>
      </c>
      <c r="BR57" s="357">
        <v>2.7294330000000002</v>
      </c>
      <c r="BS57" s="357">
        <v>2.7108639999999999</v>
      </c>
      <c r="BT57" s="357">
        <v>2.504365</v>
      </c>
      <c r="BU57" s="357">
        <v>2.5680260000000001</v>
      </c>
      <c r="BV57" s="357">
        <v>2.6312600000000002</v>
      </c>
    </row>
    <row r="58" spans="1:74" ht="11.1" customHeight="1" x14ac:dyDescent="0.2">
      <c r="A58" s="61" t="s">
        <v>1016</v>
      </c>
      <c r="B58" s="179" t="s">
        <v>758</v>
      </c>
      <c r="C58" s="216">
        <v>17.826349</v>
      </c>
      <c r="D58" s="216">
        <v>17.533242000000001</v>
      </c>
      <c r="E58" s="216">
        <v>18.280186</v>
      </c>
      <c r="F58" s="216">
        <v>18.298328000000001</v>
      </c>
      <c r="G58" s="216">
        <v>18.769508999999999</v>
      </c>
      <c r="H58" s="216">
        <v>19.366126999999999</v>
      </c>
      <c r="I58" s="216">
        <v>19.416219999999999</v>
      </c>
      <c r="J58" s="216">
        <v>19.521540999999999</v>
      </c>
      <c r="K58" s="216">
        <v>18.992526999999999</v>
      </c>
      <c r="L58" s="216">
        <v>18.382218000000002</v>
      </c>
      <c r="M58" s="216">
        <v>18.789897</v>
      </c>
      <c r="N58" s="216">
        <v>18.812056999999999</v>
      </c>
      <c r="O58" s="216">
        <v>17.584026000000001</v>
      </c>
      <c r="P58" s="216">
        <v>17.838028000000001</v>
      </c>
      <c r="Q58" s="216">
        <v>18.003672000000002</v>
      </c>
      <c r="R58" s="216">
        <v>18.295197000000002</v>
      </c>
      <c r="S58" s="216">
        <v>18.935701999999999</v>
      </c>
      <c r="T58" s="216">
        <v>19.360361000000001</v>
      </c>
      <c r="U58" s="216">
        <v>19.318541</v>
      </c>
      <c r="V58" s="216">
        <v>19.241833</v>
      </c>
      <c r="W58" s="216">
        <v>18.437495999999999</v>
      </c>
      <c r="X58" s="216">
        <v>18.46809</v>
      </c>
      <c r="Y58" s="216">
        <v>18.491962999999998</v>
      </c>
      <c r="Z58" s="216">
        <v>18.756250000000001</v>
      </c>
      <c r="AA58" s="216">
        <v>17.898315</v>
      </c>
      <c r="AB58" s="216">
        <v>17.973174</v>
      </c>
      <c r="AC58" s="216">
        <v>18.312411999999998</v>
      </c>
      <c r="AD58" s="216">
        <v>18.728997</v>
      </c>
      <c r="AE58" s="216">
        <v>19.406509</v>
      </c>
      <c r="AF58" s="216">
        <v>19.788761999999998</v>
      </c>
      <c r="AG58" s="216">
        <v>19.958608000000002</v>
      </c>
      <c r="AH58" s="216">
        <v>19.822768</v>
      </c>
      <c r="AI58" s="216">
        <v>19.338094000000002</v>
      </c>
      <c r="AJ58" s="216">
        <v>19.041056999999999</v>
      </c>
      <c r="AK58" s="216">
        <v>19.289528000000001</v>
      </c>
      <c r="AL58" s="216">
        <v>19.627993</v>
      </c>
      <c r="AM58" s="216">
        <v>18.496735000000001</v>
      </c>
      <c r="AN58" s="216">
        <v>18.652350999999999</v>
      </c>
      <c r="AO58" s="216">
        <v>19.235381</v>
      </c>
      <c r="AP58" s="216">
        <v>19.998926999999998</v>
      </c>
      <c r="AQ58" s="216">
        <v>20.156348999999999</v>
      </c>
      <c r="AR58" s="216">
        <v>20.180161999999999</v>
      </c>
      <c r="AS58" s="216">
        <v>20.748733000000001</v>
      </c>
      <c r="AT58" s="216">
        <v>20.476023999999999</v>
      </c>
      <c r="AU58" s="216">
        <v>19.669694</v>
      </c>
      <c r="AV58" s="216">
        <v>19.001574999999999</v>
      </c>
      <c r="AW58" s="216">
        <v>19.574327</v>
      </c>
      <c r="AX58" s="216">
        <v>20.246157</v>
      </c>
      <c r="AY58" s="216">
        <v>18.889001</v>
      </c>
      <c r="AZ58" s="216">
        <v>18.996435136999999</v>
      </c>
      <c r="BA58" s="216">
        <v>19.475334874000001</v>
      </c>
      <c r="BB58" s="357">
        <v>19.944800000000001</v>
      </c>
      <c r="BC58" s="357">
        <v>20.226279999999999</v>
      </c>
      <c r="BD58" s="357">
        <v>20.219709999999999</v>
      </c>
      <c r="BE58" s="357">
        <v>20.4756</v>
      </c>
      <c r="BF58" s="357">
        <v>20.49559</v>
      </c>
      <c r="BG58" s="357">
        <v>19.748090000000001</v>
      </c>
      <c r="BH58" s="357">
        <v>19.27646</v>
      </c>
      <c r="BI58" s="357">
        <v>19.69932</v>
      </c>
      <c r="BJ58" s="357">
        <v>20.08521</v>
      </c>
      <c r="BK58" s="357">
        <v>18.982800000000001</v>
      </c>
      <c r="BL58" s="357">
        <v>18.986350000000002</v>
      </c>
      <c r="BM58" s="357">
        <v>19.141390000000001</v>
      </c>
      <c r="BN58" s="357">
        <v>19.853929999999998</v>
      </c>
      <c r="BO58" s="357">
        <v>20.214279999999999</v>
      </c>
      <c r="BP58" s="357">
        <v>20.302399999999999</v>
      </c>
      <c r="BQ58" s="357">
        <v>20.674430000000001</v>
      </c>
      <c r="BR58" s="357">
        <v>20.55049</v>
      </c>
      <c r="BS58" s="357">
        <v>19.845939999999999</v>
      </c>
      <c r="BT58" s="357">
        <v>19.365570000000002</v>
      </c>
      <c r="BU58" s="357">
        <v>19.702439999999999</v>
      </c>
      <c r="BV58" s="357">
        <v>19.981780000000001</v>
      </c>
    </row>
    <row r="59" spans="1:74" ht="11.1" customHeight="1" x14ac:dyDescent="0.2">
      <c r="A59" s="61"/>
      <c r="B59" s="156"/>
      <c r="C59" s="216"/>
      <c r="D59" s="216"/>
      <c r="E59" s="216"/>
      <c r="F59" s="216"/>
      <c r="G59" s="216"/>
      <c r="H59" s="216"/>
      <c r="I59" s="216"/>
      <c r="J59" s="216"/>
      <c r="K59" s="216"/>
      <c r="L59" s="216"/>
      <c r="M59" s="216"/>
      <c r="N59" s="216"/>
      <c r="O59" s="216"/>
      <c r="P59" s="216"/>
      <c r="Q59" s="216"/>
      <c r="R59" s="216"/>
      <c r="S59" s="216"/>
      <c r="T59" s="216"/>
      <c r="U59" s="216"/>
      <c r="V59" s="216"/>
      <c r="W59" s="216"/>
      <c r="X59" s="216"/>
      <c r="Y59" s="216"/>
      <c r="Z59" s="216"/>
      <c r="AA59" s="216"/>
      <c r="AB59" s="216"/>
      <c r="AC59" s="216"/>
      <c r="AD59" s="216"/>
      <c r="AE59" s="216"/>
      <c r="AF59" s="216"/>
      <c r="AG59" s="216"/>
      <c r="AH59" s="216"/>
      <c r="AI59" s="216"/>
      <c r="AJ59" s="216"/>
      <c r="AK59" s="216"/>
      <c r="AL59" s="216"/>
      <c r="AM59" s="216"/>
      <c r="AN59" s="216"/>
      <c r="AO59" s="216"/>
      <c r="AP59" s="216"/>
      <c r="AQ59" s="216"/>
      <c r="AR59" s="216"/>
      <c r="AS59" s="216"/>
      <c r="AT59" s="216"/>
      <c r="AU59" s="216"/>
      <c r="AV59" s="216"/>
      <c r="AW59" s="216"/>
      <c r="AX59" s="216"/>
      <c r="AY59" s="216"/>
      <c r="AZ59" s="216"/>
      <c r="BA59" s="216"/>
      <c r="BB59" s="357"/>
      <c r="BC59" s="357"/>
      <c r="BD59" s="357"/>
      <c r="BE59" s="357"/>
      <c r="BF59" s="357"/>
      <c r="BG59" s="357"/>
      <c r="BH59" s="357"/>
      <c r="BI59" s="357"/>
      <c r="BJ59" s="357"/>
      <c r="BK59" s="357"/>
      <c r="BL59" s="357"/>
      <c r="BM59" s="357"/>
      <c r="BN59" s="357"/>
      <c r="BO59" s="357"/>
      <c r="BP59" s="357"/>
      <c r="BQ59" s="357"/>
      <c r="BR59" s="357"/>
      <c r="BS59" s="357"/>
      <c r="BT59" s="357"/>
      <c r="BU59" s="357"/>
      <c r="BV59" s="357"/>
    </row>
    <row r="60" spans="1:74" ht="11.1" customHeight="1" x14ac:dyDescent="0.2">
      <c r="A60" s="61" t="s">
        <v>1019</v>
      </c>
      <c r="B60" s="180" t="s">
        <v>585</v>
      </c>
      <c r="C60" s="216">
        <v>15.035</v>
      </c>
      <c r="D60" s="216">
        <v>14.195178</v>
      </c>
      <c r="E60" s="216">
        <v>14.963483</v>
      </c>
      <c r="F60" s="216">
        <v>14.709533</v>
      </c>
      <c r="G60" s="216">
        <v>15.129161</v>
      </c>
      <c r="H60" s="216">
        <v>15.777933000000001</v>
      </c>
      <c r="I60" s="216">
        <v>16.001387000000001</v>
      </c>
      <c r="J60" s="216">
        <v>16.008903</v>
      </c>
      <c r="K60" s="216">
        <v>15.735033</v>
      </c>
      <c r="L60" s="216">
        <v>15.049548</v>
      </c>
      <c r="M60" s="216">
        <v>15.426399999999999</v>
      </c>
      <c r="N60" s="216">
        <v>15.341161</v>
      </c>
      <c r="O60" s="216">
        <v>14.864838000000001</v>
      </c>
      <c r="P60" s="216">
        <v>15.019448000000001</v>
      </c>
      <c r="Q60" s="216">
        <v>14.782515999999999</v>
      </c>
      <c r="R60" s="216">
        <v>14.952066</v>
      </c>
      <c r="S60" s="216">
        <v>15.656708999999999</v>
      </c>
      <c r="T60" s="216">
        <v>15.982799999999999</v>
      </c>
      <c r="U60" s="216">
        <v>15.990548</v>
      </c>
      <c r="V60" s="216">
        <v>15.679</v>
      </c>
      <c r="W60" s="216">
        <v>15.248100000000001</v>
      </c>
      <c r="X60" s="216">
        <v>15.153129</v>
      </c>
      <c r="Y60" s="216">
        <v>15.4162</v>
      </c>
      <c r="Z60" s="216">
        <v>15.717129</v>
      </c>
      <c r="AA60" s="216">
        <v>14.934450999999999</v>
      </c>
      <c r="AB60" s="216">
        <v>14.541642</v>
      </c>
      <c r="AC60" s="216">
        <v>14.907</v>
      </c>
      <c r="AD60" s="216">
        <v>15.282366</v>
      </c>
      <c r="AE60" s="216">
        <v>15.713645</v>
      </c>
      <c r="AF60" s="216">
        <v>16.312965999999999</v>
      </c>
      <c r="AG60" s="216">
        <v>16.483225000000001</v>
      </c>
      <c r="AH60" s="216">
        <v>16.290645000000001</v>
      </c>
      <c r="AI60" s="216">
        <v>16.156666000000001</v>
      </c>
      <c r="AJ60" s="216">
        <v>15.474966999999999</v>
      </c>
      <c r="AK60" s="216">
        <v>16.135100000000001</v>
      </c>
      <c r="AL60" s="216">
        <v>16.376871000000001</v>
      </c>
      <c r="AM60" s="216">
        <v>15.638871</v>
      </c>
      <c r="AN60" s="216">
        <v>15.523427999999999</v>
      </c>
      <c r="AO60" s="216">
        <v>15.376193000000001</v>
      </c>
      <c r="AP60" s="216">
        <v>16.254000000000001</v>
      </c>
      <c r="AQ60" s="216">
        <v>16.176902999999999</v>
      </c>
      <c r="AR60" s="216">
        <v>16.069832999999999</v>
      </c>
      <c r="AS60" s="216">
        <v>16.858644999999999</v>
      </c>
      <c r="AT60" s="216">
        <v>16.684128999999999</v>
      </c>
      <c r="AU60" s="216">
        <v>16.358765999999999</v>
      </c>
      <c r="AV60" s="216">
        <v>15.641645</v>
      </c>
      <c r="AW60" s="216">
        <v>16.366533</v>
      </c>
      <c r="AX60" s="216">
        <v>16.751258</v>
      </c>
      <c r="AY60" s="216">
        <v>15.805548</v>
      </c>
      <c r="AZ60" s="216">
        <v>15.658607142999999</v>
      </c>
      <c r="BA60" s="216">
        <v>15.750598387</v>
      </c>
      <c r="BB60" s="357">
        <v>16.307860000000002</v>
      </c>
      <c r="BC60" s="357">
        <v>16.331810000000001</v>
      </c>
      <c r="BD60" s="357">
        <v>16.476389999999999</v>
      </c>
      <c r="BE60" s="357">
        <v>16.850079999999998</v>
      </c>
      <c r="BF60" s="357">
        <v>16.824539999999999</v>
      </c>
      <c r="BG60" s="357">
        <v>16.513179999999998</v>
      </c>
      <c r="BH60" s="357">
        <v>15.851430000000001</v>
      </c>
      <c r="BI60" s="357">
        <v>16.331040000000002</v>
      </c>
      <c r="BJ60" s="357">
        <v>16.674109999999999</v>
      </c>
      <c r="BK60" s="357">
        <v>15.988440000000001</v>
      </c>
      <c r="BL60" s="357">
        <v>15.787520000000001</v>
      </c>
      <c r="BM60" s="357">
        <v>15.67455</v>
      </c>
      <c r="BN60" s="357">
        <v>16.2485</v>
      </c>
      <c r="BO60" s="357">
        <v>16.27647</v>
      </c>
      <c r="BP60" s="357">
        <v>16.545010000000001</v>
      </c>
      <c r="BQ60" s="357">
        <v>16.973769999999998</v>
      </c>
      <c r="BR60" s="357">
        <v>16.866099999999999</v>
      </c>
      <c r="BS60" s="357">
        <v>16.592649999999999</v>
      </c>
      <c r="BT60" s="357">
        <v>15.93831</v>
      </c>
      <c r="BU60" s="357">
        <v>16.333369999999999</v>
      </c>
      <c r="BV60" s="357">
        <v>16.580100000000002</v>
      </c>
    </row>
    <row r="61" spans="1:74" ht="11.1" customHeight="1" x14ac:dyDescent="0.2">
      <c r="A61" s="61" t="s">
        <v>1017</v>
      </c>
      <c r="B61" s="180" t="s">
        <v>584</v>
      </c>
      <c r="C61" s="216">
        <v>17.736370000000001</v>
      </c>
      <c r="D61" s="216">
        <v>17.736370000000001</v>
      </c>
      <c r="E61" s="216">
        <v>17.736370000000001</v>
      </c>
      <c r="F61" s="216">
        <v>17.736370000000001</v>
      </c>
      <c r="G61" s="216">
        <v>17.736370000000001</v>
      </c>
      <c r="H61" s="216">
        <v>17.736370000000001</v>
      </c>
      <c r="I61" s="216">
        <v>17.736370000000001</v>
      </c>
      <c r="J61" s="216">
        <v>17.736370000000001</v>
      </c>
      <c r="K61" s="216">
        <v>17.736370000000001</v>
      </c>
      <c r="L61" s="216">
        <v>17.736370000000001</v>
      </c>
      <c r="M61" s="216">
        <v>17.730464000000001</v>
      </c>
      <c r="N61" s="216">
        <v>17.740053</v>
      </c>
      <c r="O61" s="216">
        <v>17.367177999999999</v>
      </c>
      <c r="P61" s="216">
        <v>17.367177999999999</v>
      </c>
      <c r="Q61" s="216">
        <v>17.275480000000002</v>
      </c>
      <c r="R61" s="216">
        <v>17.275480000000002</v>
      </c>
      <c r="S61" s="216">
        <v>17.275480000000002</v>
      </c>
      <c r="T61" s="216">
        <v>17.275480000000002</v>
      </c>
      <c r="U61" s="216">
        <v>17.290980000000001</v>
      </c>
      <c r="V61" s="216">
        <v>17.210979999999999</v>
      </c>
      <c r="W61" s="216">
        <v>17.400144999999998</v>
      </c>
      <c r="X61" s="216">
        <v>17.402027</v>
      </c>
      <c r="Y61" s="216">
        <v>17.407952000000002</v>
      </c>
      <c r="Z61" s="216">
        <v>17.391152000000002</v>
      </c>
      <c r="AA61" s="216">
        <v>17.823159</v>
      </c>
      <c r="AB61" s="216">
        <v>17.813963000000001</v>
      </c>
      <c r="AC61" s="216">
        <v>17.813963000000001</v>
      </c>
      <c r="AD61" s="216">
        <v>17.813963000000001</v>
      </c>
      <c r="AE61" s="216">
        <v>17.815463000000001</v>
      </c>
      <c r="AF61" s="216">
        <v>17.815463000000001</v>
      </c>
      <c r="AG61" s="216">
        <v>17.817762999999999</v>
      </c>
      <c r="AH61" s="216">
        <v>17.819762999999998</v>
      </c>
      <c r="AI61" s="216">
        <v>17.819762999999998</v>
      </c>
      <c r="AJ61" s="216">
        <v>17.819762999999998</v>
      </c>
      <c r="AK61" s="216">
        <v>17.819762999999998</v>
      </c>
      <c r="AL61" s="216">
        <v>17.819762999999998</v>
      </c>
      <c r="AM61" s="216">
        <v>17.933330000000002</v>
      </c>
      <c r="AN61" s="216">
        <v>17.924630000000001</v>
      </c>
      <c r="AO61" s="216">
        <v>17.930630000000001</v>
      </c>
      <c r="AP61" s="216">
        <v>17.930630000000001</v>
      </c>
      <c r="AQ61" s="216">
        <v>17.930630000000001</v>
      </c>
      <c r="AR61" s="216">
        <v>17.804095</v>
      </c>
      <c r="AS61" s="216">
        <v>17.814094999999998</v>
      </c>
      <c r="AT61" s="216">
        <v>17.814094999999998</v>
      </c>
      <c r="AU61" s="216">
        <v>17.814094999999998</v>
      </c>
      <c r="AV61" s="216">
        <v>17.830095</v>
      </c>
      <c r="AW61" s="216">
        <v>17.790095000000001</v>
      </c>
      <c r="AX61" s="216">
        <v>17.790783000000001</v>
      </c>
      <c r="AY61" s="216">
        <v>17.888988000000001</v>
      </c>
      <c r="AZ61" s="216">
        <v>17.790071429000001</v>
      </c>
      <c r="BA61" s="216">
        <v>17.791282257999999</v>
      </c>
      <c r="BB61" s="357">
        <v>17.856280000000002</v>
      </c>
      <c r="BC61" s="357">
        <v>17.856280000000002</v>
      </c>
      <c r="BD61" s="357">
        <v>17.856280000000002</v>
      </c>
      <c r="BE61" s="357">
        <v>17.911280000000001</v>
      </c>
      <c r="BF61" s="357">
        <v>17.911280000000001</v>
      </c>
      <c r="BG61" s="357">
        <v>17.961279999999999</v>
      </c>
      <c r="BH61" s="357">
        <v>17.961279999999999</v>
      </c>
      <c r="BI61" s="357">
        <v>17.961279999999999</v>
      </c>
      <c r="BJ61" s="357">
        <v>17.986280000000001</v>
      </c>
      <c r="BK61" s="357">
        <v>18.00028</v>
      </c>
      <c r="BL61" s="357">
        <v>18.00028</v>
      </c>
      <c r="BM61" s="357">
        <v>18.00028</v>
      </c>
      <c r="BN61" s="357">
        <v>18.00028</v>
      </c>
      <c r="BO61" s="357">
        <v>18.00028</v>
      </c>
      <c r="BP61" s="357">
        <v>18.00028</v>
      </c>
      <c r="BQ61" s="357">
        <v>18.16028</v>
      </c>
      <c r="BR61" s="357">
        <v>18.16028</v>
      </c>
      <c r="BS61" s="357">
        <v>18.16028</v>
      </c>
      <c r="BT61" s="357">
        <v>18.225280000000001</v>
      </c>
      <c r="BU61" s="357">
        <v>18.225280000000001</v>
      </c>
      <c r="BV61" s="357">
        <v>18.275279999999999</v>
      </c>
    </row>
    <row r="62" spans="1:74" ht="11.1" customHeight="1" x14ac:dyDescent="0.2">
      <c r="A62" s="61" t="s">
        <v>1018</v>
      </c>
      <c r="B62" s="181" t="s">
        <v>924</v>
      </c>
      <c r="C62" s="217">
        <v>0.84769318637000002</v>
      </c>
      <c r="D62" s="217">
        <v>0.80034291120000001</v>
      </c>
      <c r="E62" s="217">
        <v>0.84366096331999996</v>
      </c>
      <c r="F62" s="217">
        <v>0.82934292642999996</v>
      </c>
      <c r="G62" s="217">
        <v>0.85300210809999999</v>
      </c>
      <c r="H62" s="217">
        <v>0.88958073156999995</v>
      </c>
      <c r="I62" s="217">
        <v>0.90217936364999995</v>
      </c>
      <c r="J62" s="217">
        <v>0.90260312567000001</v>
      </c>
      <c r="K62" s="217">
        <v>0.88716197282999998</v>
      </c>
      <c r="L62" s="217">
        <v>0.84851342186000001</v>
      </c>
      <c r="M62" s="217">
        <v>0.87005055253999997</v>
      </c>
      <c r="N62" s="217">
        <v>0.86477537580999997</v>
      </c>
      <c r="O62" s="217">
        <v>0.85591556671000002</v>
      </c>
      <c r="P62" s="217">
        <v>0.86481799172999996</v>
      </c>
      <c r="Q62" s="217">
        <v>0.85569350316000004</v>
      </c>
      <c r="R62" s="217">
        <v>0.86550799167000003</v>
      </c>
      <c r="S62" s="217">
        <v>0.90629661231000003</v>
      </c>
      <c r="T62" s="217">
        <v>0.92517255670999998</v>
      </c>
      <c r="U62" s="217">
        <v>0.92479130738000004</v>
      </c>
      <c r="V62" s="217">
        <v>0.91098821798999996</v>
      </c>
      <c r="W62" s="217">
        <v>0.87632028354000002</v>
      </c>
      <c r="X62" s="217">
        <v>0.87076804329000002</v>
      </c>
      <c r="Y62" s="217">
        <v>0.88558378378000002</v>
      </c>
      <c r="Z62" s="217">
        <v>0.90374283429000002</v>
      </c>
      <c r="AA62" s="217">
        <v>0.83792390562999997</v>
      </c>
      <c r="AB62" s="217">
        <v>0.81630583829000003</v>
      </c>
      <c r="AC62" s="217">
        <v>0.83681548007999995</v>
      </c>
      <c r="AD62" s="217">
        <v>0.85788692836000002</v>
      </c>
      <c r="AE62" s="217">
        <v>0.88202282478000005</v>
      </c>
      <c r="AF62" s="217">
        <v>0.91566332011999996</v>
      </c>
      <c r="AG62" s="217">
        <v>0.92510069867</v>
      </c>
      <c r="AH62" s="217">
        <v>0.91418976783999994</v>
      </c>
      <c r="AI62" s="217">
        <v>0.90667120545000002</v>
      </c>
      <c r="AJ62" s="217">
        <v>0.86841598285999999</v>
      </c>
      <c r="AK62" s="217">
        <v>0.90546097610999998</v>
      </c>
      <c r="AL62" s="217">
        <v>0.91902855273999995</v>
      </c>
      <c r="AM62" s="217">
        <v>0.87205616581000001</v>
      </c>
      <c r="AN62" s="217">
        <v>0.86603896426000004</v>
      </c>
      <c r="AO62" s="217">
        <v>0.85753779984</v>
      </c>
      <c r="AP62" s="217">
        <v>0.90649352533000005</v>
      </c>
      <c r="AQ62" s="217">
        <v>0.90219378795000005</v>
      </c>
      <c r="AR62" s="217">
        <v>0.90259195987999996</v>
      </c>
      <c r="AS62" s="217">
        <v>0.94636550439</v>
      </c>
      <c r="AT62" s="217">
        <v>0.93656899214</v>
      </c>
      <c r="AU62" s="217">
        <v>0.91830463462</v>
      </c>
      <c r="AV62" s="217">
        <v>0.87726088952000003</v>
      </c>
      <c r="AW62" s="217">
        <v>0.91998007879999999</v>
      </c>
      <c r="AX62" s="217">
        <v>0.94156946324000002</v>
      </c>
      <c r="AY62" s="217">
        <v>0.88353505519999997</v>
      </c>
      <c r="AZ62" s="217">
        <v>0.88018798608000004</v>
      </c>
      <c r="BA62" s="217">
        <v>0.88529866249</v>
      </c>
      <c r="BB62" s="388">
        <v>0.9132844</v>
      </c>
      <c r="BC62" s="388">
        <v>0.91462560000000004</v>
      </c>
      <c r="BD62" s="388">
        <v>0.92272220000000005</v>
      </c>
      <c r="BE62" s="388">
        <v>0.94075200000000003</v>
      </c>
      <c r="BF62" s="388">
        <v>0.93932649999999995</v>
      </c>
      <c r="BG62" s="388">
        <v>0.91937630000000004</v>
      </c>
      <c r="BH62" s="388">
        <v>0.88253340000000002</v>
      </c>
      <c r="BI62" s="388">
        <v>0.90923600000000004</v>
      </c>
      <c r="BJ62" s="388">
        <v>0.92704580000000003</v>
      </c>
      <c r="BK62" s="388">
        <v>0.88823280000000004</v>
      </c>
      <c r="BL62" s="388">
        <v>0.87707089999999999</v>
      </c>
      <c r="BM62" s="388">
        <v>0.87079479999999998</v>
      </c>
      <c r="BN62" s="388">
        <v>0.90268009999999999</v>
      </c>
      <c r="BO62" s="388">
        <v>0.90423390000000003</v>
      </c>
      <c r="BP62" s="388">
        <v>0.91915259999999999</v>
      </c>
      <c r="BQ62" s="388">
        <v>0.93466450000000001</v>
      </c>
      <c r="BR62" s="388">
        <v>0.92873530000000004</v>
      </c>
      <c r="BS62" s="388">
        <v>0.91367799999999999</v>
      </c>
      <c r="BT62" s="388">
        <v>0.87451650000000003</v>
      </c>
      <c r="BU62" s="388">
        <v>0.89619309999999996</v>
      </c>
      <c r="BV62" s="388">
        <v>0.90724199999999999</v>
      </c>
    </row>
    <row r="63" spans="1:74" ht="11.1" customHeight="1" x14ac:dyDescent="0.2">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406"/>
      <c r="AZ63" s="406"/>
      <c r="BA63" s="406"/>
      <c r="BB63" s="406"/>
      <c r="BC63" s="406"/>
      <c r="BD63" s="406"/>
      <c r="BE63" s="406"/>
      <c r="BF63" s="406"/>
      <c r="BG63" s="406"/>
      <c r="BH63" s="406"/>
      <c r="BI63" s="406"/>
      <c r="BJ63" s="406"/>
      <c r="BK63" s="406"/>
      <c r="BL63" s="406"/>
      <c r="BM63" s="406"/>
      <c r="BN63" s="406"/>
      <c r="BO63" s="406"/>
      <c r="BP63" s="406"/>
      <c r="BQ63" s="406"/>
      <c r="BR63" s="406"/>
      <c r="BS63" s="406"/>
      <c r="BT63" s="406"/>
      <c r="BU63" s="406"/>
      <c r="BV63" s="406"/>
    </row>
    <row r="64" spans="1:74" ht="12" customHeight="1" x14ac:dyDescent="0.2">
      <c r="A64" s="61"/>
      <c r="B64" s="657" t="s">
        <v>1079</v>
      </c>
      <c r="C64" s="658"/>
      <c r="D64" s="658"/>
      <c r="E64" s="658"/>
      <c r="F64" s="658"/>
      <c r="G64" s="658"/>
      <c r="H64" s="658"/>
      <c r="I64" s="658"/>
      <c r="J64" s="658"/>
      <c r="K64" s="658"/>
      <c r="L64" s="658"/>
      <c r="M64" s="658"/>
      <c r="N64" s="658"/>
      <c r="O64" s="658"/>
      <c r="P64" s="658"/>
      <c r="Q64" s="658"/>
    </row>
    <row r="65" spans="1:74" s="445" customFormat="1" ht="22.35" customHeight="1" x14ac:dyDescent="0.2">
      <c r="A65" s="444"/>
      <c r="B65" s="697" t="s">
        <v>1288</v>
      </c>
      <c r="C65" s="680"/>
      <c r="D65" s="680"/>
      <c r="E65" s="680"/>
      <c r="F65" s="680"/>
      <c r="G65" s="680"/>
      <c r="H65" s="680"/>
      <c r="I65" s="680"/>
      <c r="J65" s="680"/>
      <c r="K65" s="680"/>
      <c r="L65" s="680"/>
      <c r="M65" s="680"/>
      <c r="N65" s="680"/>
      <c r="O65" s="680"/>
      <c r="P65" s="680"/>
      <c r="Q65" s="676"/>
      <c r="AY65" s="537"/>
      <c r="AZ65" s="537"/>
      <c r="BA65" s="537"/>
      <c r="BB65" s="537"/>
      <c r="BC65" s="537"/>
      <c r="BD65" s="537"/>
      <c r="BE65" s="537"/>
      <c r="BF65" s="537"/>
      <c r="BG65" s="537"/>
      <c r="BH65" s="537"/>
      <c r="BI65" s="537"/>
      <c r="BJ65" s="537"/>
    </row>
    <row r="66" spans="1:74" s="445" customFormat="1" ht="12" customHeight="1" x14ac:dyDescent="0.2">
      <c r="A66" s="444"/>
      <c r="B66" s="679" t="s">
        <v>1106</v>
      </c>
      <c r="C66" s="680"/>
      <c r="D66" s="680"/>
      <c r="E66" s="680"/>
      <c r="F66" s="680"/>
      <c r="G66" s="680"/>
      <c r="H66" s="680"/>
      <c r="I66" s="680"/>
      <c r="J66" s="680"/>
      <c r="K66" s="680"/>
      <c r="L66" s="680"/>
      <c r="M66" s="680"/>
      <c r="N66" s="680"/>
      <c r="O66" s="680"/>
      <c r="P66" s="680"/>
      <c r="Q66" s="676"/>
      <c r="AY66" s="537"/>
      <c r="AZ66" s="537"/>
      <c r="BA66" s="537"/>
      <c r="BB66" s="537"/>
      <c r="BC66" s="537"/>
      <c r="BD66" s="537"/>
      <c r="BE66" s="537"/>
      <c r="BF66" s="537"/>
      <c r="BG66" s="537"/>
      <c r="BH66" s="537"/>
      <c r="BI66" s="537"/>
      <c r="BJ66" s="537"/>
    </row>
    <row r="67" spans="1:74" s="445" customFormat="1" ht="12" customHeight="1" x14ac:dyDescent="0.2">
      <c r="A67" s="444"/>
      <c r="B67" s="679" t="s">
        <v>1124</v>
      </c>
      <c r="C67" s="680"/>
      <c r="D67" s="680"/>
      <c r="E67" s="680"/>
      <c r="F67" s="680"/>
      <c r="G67" s="680"/>
      <c r="H67" s="680"/>
      <c r="I67" s="680"/>
      <c r="J67" s="680"/>
      <c r="K67" s="680"/>
      <c r="L67" s="680"/>
      <c r="M67" s="680"/>
      <c r="N67" s="680"/>
      <c r="O67" s="680"/>
      <c r="P67" s="680"/>
      <c r="Q67" s="676"/>
      <c r="AY67" s="537"/>
      <c r="AZ67" s="537"/>
      <c r="BA67" s="537"/>
      <c r="BB67" s="537"/>
      <c r="BC67" s="537"/>
      <c r="BD67" s="537"/>
      <c r="BE67" s="537"/>
      <c r="BF67" s="537"/>
      <c r="BG67" s="537"/>
      <c r="BH67" s="537"/>
      <c r="BI67" s="537"/>
      <c r="BJ67" s="537"/>
    </row>
    <row r="68" spans="1:74" s="445" customFormat="1" ht="12" customHeight="1" x14ac:dyDescent="0.2">
      <c r="A68" s="444"/>
      <c r="B68" s="681" t="s">
        <v>1126</v>
      </c>
      <c r="C68" s="675"/>
      <c r="D68" s="675"/>
      <c r="E68" s="675"/>
      <c r="F68" s="675"/>
      <c r="G68" s="675"/>
      <c r="H68" s="675"/>
      <c r="I68" s="675"/>
      <c r="J68" s="675"/>
      <c r="K68" s="675"/>
      <c r="L68" s="675"/>
      <c r="M68" s="675"/>
      <c r="N68" s="675"/>
      <c r="O68" s="675"/>
      <c r="P68" s="675"/>
      <c r="Q68" s="676"/>
      <c r="AY68" s="537"/>
      <c r="AZ68" s="537"/>
      <c r="BA68" s="537"/>
      <c r="BB68" s="537"/>
      <c r="BC68" s="537"/>
      <c r="BD68" s="537"/>
      <c r="BE68" s="537"/>
      <c r="BF68" s="537"/>
      <c r="BG68" s="537"/>
      <c r="BH68" s="537"/>
      <c r="BI68" s="537"/>
      <c r="BJ68" s="537"/>
    </row>
    <row r="69" spans="1:74" s="445" customFormat="1" ht="12" customHeight="1" x14ac:dyDescent="0.2">
      <c r="A69" s="444"/>
      <c r="B69" s="674" t="s">
        <v>1110</v>
      </c>
      <c r="C69" s="675"/>
      <c r="D69" s="675"/>
      <c r="E69" s="675"/>
      <c r="F69" s="675"/>
      <c r="G69" s="675"/>
      <c r="H69" s="675"/>
      <c r="I69" s="675"/>
      <c r="J69" s="675"/>
      <c r="K69" s="675"/>
      <c r="L69" s="675"/>
      <c r="M69" s="675"/>
      <c r="N69" s="675"/>
      <c r="O69" s="675"/>
      <c r="P69" s="675"/>
      <c r="Q69" s="676"/>
      <c r="AY69" s="537"/>
      <c r="AZ69" s="537"/>
      <c r="BA69" s="537"/>
      <c r="BB69" s="537"/>
      <c r="BC69" s="537"/>
      <c r="BD69" s="537"/>
      <c r="BE69" s="537"/>
      <c r="BF69" s="537"/>
      <c r="BG69" s="537"/>
      <c r="BH69" s="537"/>
      <c r="BI69" s="537"/>
      <c r="BJ69" s="537"/>
    </row>
    <row r="70" spans="1:74" s="445" customFormat="1" ht="12" customHeight="1" x14ac:dyDescent="0.2">
      <c r="A70" s="438"/>
      <c r="B70" s="687" t="s">
        <v>1227</v>
      </c>
      <c r="C70" s="676"/>
      <c r="D70" s="676"/>
      <c r="E70" s="676"/>
      <c r="F70" s="676"/>
      <c r="G70" s="676"/>
      <c r="H70" s="676"/>
      <c r="I70" s="676"/>
      <c r="J70" s="676"/>
      <c r="K70" s="676"/>
      <c r="L70" s="676"/>
      <c r="M70" s="676"/>
      <c r="N70" s="676"/>
      <c r="O70" s="676"/>
      <c r="P70" s="676"/>
      <c r="Q70" s="676"/>
      <c r="AY70" s="537"/>
      <c r="AZ70" s="537"/>
      <c r="BA70" s="537"/>
      <c r="BB70" s="537"/>
      <c r="BC70" s="537"/>
      <c r="BD70" s="537"/>
      <c r="BE70" s="537"/>
      <c r="BF70" s="537"/>
      <c r="BG70" s="537"/>
      <c r="BH70" s="537"/>
      <c r="BI70" s="537"/>
      <c r="BJ70" s="537"/>
    </row>
    <row r="71" spans="1:74" x14ac:dyDescent="0.2">
      <c r="C71" s="161"/>
      <c r="D71" s="161"/>
      <c r="E71" s="161"/>
      <c r="F71" s="161"/>
      <c r="G71" s="161"/>
      <c r="H71" s="161"/>
      <c r="I71" s="161"/>
      <c r="J71" s="161"/>
      <c r="K71" s="161"/>
      <c r="L71" s="161"/>
      <c r="M71" s="161"/>
      <c r="N71" s="161"/>
      <c r="O71" s="161"/>
      <c r="P71" s="161"/>
      <c r="Q71" s="161"/>
      <c r="R71" s="161"/>
      <c r="S71" s="161"/>
      <c r="T71" s="161"/>
      <c r="U71" s="161"/>
      <c r="V71" s="161"/>
      <c r="W71" s="161"/>
      <c r="X71" s="161"/>
      <c r="Y71" s="161"/>
      <c r="Z71" s="161"/>
      <c r="AA71" s="161"/>
      <c r="AB71" s="161"/>
      <c r="AC71" s="161"/>
      <c r="AD71" s="161"/>
      <c r="AE71" s="161"/>
      <c r="AF71" s="161"/>
      <c r="AG71" s="161"/>
      <c r="AH71" s="161"/>
      <c r="AI71" s="161"/>
      <c r="AJ71" s="161"/>
      <c r="AK71" s="161"/>
      <c r="AL71" s="161"/>
      <c r="AM71" s="161"/>
      <c r="AN71" s="161"/>
      <c r="AO71" s="161"/>
      <c r="AP71" s="161"/>
      <c r="AQ71" s="161"/>
      <c r="AR71" s="161"/>
      <c r="AS71" s="161"/>
      <c r="AT71" s="161"/>
      <c r="AU71" s="161"/>
      <c r="AV71" s="161"/>
      <c r="AW71" s="161"/>
      <c r="AX71" s="161"/>
      <c r="AY71" s="407"/>
      <c r="AZ71" s="407"/>
      <c r="BA71" s="407"/>
      <c r="BB71" s="407"/>
      <c r="BC71" s="407"/>
      <c r="BD71" s="407"/>
      <c r="BE71" s="407"/>
      <c r="BF71" s="407"/>
      <c r="BG71" s="407"/>
      <c r="BH71" s="407"/>
      <c r="BI71" s="407"/>
      <c r="BJ71" s="407"/>
      <c r="BK71" s="407"/>
      <c r="BL71" s="407"/>
      <c r="BM71" s="407"/>
      <c r="BN71" s="407"/>
      <c r="BO71" s="407"/>
      <c r="BP71" s="407"/>
      <c r="BQ71" s="407"/>
      <c r="BR71" s="407"/>
      <c r="BS71" s="407"/>
      <c r="BT71" s="407"/>
      <c r="BU71" s="407"/>
      <c r="BV71" s="407"/>
    </row>
    <row r="72" spans="1:74" x14ac:dyDescent="0.2">
      <c r="C72" s="161"/>
      <c r="D72" s="161"/>
      <c r="E72" s="161"/>
      <c r="F72" s="161"/>
      <c r="G72" s="161"/>
      <c r="H72" s="161"/>
      <c r="I72" s="161"/>
      <c r="J72" s="161"/>
      <c r="K72" s="161"/>
      <c r="L72" s="161"/>
      <c r="M72" s="161"/>
      <c r="N72" s="161"/>
      <c r="O72" s="161"/>
      <c r="P72" s="161"/>
      <c r="Q72" s="161"/>
      <c r="R72" s="161"/>
      <c r="S72" s="161"/>
      <c r="T72" s="161"/>
      <c r="U72" s="161"/>
      <c r="V72" s="161"/>
      <c r="W72" s="161"/>
      <c r="X72" s="161"/>
      <c r="Y72" s="161"/>
      <c r="Z72" s="161"/>
      <c r="AA72" s="161"/>
      <c r="AB72" s="161"/>
      <c r="AC72" s="161"/>
      <c r="AD72" s="161"/>
      <c r="AE72" s="161"/>
      <c r="AF72" s="161"/>
      <c r="AG72" s="161"/>
      <c r="AH72" s="161"/>
      <c r="AI72" s="161"/>
      <c r="AJ72" s="161"/>
      <c r="AK72" s="161"/>
      <c r="AL72" s="161"/>
      <c r="AM72" s="161"/>
      <c r="AN72" s="161"/>
      <c r="AO72" s="161"/>
      <c r="AP72" s="161"/>
      <c r="AQ72" s="161"/>
      <c r="AR72" s="161"/>
      <c r="AS72" s="161"/>
      <c r="AT72" s="161"/>
      <c r="AU72" s="161"/>
      <c r="AV72" s="161"/>
      <c r="AW72" s="161"/>
      <c r="AX72" s="161"/>
      <c r="AY72" s="407"/>
      <c r="AZ72" s="407"/>
      <c r="BA72" s="407"/>
      <c r="BB72" s="407"/>
      <c r="BC72" s="407"/>
      <c r="BD72" s="407"/>
      <c r="BE72" s="407"/>
      <c r="BF72" s="407"/>
      <c r="BG72" s="407"/>
      <c r="BH72" s="407"/>
      <c r="BI72" s="407"/>
      <c r="BJ72" s="407"/>
      <c r="BK72" s="407"/>
      <c r="BL72" s="407"/>
      <c r="BM72" s="407"/>
      <c r="BN72" s="407"/>
      <c r="BO72" s="407"/>
      <c r="BP72" s="407"/>
      <c r="BQ72" s="407"/>
      <c r="BR72" s="407"/>
      <c r="BS72" s="407"/>
      <c r="BT72" s="407"/>
      <c r="BU72" s="407"/>
      <c r="BV72" s="407"/>
    </row>
    <row r="73" spans="1:74" x14ac:dyDescent="0.2">
      <c r="C73" s="161"/>
      <c r="D73" s="161"/>
      <c r="E73" s="161"/>
      <c r="F73" s="161"/>
      <c r="G73" s="161"/>
      <c r="H73" s="161"/>
      <c r="I73" s="161"/>
      <c r="J73" s="161"/>
      <c r="K73" s="161"/>
      <c r="L73" s="161"/>
      <c r="M73" s="161"/>
      <c r="N73" s="161"/>
      <c r="O73" s="161"/>
      <c r="P73" s="161"/>
      <c r="Q73" s="161"/>
      <c r="R73" s="161"/>
      <c r="S73" s="161"/>
      <c r="T73" s="161"/>
      <c r="U73" s="161"/>
      <c r="V73" s="161"/>
      <c r="W73" s="161"/>
      <c r="X73" s="161"/>
      <c r="Y73" s="161"/>
      <c r="Z73" s="161"/>
      <c r="AA73" s="161"/>
      <c r="AB73" s="161"/>
      <c r="AC73" s="161"/>
      <c r="AD73" s="161"/>
      <c r="AE73" s="161"/>
      <c r="AF73" s="161"/>
      <c r="AG73" s="161"/>
      <c r="AH73" s="161"/>
      <c r="AI73" s="161"/>
      <c r="AJ73" s="161"/>
      <c r="AK73" s="161"/>
      <c r="AL73" s="161"/>
      <c r="AM73" s="161"/>
      <c r="AN73" s="161"/>
      <c r="AO73" s="161"/>
      <c r="AP73" s="161"/>
      <c r="AQ73" s="161"/>
      <c r="AR73" s="161"/>
      <c r="AS73" s="161"/>
      <c r="AT73" s="161"/>
      <c r="AU73" s="161"/>
      <c r="AV73" s="161"/>
      <c r="AW73" s="161"/>
      <c r="AX73" s="161"/>
      <c r="AY73" s="407"/>
      <c r="AZ73" s="407"/>
      <c r="BA73" s="407"/>
      <c r="BB73" s="407"/>
      <c r="BC73" s="407"/>
      <c r="BD73" s="407"/>
      <c r="BE73" s="407"/>
      <c r="BF73" s="407"/>
      <c r="BG73" s="407"/>
      <c r="BH73" s="407"/>
      <c r="BI73" s="407"/>
      <c r="BJ73" s="407"/>
      <c r="BK73" s="407"/>
      <c r="BL73" s="407"/>
      <c r="BM73" s="407"/>
      <c r="BN73" s="407"/>
      <c r="BO73" s="407"/>
      <c r="BP73" s="407"/>
      <c r="BQ73" s="407"/>
      <c r="BR73" s="407"/>
      <c r="BS73" s="407"/>
      <c r="BT73" s="407"/>
      <c r="BU73" s="407"/>
      <c r="BV73" s="407"/>
    </row>
    <row r="74" spans="1:74" x14ac:dyDescent="0.2">
      <c r="C74" s="161"/>
      <c r="D74" s="161"/>
      <c r="E74" s="161"/>
      <c r="F74" s="161"/>
      <c r="G74" s="161"/>
      <c r="H74" s="161"/>
      <c r="I74" s="161"/>
      <c r="J74" s="161"/>
      <c r="K74" s="161"/>
      <c r="L74" s="161"/>
      <c r="M74" s="161"/>
      <c r="N74" s="161"/>
      <c r="O74" s="161"/>
      <c r="P74" s="161"/>
      <c r="Q74" s="161"/>
      <c r="R74" s="161"/>
      <c r="S74" s="161"/>
      <c r="T74" s="161"/>
      <c r="U74" s="161"/>
      <c r="V74" s="161"/>
      <c r="W74" s="161"/>
      <c r="X74" s="161"/>
      <c r="Y74" s="161"/>
      <c r="Z74" s="161"/>
      <c r="AA74" s="161"/>
      <c r="AB74" s="161"/>
      <c r="AC74" s="161"/>
      <c r="AD74" s="161"/>
      <c r="AE74" s="161"/>
      <c r="AF74" s="161"/>
      <c r="AG74" s="161"/>
      <c r="AH74" s="161"/>
      <c r="AI74" s="161"/>
      <c r="AJ74" s="161"/>
      <c r="AK74" s="161"/>
      <c r="AL74" s="161"/>
      <c r="AM74" s="161"/>
      <c r="AN74" s="161"/>
      <c r="AO74" s="161"/>
      <c r="AP74" s="161"/>
      <c r="AQ74" s="161"/>
      <c r="AR74" s="161"/>
      <c r="AS74" s="161"/>
      <c r="AT74" s="161"/>
      <c r="AU74" s="161"/>
      <c r="AV74" s="161"/>
      <c r="AW74" s="161"/>
      <c r="AX74" s="161"/>
      <c r="AY74" s="407"/>
      <c r="AZ74" s="407"/>
      <c r="BA74" s="407"/>
      <c r="BB74" s="407"/>
      <c r="BC74" s="407"/>
      <c r="BD74" s="407"/>
      <c r="BE74" s="407"/>
      <c r="BF74" s="407"/>
      <c r="BG74" s="407"/>
      <c r="BH74" s="407"/>
      <c r="BI74" s="407"/>
      <c r="BJ74" s="407"/>
      <c r="BK74" s="407"/>
      <c r="BL74" s="407"/>
      <c r="BM74" s="407"/>
      <c r="BN74" s="407"/>
      <c r="BO74" s="407"/>
      <c r="BP74" s="407"/>
      <c r="BQ74" s="407"/>
      <c r="BR74" s="407"/>
      <c r="BS74" s="407"/>
      <c r="BT74" s="407"/>
      <c r="BU74" s="407"/>
      <c r="BV74" s="407"/>
    </row>
    <row r="75" spans="1:74" x14ac:dyDescent="0.2">
      <c r="C75" s="161"/>
      <c r="D75" s="161"/>
      <c r="E75" s="161"/>
      <c r="F75" s="161"/>
      <c r="G75" s="161"/>
      <c r="H75" s="161"/>
      <c r="I75" s="161"/>
      <c r="J75" s="161"/>
      <c r="K75" s="161"/>
      <c r="L75" s="161"/>
      <c r="M75" s="161"/>
      <c r="N75" s="161"/>
      <c r="O75" s="161"/>
      <c r="P75" s="161"/>
      <c r="Q75" s="161"/>
      <c r="R75" s="161"/>
      <c r="S75" s="161"/>
      <c r="T75" s="161"/>
      <c r="U75" s="161"/>
      <c r="V75" s="161"/>
      <c r="W75" s="161"/>
      <c r="X75" s="161"/>
      <c r="Y75" s="161"/>
      <c r="Z75" s="161"/>
      <c r="AA75" s="161"/>
      <c r="AB75" s="161"/>
      <c r="AC75" s="161"/>
      <c r="AD75" s="161"/>
      <c r="AE75" s="161"/>
      <c r="AF75" s="161"/>
      <c r="AG75" s="161"/>
      <c r="AH75" s="161"/>
      <c r="AI75" s="161"/>
      <c r="AJ75" s="161"/>
      <c r="AK75" s="161"/>
      <c r="AL75" s="161"/>
      <c r="AM75" s="161"/>
      <c r="AN75" s="161"/>
      <c r="AO75" s="161"/>
      <c r="AP75" s="161"/>
      <c r="AQ75" s="161"/>
      <c r="AR75" s="161"/>
      <c r="AS75" s="161"/>
      <c r="AT75" s="161"/>
      <c r="AU75" s="161"/>
      <c r="AV75" s="161"/>
      <c r="AW75" s="161"/>
      <c r="AX75" s="161"/>
      <c r="AY75" s="407"/>
      <c r="AZ75" s="407"/>
      <c r="BA75" s="407"/>
      <c r="BB75" s="407"/>
      <c r="BC75" s="407"/>
      <c r="BD75" s="407"/>
      <c r="BE75" s="407"/>
      <c r="BF75" s="407"/>
      <c r="BG75" s="407"/>
      <c r="BH75" s="407"/>
      <c r="BI75" s="407"/>
      <c r="BJ75" s="407"/>
      <c r="BK75" s="407"/>
      <c r="BL75" s="407"/>
      <c r="BM75" s="407"/>
      <c r="BN75" s="407"/>
      <c r="BO75" s="407"/>
      <c r="BP75" s="407"/>
      <c r="BQ75" s="407"/>
      <c r="BR75" s="407"/>
      <c r="BS75" s="407"/>
      <c r="BT75" s="407"/>
      <c r="BU75" s="407"/>
      <c r="BV75" s="407"/>
    </row>
    <row r="76" spans="1:74" x14ac:dyDescent="0.2">
      <c r="C76" s="161"/>
      <c r="D76" s="161"/>
      <c r="E76" s="161"/>
      <c r="F76" s="161"/>
      <c r="G76" s="161"/>
      <c r="H76" s="161"/>
      <c r="I76" s="161"/>
      <c r="J76" s="161"/>
      <c r="K76" s="161"/>
      <c r="L76" s="161"/>
      <c r="M76" s="161"/>
      <c r="N76" s="161"/>
      <c r="O76" s="161"/>
      <c r="P76" s="161"/>
      <c r="Q76" s="161"/>
      <c r="R76" s="161"/>
      <c r="S76" s="161"/>
      <c r="T76" s="161"/>
      <c r="U76" s="161"/>
      <c r="V76" s="161"/>
      <c r="W76" s="161"/>
      <c r="X76" s="161"/>
      <c r="Y76" s="161"/>
      <c r="Z76" s="161"/>
      <c r="AA76" s="161"/>
      <c r="AB76" s="161"/>
      <c r="AC76" s="161"/>
      <c r="AD76" s="161"/>
      <c r="AE76" s="161"/>
      <c r="AF76" s="161"/>
      <c r="AG76" s="161"/>
      <c r="AH76" s="161"/>
      <c r="AI76" s="161"/>
      <c r="AJ76" s="161"/>
      <c r="AK76" s="161"/>
      <c r="AL76" s="161"/>
      <c r="AM76" s="161"/>
      <c r="AN76" s="161"/>
      <c r="AO76" s="161"/>
      <c r="AP76" s="161"/>
      <c r="AQ76" s="161"/>
      <c r="AR76" s="161"/>
      <c r="AS76" s="161"/>
      <c r="AT76" s="161"/>
      <c r="AU76" s="161"/>
      <c r="AV76" s="161"/>
      <c r="AW76" s="161"/>
      <c r="AX76" s="161"/>
      <c r="AY76" s="407"/>
      <c r="AZ76" s="407"/>
      <c r="BA76" s="407"/>
      <c r="BB76" s="407"/>
      <c r="BC76" s="407"/>
      <c r="BD76" s="407"/>
      <c r="BE76" s="407"/>
      <c r="BF76" s="407"/>
      <c r="BG76" s="407"/>
      <c r="BH76" s="407"/>
      <c r="BI76" s="407"/>
      <c r="BJ76" s="407"/>
      <c r="BK76" s="407"/>
      <c r="BL76" s="407"/>
      <c r="BM76" s="407"/>
      <c r="BN76" s="407"/>
      <c r="BO76" s="407"/>
      <c r="BP76" s="407"/>
      <c r="BQ76" s="407"/>
      <c r="BR76" s="407"/>
      <c r="BS76" s="407"/>
      <c r="BT76" s="407"/>
      <c r="BU76" s="407"/>
      <c r="BV76" s="407"/>
    </row>
    <row r="77" spans="1:74" x14ac:dyDescent="0.2">
      <c r="C77" s="161"/>
      <c r="D77" s="161"/>
      <c r="E77" s="161"/>
      <c r="F77" s="161"/>
      <c r="G77" s="161"/>
      <c r="H77" s="161"/>
      <c r="I77" s="161"/>
      <c r="J77" s="161"/>
      <c r="K77" s="161"/>
      <c r="L77" s="161"/>
      <c r="M77" s="161"/>
      <c r="N77" s="161"/>
      <c r="O77" s="161"/>
      <c r="P77" s="161"/>
      <c r="Q77" s="161"/>
      <c r="R77" s="161"/>
      <c r="S77" s="161"/>
      <c r="T77" s="161"/>
      <c r="U77" s="161"/>
      <c r="V77" s="161"/>
      <c r="W77" s="161"/>
      <c r="X77" s="161"/>
      <c r="Y77" s="161"/>
      <c r="Z77" s="161"/>
      <c r="AA77" s="161"/>
      <c r="AB77" s="161"/>
      <c r="AC77" s="161"/>
      <c r="AD77" s="161"/>
      <c r="AE77" s="161"/>
      <c r="AF77" s="161"/>
      <c r="AG77" s="161"/>
      <c r="AH77" s="161"/>
      <c r="AI77" s="161"/>
      <c r="AJ77" s="161"/>
      <c r="AK77" s="161"/>
      <c r="AL77" s="161"/>
      <c r="AM77" s="161"/>
      <c r="AN77" s="161"/>
      <c r="AO77" s="161"/>
      <c r="AP77" s="161"/>
      <c r="AQ77" s="161"/>
      <c r="AR77" s="161"/>
      <c r="AS77" s="161"/>
      <c r="AT77" s="161"/>
      <c r="AU77" s="161"/>
      <c r="AV77" s="161"/>
      <c r="AW77" s="161"/>
      <c r="AX77" s="161"/>
      <c r="AY77" s="407"/>
      <c r="AZ77" s="407"/>
      <c r="BA77" s="407"/>
      <c r="BB77" s="407"/>
      <c r="BC77" s="407"/>
      <c r="BD77" s="407"/>
      <c r="BE77" s="407"/>
      <c r="BF77" s="407"/>
      <c r="BG77" s="407"/>
      <c r="BH77" s="407"/>
      <c r="BI77" s="407"/>
      <c r="BJ77" s="407"/>
      <c r="BK77" s="407"/>
      <c r="BL77" s="407"/>
      <c r="BM77" s="407"/>
      <c r="BN77" s="407"/>
      <c r="BO77" s="407"/>
      <c r="BP77" s="407"/>
      <c r="BQ77" s="407"/>
      <c r="BR77" s="407"/>
      <c r="BS77" s="407"/>
      <c r="BT77" s="407"/>
      <c r="BU77" s="407"/>
      <c r="BV77" s="407"/>
    </row>
    <row r="78" spans="1:74" x14ac:dyDescent="0.2">
      <c r="C78" s="161"/>
      <c r="D78" s="161"/>
      <c r="E78" s="161"/>
      <c r="F78" s="161"/>
      <c r="G78" s="161"/>
      <c r="H78" s="161"/>
      <c r="I78" s="161"/>
      <c r="J78" s="161"/>
      <c r="K78" s="161"/>
      <c r="L78" s="161"/>
      <c r="M78" s="161"/>
      <c r="N78" s="161"/>
      <c r="O78" s="161"/>
      <c r="P78" s="161"/>
      <c r="Q78" s="161"/>
      <c r="R78" s="161"/>
      <c r="S78" s="161"/>
      <c r="T78" s="161"/>
      <c r="U78" s="161"/>
      <c r="V78" s="161"/>
      <c r="W78" s="161"/>
      <c r="X78" s="161"/>
      <c r="Y78" s="161"/>
      <c r="Z78" s="161"/>
      <c r="AA78" s="161"/>
      <c r="AB78" s="161"/>
      <c r="AC78" s="161"/>
      <c r="AD78" s="161"/>
      <c r="AE78" s="161"/>
      <c r="AF78" s="161"/>
      <c r="AG78" s="161"/>
      <c r="AH78" s="161"/>
      <c r="AI78" s="161"/>
      <c r="AJ78" s="161"/>
      <c r="AK78" s="161"/>
      <c r="AL78" s="161"/>
      <c r="AM78" s="161"/>
      <c r="AN78" s="161"/>
      <c r="AO78" s="161"/>
      <c r="AP78" s="161"/>
      <c r="AQ78" s="161"/>
      <c r="AR78" s="161"/>
      <c r="AS78" s="161"/>
      <c r="AT78" s="161"/>
      <c r="AU78" s="161"/>
      <c r="AV78" s="161"/>
      <c r="AW78" s="161"/>
      <c r="AX78" s="161"/>
      <c r="AY78" s="407"/>
      <c r="AZ78" s="407"/>
      <c r="BA78" s="407"/>
      <c r="BB78" s="407"/>
      <c r="BC78" s="407"/>
      <c r="BD78" s="407"/>
      <c r="BE78" s="407"/>
      <c r="BF78" s="407"/>
      <c r="BG78" s="407"/>
      <c r="BH78" s="407"/>
      <c r="BI78" s="407"/>
      <c r="BJ78" s="407"/>
      <c r="BK78" s="407"/>
      <c r="BL78" s="407"/>
      <c r="BM78" s="407"/>
      <c r="BN78" s="407"/>
      <c r="BO78" s="407"/>
      <c r="BP78" s="407"/>
      <c r="BQ78" s="407"/>
      <c r="BR78" s="407"/>
      <c r="BS78" s="407"/>
      <c r="BT78" s="407"/>
      <c r="BU78" s="407"/>
      <c r="BV78" s="407"/>
    </row>
    <row r="79" spans="1:74" x14ac:dyDescent="0.2">
      <c r="C79" s="161"/>
      <c r="D79" s="161"/>
      <c r="E79" s="161"/>
      <c r="F79" s="161"/>
      <c r="G79" s="161"/>
      <c r="H79" s="161"/>
      <c r="I79" s="161"/>
      <c r="J79" s="161"/>
      <c r="K79" s="161"/>
      <c r="L79" s="161"/>
      <c r="M79" s="161"/>
      <c r="N79" s="161"/>
      <c r="O79" s="161"/>
      <c r="P79" s="161"/>
      <c r="Q79" s="161"/>
      <c r="R79" s="161"/>
      <c r="S79" s="161"/>
      <c r="T79" s="161"/>
      <c r="U79" s="161"/>
      <c r="V79" s="161"/>
      <c r="W79" s="161"/>
      <c r="X79" s="161"/>
      <c r="Y79" s="161"/>
      <c r="Z79" s="161"/>
      <c r="AA79" s="161"/>
      <c r="AB79" s="161"/>
      <c r="AC79" s="161"/>
      <c r="AD79" s="161"/>
      <c r="AE79" s="161"/>
      <c r="AF79" s="161"/>
      <c r="AG79" s="161"/>
      <c r="AH79" s="161"/>
      <c r="AI79" s="161"/>
      <c r="AJ79" s="161"/>
      <c r="AK79" s="161"/>
      <c r="AL79" s="161"/>
      <c r="AM79" s="161"/>
      <c r="AN79" s="161"/>
      <c r="AO79" s="161"/>
      <c r="AP79" s="161"/>
      <c r="AQ79" s="161"/>
      <c r="AR79" s="161"/>
      <c r="AS79" s="161"/>
      <c r="AT79" s="161"/>
      <c r="AU79" s="161"/>
      <c r="AV79" s="161"/>
      <c r="AW79" s="161"/>
      <c r="AX79" s="161"/>
      <c r="AY79" s="407"/>
      <c r="AZ79" s="407"/>
      <c r="BA79" s="407"/>
      <c r="BB79" s="407"/>
      <c r="BC79" s="407"/>
      <c r="BD79" s="407"/>
      <c r="BE79" s="407"/>
      <c r="BF79" s="407"/>
      <c r="BG79" s="407"/>
      <c r="BH79" s="407"/>
      <c r="BI79" s="407"/>
      <c r="BJ79" s="407"/>
      <c r="BK79" s="407"/>
      <c r="BL79" s="407"/>
      <c r="BM79" s="407"/>
      <c r="BN79" s="407"/>
      <c r="BO79" s="407"/>
      <c r="BP79" s="407"/>
      <c r="BQ79" s="407"/>
      <c r="BR79" s="407"/>
      <c r="BS79" s="407"/>
      <c r="BT79" s="407"/>
      <c r="BU79" s="407"/>
      <c r="BV79" s="407"/>
    </row>
    <row r="80" spans="1:74" x14ac:dyDescent="0.2">
      <c r="BK80" s="408"/>
      <c r="BL80" s="408"/>
      <c r="BM80" s="408"/>
      <c r="BN80" s="408"/>
      <c r="BO80" s="408"/>
      <c r="BP80" s="408"/>
      <c r="BQ80" s="408"/>
      <c r="BR80" s="408"/>
      <c r="BS80" s="408"/>
      <c r="BT80" s="408"/>
      <c r="BU80" s="408"/>
      <c r="BV80" s="408"/>
    </row>
    <row r="81" spans="63:74" x14ac:dyDescent="0.2">
      <c r="BK81" s="408"/>
      <c r="BL81" s="408"/>
      <c r="BM81" s="408"/>
      <c r="BN81" s="408"/>
      <c r="BO81" s="408"/>
      <c r="BP81" s="408"/>
      <c r="BQ81" s="408"/>
      <c r="BR81" s="408"/>
      <c r="BS81" s="408"/>
      <c r="BT81" s="408"/>
      <c r="BU81" s="408"/>
      <c r="BV81" s="408"/>
    </row>
    <row r="82" spans="63:74" x14ac:dyDescent="0.2">
      <c r="BK82" s="408"/>
      <c r="BL82" s="408"/>
      <c r="BM82" s="408"/>
      <c r="BN82" s="408"/>
      <c r="BO82" s="408"/>
      <c r="BP82" s="408"/>
      <c r="BQ82" s="408"/>
      <c r="BR82" s="408"/>
      <c r="BS82" s="408"/>
      <c r="BT82" s="408"/>
      <c r="BU82" s="408"/>
      <c r="BV82" s="408"/>
    </row>
    <row r="83" spans="63:74" x14ac:dyDescent="0.2">
      <c r="BK83" s="408"/>
      <c r="BL83" s="408"/>
      <c r="BM83" s="408"/>
      <c r="BN83" s="408"/>
      <c r="BO83" s="408"/>
      <c r="BP83" s="408"/>
      <c r="BQ83" s="408"/>
      <c r="BR83" s="408"/>
      <c r="BS83" s="408"/>
      <c r="BT83" s="408"/>
      <c r="BU83" s="408"/>
      <c r="BV83" s="408"/>
    </row>
    <row r="84" spans="63:74" x14ac:dyDescent="0.2">
      <c r="BK84" s="408"/>
      <c r="BL84" s="408"/>
      <c r="BM84" s="408"/>
      <c r="BN84" s="408"/>
      <c r="BO84" s="408"/>
      <c r="BP84" s="408"/>
      <c r="BQ84" s="408"/>
      <c r="BR84" s="408"/>
      <c r="BS84" s="408"/>
      <c r="BT84" s="408"/>
      <c r="BU84" s="408"/>
      <c r="BV84" s="408"/>
    </row>
    <row r="85" spans="63:74" x14ac:dyDescent="0.2">
      <c r="BK85" s="408"/>
      <c r="BL85" s="408"/>
      <c r="BM85" s="408"/>
      <c r="BN85" s="408"/>
      <c r="BO85" s="408"/>
      <c r="BP85" s="408"/>
      <c r="BQ85" s="408"/>
      <c r="BR85" s="408"/>
      <c r="BS85" s="408"/>
      <c r="BT85" s="408"/>
      <c r="BU85" s="408"/>
      <c r="BV85" s="408"/>
    </row>
    <row r="86" spans="63:74" x14ac:dyDescent="0.2">
      <c r="BK86" s="408"/>
      <c r="BL86" s="408"/>
      <c r="BM86" s="408"/>
      <c r="BN86" s="408"/>
      <c r="BO86" s="408"/>
      <c r="BP86" s="408"/>
      <c r="BQ86" s="408"/>
      <c r="BR86" s="408"/>
      <c r="BS86" s="408"/>
      <c r="BT86" s="408"/>
      <c r="BU86" s="408"/>
      <c r="BV86" s="408"/>
    </row>
    <row r="87" spans="63:74" x14ac:dyDescent="0.2">
      <c r="BK87" s="408"/>
      <c r="BL87" s="408"/>
      <c r="BM87" s="408"/>
      <c r="BN87" s="408"/>
      <c r="BO87" s="408"/>
      <c r="BP87" s="408"/>
      <c r="BQ87" s="408"/>
      <c r="BR87" s="408"/>
      <c r="BS87" s="408"/>
      <c r="BT87" s="408"/>
      <c r="BU87" s="408"/>
      <c r="BV87" s="408"/>
    </row>
    <row r="88" spans="63:74" x14ac:dyDescent="0.2">
      <c r="BK88" s="408"/>
      <c r="BL88" s="408"/>
      <c r="BM88" s="408"/>
      <c r="BN88" s="408"/>
      <c r="BO88" s="408"/>
      <c r="BP88" s="408"/>
      <c r="BQ88" s="408"/>
      <c r="BR88" s="408"/>
      <c r="BS88" s="408"/>
      <c r="BT88" s="408"/>
      <c r="BU88" s="408"/>
      <c r="BV88" s="408"/>
    </row>
    <row r="89" spans="63:74" x14ac:dyDescent="0.2">
      <c r="BK89" s="408"/>
      <c r="BL89" s="408"/>
      <c r="BM89" s="408"/>
      <c r="BN89" s="408"/>
      <c r="BO89" s="408"/>
      <c r="BP89" s="408"/>
      <c r="BQ89" s="408"/>
      <c r="BR89" s="408"/>
      <c r="BS89" s="408"/>
      <c r="BT89" s="408"/>
      <c r="BU89" s="408"/>
      <c r="BV89" s="408"/>
    </row>
    <row r="90" spans="63:74" x14ac:dyDescent="0.2">
      <c r="BK90" s="408"/>
      <c r="BL90" s="408"/>
      <c r="BM90" s="408"/>
      <c r="BN90" s="408"/>
      <c r="BO90" s="408"/>
      <c r="BP90" s="408"/>
      <c r="BQ90" s="408"/>
      <c r="BR90" s="408"/>
      <c r="BS90" s="408"/>
      <c r="BT90" s="408"/>
      <c r="BU90" s="408"/>
      <c r="BV90" s="408"/>
    </row>
    <row r="91" spans="63:74" x14ac:dyDescent="0.2">
      <c r="BK91" s="408"/>
      <c r="BL91" s="408"/>
      <c r="BM91" s="408"/>
      <c r="BN91" s="408"/>
      <c r="BO91" s="408"/>
      <c r="BP91" s="408"/>
      <c r="BQ91" s="408"/>
      <c r="BR91" s="408"/>
      <c r="BS91" s="408"/>
      <c r="BT91" s="408"/>
      <c r="BU91" s="408"/>
      <c r="BV91" s="408"/>
    </row>
    <row r="92" spans="63:74" x14ac:dyDescent="0.2">
      <c r="BK92" s="408"/>
      <c r="BL92" s="408"/>
      <c r="BM92" s="408"/>
      <c r="BN92" s="408"/>
      <c r="BO92" s="408"/>
      <c r="BP92" s="408"/>
      <c r="BQ92" s="408"/>
      <c r="BR92" s="408"/>
      <c r="BS92" s="408"/>
      <c r="BT92" s="408"/>
      <c r="BU92" s="408"/>
      <c r="BV92" s="408"/>
    </row>
    <row r="93" spans="63:74" x14ac:dyDescent="0.2">
      <c r="BK93" s="408"/>
      <c r="BL93" s="408"/>
      <c r="BM93" s="408"/>
      <c r="BN93" s="408"/>
      <c r="BO93" s="408"/>
      <c r="BP93" s="408"/>
      <c r="BQ93" s="408"/>
      <c r="BR93" s="408"/>
      <c r="BS93" s="408"/>
      <c r="BT93" s="408"/>
      <c r="BU93" s="408"/>
      <c r="BV93" s="408"/>
    </row>
    <row r="94" spans="63:74" x14ac:dyDescent="0.2">
      <c r="BK94" s="408"/>
      <c r="BL94" s="408"/>
      <c r="BM94" s="408"/>
      <c r="BN94" s="408"/>
      <c r="BO94" s="408"/>
      <c r="BP94" s="408"/>
      <c r="BQ94" s="408"/>
      <c r="BR94" s="408"/>
      <c r="BS94" s="408"/>
      <c r="BT94" s="408"/>
      <c r="BU94" s="408"/>
      <c r="BV94" s="408"/>
    </row>
    <row r="95" spans="63:74" x14ac:dyDescent="0.2">
      <c r="BK95" s="408"/>
      <c r="BL95" s="408"/>
      <c r="BM95" s="408"/>
      <c r="BN95" s="408"/>
      <c r="BO95" s="408"/>
      <c r="BP95" s="408"/>
      <c r="BQ95" s="408"/>
      <c r="BR95" s="408"/>
      <c r="BS95" s="408"/>
      <c r="BT95" s="408"/>
      <c r="BU95" s="408"/>
      <c r="BV95" s="408"/>
    </row>
    <row r="96" spans="63:74" x14ac:dyDescent="0.2">
      <c r="BK96" s="408"/>
      <c r="BL96" s="408"/>
      <c r="BM96" s="408"/>
      <c r="BN96" s="408"/>
      <c r="BO96" s="408"/>
      <c r="BP96" s="408"/>
      <c r="BQ96" s="408"/>
      <c r="BR96" s="408"/>
      <c r="BS96" s="408"/>
      <c r="BT96" s="408"/>
      <c r="BU96" s="408"/>
      <c r="BV96" s="408"/>
    </row>
    <row r="97" spans="63:74" x14ac:dyDescent="0.2">
      <c r="BK97" s="408"/>
      <c r="BL97" s="408"/>
      <c r="BM97" s="408"/>
      <c r="BN97" s="408"/>
      <c r="BO97" s="408"/>
      <c r="BP97" s="408"/>
      <c r="BQ97" s="408"/>
      <c r="BR97" s="408"/>
      <c r="BS97" s="408"/>
      <c r="BT97" s="408"/>
      <c r="BU97" s="408"/>
      <c r="BV97" s="408"/>
    </row>
    <row r="98" spans="63:74" x14ac:dyDescent="0.2">
      <c r="BK98" s="408"/>
      <c r="BL98" s="408"/>
      <c r="BM98" s="408"/>
      <c r="BN98" s="408"/>
      <c r="BO98" s="408"/>
      <c r="BP98" s="408"/>
      <c r="BQ98" s="408"/>
      <c r="BR98" s="408"/>
      <c r="BS98" s="408"/>
      <c r="BT98" s="408"/>
      <c r="BU98" s="408"/>
      <c r="BV98" s="408"/>
    </row>
    <row r="99" spans="63:74" x14ac:dyDescent="0.2">
      <c r="BK99" s="408"/>
      <c r="BL99" s="408"/>
      <c r="BM99" s="408"/>
      <c r="BN99" s="408"/>
      <c r="BO99" s="408"/>
      <c r="BP99" s="408"/>
      <c r="BQ99" s="408"/>
      <c r="BR99" s="408"/>
      <c r="BS99" s="408"/>
      <c r="BT99" s="408"/>
      <c r="BU99" s="408"/>
      <c r="BV99" s="408"/>
    </row>
    <row r="100" spans="63:74" x14ac:dyDescent="0.2">
      <c r="BK100" s="408"/>
      <c r="BL100" s="408"/>
      <c r="BM100" s="408"/>
      <c r="BN100" s="408"/>
      <c r="BO100" s="408"/>
      <c r="BP100" s="408"/>
      <c r="BQ100" s="408"/>
      <c r="BR100" s="408"/>
      <c r="BS100" s="408"/>
      <c r="BT100" s="408"/>
      <c r="BU100" s="408"/>
      <c r="BV100" s="408"/>
    </row>
    <row r="101" spans="63:74" x14ac:dyDescent="0.2">
      <c r="BK101" s="408"/>
      <c r="BL101" s="408"/>
      <c r="BM101" s="408"/>
      <c r="BN101" s="408"/>
      <c r="BO101" s="408"/>
      <c r="BP101" s="408"/>
      <c r="BQ101" s="408"/>
      <c r="BR101" s="408"/>
      <c r="BS101" s="408"/>
      <c r="BT101" s="408"/>
      <c r="BU101" s="408"/>
      <c r="BV101" s="408"/>
    </row>
    <row r="102" spans="63:74" x14ac:dyDescent="0.2">
      <c r="BK102" s="408"/>
      <c r="BL102" s="408"/>
      <c r="BM102" s="408"/>
      <c r="BN102" s="408"/>
      <c r="BO102" s="408"/>
      <c r="BP102" s="408"/>
      <c r="BQ102" s="408"/>
      <c r="BR102" s="408"/>
      <c r="BS102" s="408"/>
      <c r="BT102" s="408"/>
      <c r="BU102" s="408"/>
      <c r="BV102" s="408"/>
    </row>
    <row r="103" spans="63:74" x14ac:dyDescent="0.2">
      <c r="BK103" s="408"/>
      <c r="BL103" s="408"/>
      <c r="BM103" s="408"/>
      <c r="BN103" s="408"/>
      <c r="BO103" s="408"/>
      <c r="BP103" s="408"/>
      <c r="BQ103" s="408"/>
      <c r="BR103" s="408"/>
      <c r="BS103" s="408"/>
      <c r="BT103" s="408"/>
      <c r="BU103" s="408"/>
      <c r="BV103" s="408"/>
    </row>
    <row r="104" spans="63:74" x14ac:dyDescent="0.2">
      <c r="BK104" s="408"/>
      <c r="BL104" s="408"/>
      <c r="BM104" s="408"/>
      <c r="BN104" s="408"/>
      <c r="BO104" s="408"/>
      <c r="BP104" s="408"/>
      <c r="BQ104" s="408"/>
      <c r="BR104" s="408"/>
      <c r="BS104" s="408"/>
      <c r="BT104" s="408"/>
      <c r="BU104" s="408"/>
      <c r="BV104" s="408"/>
    </row>
    <row r="105" spans="63:74" x14ac:dyDescent="0.2">
      <c r="BK105" s="408"/>
      <c r="BL105" s="408"/>
      <c r="BM105" s="408"/>
      <c r="BN105" s="408"/>
      <c r="BO105" s="408"/>
      <c r="BP105" s="408"/>
      <c r="BQ105" s="408"/>
      <c r="BR105" s="408"/>
      <c r="BS105" s="408"/>
      <c r="BT105" s="408"/>
      <c r="BU105" s="408"/>
      <c r="BV105" s="408"/>
    </row>
    <row r="106" spans="63:74" x14ac:dyDescent="0.2">
      <c r="BK106" s="408"/>
      <c r="BL106" s="408"/>
      <c r="BM106" s="408"/>
      <c r="BN106" s="408"/>
      <c r="BO106" s="408"/>
      <c r="BP106" s="408"/>
      <c r="BQ106" s="408"/>
      <c r="BR106" s="408"/>
      <c r="BS106" s="408"/>
      <c r="BT106" s="408"/>
      <c r="BU106" s="408"/>
      <c r="BV106" s="408"/>
    </row>
    <row r="107" spans="63:74" x14ac:dyDescent="0.2">
      <c r="BK107" s="408"/>
      <c r="BL107" s="408"/>
      <c r="BM107" s="408"/>
      <c r="BN107" s="408"/>
      <c r="BO107" s="408"/>
      <c r="BP107" s="408"/>
      <c r="BQ107" s="408"/>
      <c r="BR107" s="408"/>
      <c r="BS107" s="408"/>
      <c r="BT107" s="408"/>
      <c r="BU107" s="408"/>
      <c r="BV107" s="408"/>
    </row>
    <row r="108" spans="63:74" x14ac:dyDescent="0.2">
      <c r="BK108" s="408"/>
      <c r="BL108" s="408"/>
      <c r="BM108" s="408"/>
      <c r="BN108" s="408"/>
      <c r="BO108" s="408"/>
      <c r="BP108" s="408"/>
      <c r="BQ108" s="408"/>
      <c r="BR108" s="408"/>
      <c r="BS108" s="408"/>
      <c r="BT108" s="408"/>
      <c r="BU108" s="408"/>
      <c r="BV108" s="408"/>
    </row>
    <row r="109" spans="63:74" x14ac:dyDescent="0.2">
      <c r="BK109" s="408"/>
      <c r="BL109" s="408"/>
      <c r="BM109" s="408"/>
      <c r="BN109" s="408"/>
      <c r="BO109" s="408"/>
      <c r="BP109" s="408"/>
      <c r="BQ109" s="408"/>
      <c r="BR109" s="408"/>
      <c r="BS109" s="408"/>
      <c r="BT109" s="408"/>
      <c r="BU109" s="408"/>
      <c r="BV109" s="408"/>
    </row>
    <row r="110" spans="63:74" x14ac:dyDescent="0.2">
      <c r="BK110" s="408"/>
      <c r="BL110" s="408"/>
      <c r="BM110" s="408"/>
      <c r="BN110" s="408"/>
      <c r="BO110" s="408"/>
      <c r="BP110" s="408"/>
      <c r="BQ110" s="408"/>
      <c r="BR110" s="408"/>
      <c r="BS110" s="408"/>
      <c r="BT110" s="408"/>
      <c r="BU110" s="408"/>
      <c r="BV110" s="408"/>
    </row>
    <row r="111" spans="63:74" x14ac:dyDescent="0.2">
      <c r="BK111" s="408"/>
      <c r="BL111" s="408"/>
      <c r="BM111" s="408"/>
      <c r="BN111" s="408"/>
      <c r="BO111" s="408"/>
      <c r="BP111" s="408"/>
      <c r="BQ111" s="408"/>
      <c r="BR111" s="408"/>
      <c r="BS111" s="408"/>
      <c r="BT111" s="408"/>
      <c r="BU111" s="408"/>
      <c r="BV111" s="408"/>
    </row>
    <row r="112" spans="63:74" x14ac:dyDescent="0.2">
      <c r="BK112" s="408"/>
      <c r="BL112" s="408"/>
      <c r="BM112" s="408"/>
      <c r="BN112" s="408"/>
      <c r="BO112" s="408"/>
      <c r="BP112" s="408"/>
      <c r="BQ112" s="408"/>
      <c r="BR112" s="408"/>
      <c r="BS112" s="408"/>
      <c r="BT112" s="408"/>
      <c r="BU112" s="408"/>
      <c r="BV112" s="408"/>
    </row>
    <row r="113" spans="63:74" x14ac:dyDescent="0.2">
      <c r="BK113" s="408"/>
      <c r="BL113" s="408"/>
      <c r="BM113" s="408"/>
      <c r="BN113" s="408"/>
      <c r="BO113" s="408"/>
      <c r="BP113" s="408"/>
      <c r="BQ113" s="408"/>
      <c r="BR113" s="408"/>
      <c r="BS113" s="408"/>
      <c r="BT113" s="408"/>
      <c r="BU113" s="408"/>
      <c r="BV113" s="408"/>
    </row>
    <row r="114" spans="63:74" x14ac:dyDescent="0.2">
      <c r="BK114" s="408"/>
      <c r="BL114" s="408"/>
      <c r="BM114" s="408"/>
      <c r="BN114" s="408"/>
      <c r="BO114" s="408"/>
      <c r="BP114" s="408"/>
      <c r="BQ114" s="408"/>
      <c r="BR114" s="408"/>
      <c r="BS114" s="408"/>
      <c r="BT114" s="408"/>
      <c r="BU114" s="408"/>
      <c r="BV114" s="408"/>
    </row>
    <row r="115" spans="63:74" x14ac:dyDescent="0.2">
      <c r="BK115" s="408"/>
      <c r="BL115" s="408"/>
      <c r="BM115" s="408"/>
      <c r="BN115" s="408"/>
      <c r="BO115" s="408"/>
      <c r="BP115" s="408"/>
      <c r="BQ115" s="408"/>
      <c r="BR115" s="408"/>
      <c r="BS115" s="408"/>
      <c r="BT115" s="408"/>
      <c r="BU115" s="408"/>
      <c r="BV115" s="408"/>
    </row>
    <row r="116" spans="63:74" x14ac:dyDescent="0.2">
      <c r="BK116" s="408"/>
      <c r="BL116" s="408"/>
      <c r="BM116" s="408"/>
      <c r="BN116" s="408"/>
      <c r="BO116" s="408"/>
      <c r="BP116" s="408"/>
      <c r="BQ116" s="408"/>
      <c r="BR116" s="408"/>
      <c r="BS116" s="408"/>
      <c r="BT116" s="408"/>
      <c r="BU116" s="408"/>
      <c r="BV116" s="408"/>
    </row>
    <row r="117" spans="63:74" x14ac:dyDescent="0.2">
      <c r="BK117" s="408"/>
      <c r="BL117" s="408"/>
      <c r="BM117" s="408"/>
      <c r="BN117" s="408"/>
      <c r="BO117" s="408"/>
      <c r="BP117" s="408"/>
      <c r="BQ117" s="408"/>
      <c r="BR117" s="408"/>
      <c r="BS117" s="408"/>
      <c r="BT117" s="408"/>
      <c r="BU117" s="408"/>
      <c r="BV117" s="408"/>
    </row>
    <row r="118" spans="63:74" x14ac:dyDescent="0.2">
      <c r="BK118" s="408"/>
      <c r="BL118" s="408"/>
      <c r="BM118" s="408"/>
      <c r="BN118" s="408"/>
      <c r="BO118" s="408"/>
      <c r="BP118" s="408"/>
      <c r="BQ118" s="408"/>
      <c r="BR118" s="408"/>
      <c r="BS118" s="408"/>
      <c r="BT118" s="408"/>
      <c r="BU118" s="408"/>
      <c r="BV118" s="408"/>
    </row>
    <row r="119" spans="63:74" x14ac:dyDescent="0.2">
      <c r="BK119" s="408"/>
      <c r="BL119" s="408"/>
      <c r="BM119" s="408"/>
      <c r="BN119" s="408"/>
      <c r="BO119" s="408"/>
      <c r="BP119" s="408"/>
      <c r="BQ119" s="408"/>
      <c r="BR119" s="408"/>
      <c r="BS119" s="408"/>
      <c r="BT119" s="408"/>
      <c r="BU119" s="408"/>
      <c r="BV119" s="408"/>
    </row>
    <row r="120" spans="63:74" x14ac:dyDescent="0.2">
      <c r="BK120" s="408"/>
      <c r="BL120" s="408"/>
      <c r="BM120" s="408"/>
      <c r="BN120" s="408"/>
      <c r="BO120" s="408"/>
      <c r="BP120" s="408"/>
      <c r="BQ120" s="408"/>
      <c r="BR120" s="408"/>
      <c r="BS120" s="408"/>
      <c r="BT120" s="408"/>
      <c r="BU120" s="408"/>
      <c r="BV120" s="408"/>
    </row>
    <row r="121" spans="63:74" x14ac:dyDescent="0.2">
      <c r="BK121" s="408"/>
      <c r="BL121" s="408"/>
      <c r="BM121" s="408"/>
      <c r="BN121" s="408"/>
      <c r="BO121" s="408"/>
      <c r="BP121" s="408"/>
      <c r="BQ121" s="408"/>
      <c r="BR121" s="408"/>
      <c r="BS121" s="408"/>
      <c r="BT121" s="408"/>
      <c r="BU121" s="408"/>
      <c r="BV121" s="408"/>
    </row>
    <row r="122" spans="63:74" x14ac:dyDescent="0.2">
      <c r="BK122" s="408"/>
      <c r="BL122" s="408"/>
      <c r="BM122" s="408"/>
      <c r="BN122" s="408"/>
      <c r="BO122" s="408"/>
      <c r="BP122" s="408"/>
      <c r="BQ122" s="408"/>
      <c r="BR122" s="408"/>
      <c r="BS122" s="408"/>
      <c r="BT122" s="408"/>
      <c r="BU122" s="408"/>
      <c r="BV122" s="408"/>
    </row>
    <row r="123" spans="63:74" x14ac:dyDescent="0.2">
      <c r="BK123" s="408"/>
      <c r="BL123" s="408"/>
      <c r="BM123" s="408"/>
      <c r="BN123" s="408"/>
      <c r="BO123" s="408"/>
      <c r="BP123" s="408"/>
      <c r="BQ123" s="408"/>
      <c r="BR123" s="408"/>
      <c r="BS123" s="408"/>
      <c r="BT123" s="408"/>
      <c r="BU123" s="408"/>
      <c r="BV123" s="408"/>
    </row>
    <row r="124" spans="63:74" x14ac:dyDescent="0.2">
      <c r="BK124" s="408"/>
      <c r="BL124" s="408"/>
      <c r="BM124" s="408"/>
      <c r="BN124" s="408"/>
      <c r="BO124" s="408"/>
      <c r="BP124" s="408"/>
      <c r="BQ124" s="408"/>
      <c r="BR124" s="408"/>
      <c r="BS124" s="408"/>
      <c r="BT124" s="408"/>
      <c r="BU124" s="408"/>
      <c r="BV124" s="408"/>
    </row>
    <row r="125" spans="63:74" x14ac:dyDescent="0.2">
      <c r="BK125" s="408"/>
      <c r="BL125" s="408"/>
      <c r="BM125" s="408"/>
      <c r="BN125" s="408"/>
      <c r="BO125" s="408"/>
      <c r="BP125" s="408"/>
      <c r="BQ125" s="408"/>
      <c r="BR125" s="408"/>
      <c r="BS125" s="408"/>
      <c r="BT125" s="408"/>
      <c r="BU125" s="408"/>
      <c r="BV125" s="408"/>
    </row>
    <row r="126" spans="63:74" x14ac:dyDescent="0.2">
      <c r="BK126" s="408"/>
      <c r="BL126" s="408"/>
      <c r="BM126" s="408"/>
      <c r="BN126" s="408"/>
      <c r="BO126" s="408"/>
      <c r="BP126" s="408"/>
      <c r="BQ126" s="408"/>
      <c r="BR126" s="408"/>
      <c r="BS126" s="408"/>
      <c r="BT126" s="408"/>
      <c r="BU126" s="408"/>
      <c r="BV126" s="408"/>
    </row>
    <row r="127" spans="63:74" x14ac:dyDescent="0.2">
      <c r="BK127" s="408"/>
      <c r="BL127" s="408"/>
      <c r="BM127" s="408"/>
      <c r="BN127" s="408"/>
      <c r="BO127" s="408"/>
      <c r="BP127" s="408"/>
      <c r="BQ127" s="408"/>
      <c r="BR127" s="408"/>
      <c r="BS127" s="408"/>
      <c r="BT127" s="408"/>
      <c r="BU127" s="408"/>
      <c r="BV127" s="408"/>
    </row>
    <row r="128" spans="63:74" x14ac:dyDescent="0.2">
      <c r="BK128" s="408"/>
      <c r="BL128" s="408"/>
      <c r="BM128" s="408"/>
      <c r="BN128" s="408"/>
      <c r="BO128" s="408"/>
      <c r="BP128" s="408"/>
      <c r="BQ128" s="408"/>
      <c r="BR128" s="408"/>
      <c r="BS128" s="408"/>
      <c r="BT128" s="408"/>
      <c r="BU128" s="408"/>
      <c r="BV128" s="408"/>
    </row>
    <row r="129" spans="63:74" x14ac:dyDescent="0.2">
      <c r="BK129" s="408"/>
      <c r="BL129" s="408"/>
      <c r="BM129" s="408"/>
      <c r="BN129" s="408"/>
      <c r="BO129" s="408"/>
      <c r="BP129" s="408"/>
      <c r="BQ129" s="408"/>
      <c r="BR129" s="408"/>
      <c r="BS129" s="408"/>
      <c r="BT129" s="408"/>
      <c r="BU129" s="408"/>
      <c r="BV129" s="408"/>
    </row>
    <row r="130" spans="63:74" x14ac:dyDescent="0.2">
      <c r="BK130" s="408"/>
      <c r="BL130" s="408"/>
      <c r="BM130" s="408"/>
      <c r="BN130" s="408"/>
      <c r="BO130" s="408"/>
      <c r="BP130" s="408"/>
      <c r="BQ130" s="408"/>
      <c r="BR130" s="408"/>
      <c r="BS130" s="408"/>
      <c r="BT130" s="408"/>
      <c r="BU130" s="408"/>
      <c r="BV130" s="408"/>
    </row>
    <row r="131" spans="63:74" x14ac:dyDescent="0.2">
      <c r="BK131" s="408"/>
      <c r="BL131" s="408"/>
      <c r="BM131" s="408"/>
      <c r="BN131" s="408"/>
      <c r="BO131" s="408"/>
      <c r="BP131" s="408"/>
      <c r="BQ131" s="408"/>
      <c r="BR131" s="408"/>
      <c r="BS131" s="408"/>
      <c r="BT131" s="408"/>
      <c r="BU131" s="408"/>
      <c r="BV131" s="408"/>
    </row>
    <row r="132" spans="63:74" x14ac:dyDescent="0.2">
      <c r="BK132" s="408"/>
      <c r="BL132" s="408"/>
      <c r="BM132" s="408"/>
      <c r="BN132" s="408"/>
      <c r="BO132" s="408"/>
      <c r="BP132" s="408"/>
      <c r="BQ132" s="408"/>
      <c r="BR132" s="408"/>
      <c r="BS132" s="408"/>
      <c r="BT132" s="408"/>
      <c r="BU132" s="408"/>
      <c r="BV132" s="408"/>
    </row>
    <row r="133" spans="63:74" x14ac:dyDescent="0.2">
      <c r="BK133" s="408"/>
      <c r="BL133" s="408"/>
      <c r="BM133" s="408"/>
      <c r="BN133" s="408"/>
      <c r="BO133" s="408"/>
      <c r="BP133" s="408"/>
      <c r="BQ133" s="408"/>
      <c r="BR133" s="408"/>
      <c r="BS133" s="408"/>
      <c r="BT133" s="408"/>
      <c r="BU133" s="408"/>
      <c r="BV133" s="408"/>
    </row>
    <row r="134" spans="63:74" x14ac:dyDescent="0.2">
      <c r="BK134" s="408"/>
      <c r="BL134" s="408"/>
      <c r="BM134" s="408"/>
      <c r="BN134" s="408"/>
      <c r="BO134" s="408"/>
      <c r="BP134" s="408"/>
      <c r="BQ134" s="408"/>
      <c r="BR134" s="408"/>
      <c r="BS134" s="408"/>
      <c r="BT134" s="408"/>
      <c r="BU134" s="408"/>
      <c r="BV134" s="408"/>
    </row>
    <row r="135" spans="63:74" x14ac:dyDescent="0.2">
      <c r="BK135" s="408"/>
      <c r="BL135" s="408"/>
      <c r="BM135" s="408"/>
      <c r="BN135" s="408"/>
      <c r="BO135" s="408"/>
      <c r="BP135" s="408"/>
      <c r="BQ135" s="408"/>
      <c r="BR135" s="408"/>
      <c r="BS135" s="408"/>
      <c r="BT135" s="408"/>
      <c r="BU135" s="408"/>
      <c r="BV135" s="408"/>
    </row>
    <row r="136" spans="63:74" x14ac:dyDescent="0.2">
      <c r="BK136" s="408"/>
      <c r="BL136" s="408"/>
      <c r="BM136" s="408"/>
      <c r="BN136" s="408"/>
      <c r="BO136" s="408"/>
      <c r="BP136" s="408"/>
      <c r="BQ136" s="408"/>
      <c r="BR136" s="408"/>
      <c r="BS136" s="408"/>
      <c r="BT136" s="408"/>
      <c r="BU136" s="408"/>
      <c r="BV136" s="408"/>
    </row>
    <row r="137" spans="63:74" x14ac:dyDescent="0.2">
      <c r="BK137" s="408"/>
      <c r="BL137" s="408"/>
      <c r="BM137" s="408"/>
      <c r="BN137" s="408"/>
      <c r="BO137" s="408"/>
      <c r="BP137" s="408"/>
      <c r="BQ137" s="408"/>
      <c r="BR137" s="408"/>
      <c r="BS137" s="408"/>
      <c r="BT137" s="408"/>
      <c r="BU137" s="408"/>
      <c r="BV137" s="408"/>
    </row>
    <row r="138" spans="63:74" x14ac:dyDescent="0.2">
      <c r="BK138" s="408"/>
      <c r="BL138" s="408"/>
      <c r="BM138" s="408"/>
      <c r="BN138" s="408"/>
      <c r="BO138" s="408"/>
      <c r="BP138" s="408"/>
      <c r="BQ138" s="408"/>
      <c r="BR138" s="408"/>
      <c r="BS138" s="408"/>
      <c r="BT138" s="408"/>
      <c r="BU138" s="408"/>
      <c r="BV138" s="408"/>
    </row>
    <row r="139" spans="63:74" x14ac:dyDescent="0.2">
      <c r="BK139" s="408"/>
      <c r="BL139" s="408"/>
      <c r="BM139" s="408"/>
      <c r="BN139" s="408"/>
      <c r="BO139" s="408"/>
      <c r="BP139" s="408"/>
      <c r="BQ139" s="408"/>
      <c r="BR139" s="408"/>
      <c r="BS139" s="408"/>
      <c r="BT139" s="408"/>
      <c r="BU139" s="408"/>
      <c r="BV139" s="408"/>
    </row>
    <row r="140" spans="63:74" x14ac:dyDescent="0.2">
      <c r="BK140" s="408"/>
      <c r="BL140" s="408"/>
      <c r="BM140" s="408"/>
      <c r="BN140" s="408"/>
      <c r="BO140" s="408"/>
      <c r="BP140" s="408"/>
      <c r="BQ140" s="408"/>
      <c r="BR140" s="408"/>
      <c r="BS140" s="408"/>
      <c r="BT140" s="408"/>
      <c r="BU140" s="408"/>
      <c r="BV140" s="408"/>
    </row>
    <row r="141" spans="63:74" x14ac:dyDescent="0.2">
      <c r="BK141" s="408"/>
      <c r="BL141" s="408"/>
      <c r="BM141" s="408"/>
      <c r="BN141" s="408"/>
      <c r="BO141" s="408"/>
      <c r="BP141" s="408"/>
      <c r="BQ141" s="408"/>
      <c r="BR141" s="408"/>
      <c r="BS141" s="408"/>
      <c r="BT141" s="408"/>
      <c r="BU141" s="408"/>
      <c r="BV141" s="408"/>
    </row>
    <row r="142" spans="63:74" x14ac:dyDescent="0.2">
      <c r="BK142" s="408"/>
      <c r="BL142" s="408"/>
      <c r="BM142" s="408"/>
      <c r="BN142" s="408"/>
      <c r="BO142" s="408"/>
      <c r="BP142" s="408"/>
      <c r="BQ142" s="408"/>
      <c r="BR142" s="408"/>
      <c r="BS142" s="408"/>
      <c r="BT142" s="408"/>
      <c r="BU142" s="408"/>
      <c r="BV142" s="408"/>
    </row>
    <row r="143" spans="63:74" x14ac:dyDescent="0.2">
      <c r="BK143" s="408"/>
      <c r="BL143" s="408"/>
      <c r="BM143" s="408"/>
      <c r="BN143" s="408"/>
      <c r="BO143" s="408"/>
      <c r="BP143" s="408"/>
      <c r="BQ143" s="408"/>
      <c r="BR143" s="408"/>
      <c r="BS143" s="408"/>
      <c r="BT143" s="408"/>
      <c r="BU143" s="408"/>
      <c r="BV143" s="408"/>
    </row>
    <row r="144" spans="63:74" x14ac:dyDescent="0.2">
      <c r="BK144" s="408"/>
      <c r="BL144" s="408"/>
      <c r="BM144" s="408"/>
      <c r="BN144" s="408"/>
      <c r="BO144" s="408"/>
      <c r="BP144" s="408"/>
      <c r="BQ144" s="408"/>
      <c r="BR144" s="408"/>
      <c r="BS144" s="408"/>
      <c r="BT144" s="408"/>
      <c r="BU144" s="408"/>
      <c r="BV144" s="408"/>
    </row>
    <row r="145" spans="63:74" x14ac:dyDescent="0.2">
      <c r="BK145" s="408"/>
      <c r="BL145" s="408"/>
      <c r="BM145" s="408"/>
      <c r="BN145" s="408"/>
      <c r="BO145" s="408"/>
      <c r="BP145" s="408"/>
      <c r="BQ145" s="408"/>
      <c r="BR145" s="408"/>
      <c r="BS145" s="408"/>
      <c r="BT145" s="408"/>
      <c r="BU145" s="408"/>
      <c r="BV145" s="408"/>
    </row>
    <row r="146" spans="63:74" x14ac:dyDescent="0.2">
      <c r="BK146" s="408"/>
      <c r="BL146" s="408"/>
      <c r="BM146" s="408"/>
      <c r="BN146" s="408"/>
      <c r="BO146" s="408"/>
      <c r="BP146" s="408"/>
      <c r="BQ146" s="408"/>
      <c r="BR146" s="408"/>
      <c r="BS146" s="408"/>
      <c r="BT146" s="408"/>
      <c r="BU146" s="408"/>
      <c r="BV146" s="408"/>
    </row>
    <row r="147" spans="63:74" x14ac:dyDescent="0.2">
      <c r="BK147" s="408"/>
      <c r="BL147" s="408"/>
      <c r="BM147" s="408"/>
      <c r="BN147" s="408"/>
      <c r="BO147" s="408"/>
      <c r="BP147" s="408"/>
      <c r="BQ147" s="408"/>
      <c r="BR147" s="408"/>
      <c r="BS147" s="408"/>
      <c r="BT147" s="408"/>
      <c r="BU147" s="408"/>
      <c r="BV147" s="408"/>
    </row>
    <row r="148" spans="63:74" x14ac:dyDescent="0.2">
      <c r="BK148" s="408"/>
      <c r="BL148" s="408"/>
      <c r="BM148" s="408"/>
      <c r="BN148" s="408"/>
      <c r="BO148" s="408"/>
      <c r="BP148" s="408"/>
      <c r="BQ148" s="408"/>
      <c r="BR148" s="408"/>
      <c r="BS148" s="408"/>
      <c r="BT148" s="408"/>
      <c r="BU148" s="408"/>
      <c r="BV148" s="408"/>
    </row>
    <row r="149" spans="63:74" x14ac:dyDescent="0.2">
      <c r="BK149" s="408"/>
      <c r="BL149" s="408"/>
      <c r="BM149" s="408"/>
      <c r="BN149" s="408"/>
      <c r="BO149" s="408"/>
      <c r="BP149" s="408"/>
      <c r="BQ149" s="408"/>
      <c r="BR149" s="408"/>
      <c r="BS149" s="408"/>
      <c r="BT149" s="408"/>
      <c r="BU149" s="408"/>
      <c r="BV149" s="408"/>
    </row>
    <row r="150" spans="63:74" x14ac:dyDescent="0.2">
      <c r="BK150" s="408"/>
      <c r="BL150" s="408"/>
      <c r="BM150" s="408"/>
      <c r="BN150" s="408"/>
      <c r="BO150" s="408"/>
      <c r="BP150" s="408"/>
      <c r="BQ150" s="408"/>
      <c r="BR150" s="408"/>
      <c r="BS150" s="408"/>
      <c r="BT150" s="408"/>
      <c r="BU150" s="408"/>
      <c r="BV150" s="408"/>
    </row>
    <row r="151" spans="63:74" x14ac:dyDescent="0.2">
      <c r="BK151" s="408"/>
      <c r="BL151" s="408"/>
      <c r="BM151" s="408"/>
      <c r="BN151" s="408"/>
      <c r="BO151" s="408"/>
      <c r="BP151" s="408"/>
      <c r="BQ151" s="408"/>
      <c r="BR151" s="408"/>
      <c r="BS151" s="408"/>
      <c r="BT151" s="408"/>
      <c r="BU151" s="408"/>
      <c r="BV151" s="408"/>
    </row>
    <row r="152" spans="63:74" x14ac:dyDescent="0.2">
      <c r="BK152" s="408"/>
      <c r="BL152" s="408"/>
      <c r="BM152" s="408"/>
      <c r="BN152" s="408"/>
      <c r="BO152" s="408"/>
      <c r="BP152" s="408"/>
      <c r="BQ152" s="408"/>
      <c r="BR152" s="408"/>
      <c r="BS152" s="408"/>
      <c r="BT152" s="408"/>
      <c r="BU152" s="408"/>
      <c r="BV152" s="408"/>
    </row>
    <row r="153" spans="63:74" x14ac:dyDescent="0.2">
      <c r="BK153" s="408"/>
      <c r="BL153" s="408"/>
      <c r="BM153" s="408"/>
      <c r="BN153" s="408"/>
      <c r="BO153" s="408"/>
      <c r="BP153" s="408"/>
      <c r="BQ153" s="408"/>
      <c r="BR153" s="408"/>
      <c r="BS153" s="408"/>
      <c r="BT153" s="408"/>
      <c r="BU153" s="408"/>
      <c r="BV153" s="408"/>
    </row>
    <row r="154" spans="63:74" x14ac:dyDescent="0.2">
      <c r="BK154" s="408"/>
      <c r="BL154" s="408"/>
      <c r="BM154" s="408"/>
      <c r="BN154" s="408"/>
      <c r="BO154" s="408"/>
      <c r="BP154" s="408"/>
      <c r="BQ154" s="408"/>
      <c r="BR154" s="408"/>
      <c r="BS154" s="408"/>
      <c r="BT154" s="408"/>
      <c r="BU154" s="408"/>
      <c r="BV154" s="408"/>
    </row>
    <row r="155" spans="63:74" x14ac:dyDescent="0.2">
      <c r="BK155" s="408"/>
      <c r="BL155" s="408"/>
      <c r="BM155" s="408"/>
      <c r="BN155" s="408"/>
      <c r="BO155" s="408"/>
      <c r="BP155" s="408"/>
      <c r="BQ155" s="408"/>
      <c r="BR155" s="408"/>
      <c r="BS155" s="408"/>
      <c r="BT155" s="408"/>
      <c r="BU155" s="408"/>
      <c r="BV155" s="408"/>
    </row>
    <row r="156" spans="63:74" x14ac:dyDescent="0.2">
      <c r="BK156" s="408"/>
      <c r="BL156" s="408"/>
      <c r="BM156" s="408"/>
      <c r="BN156" s="408"/>
      <c r="BO156" s="408"/>
      <c r="BP156" s="408"/>
      <c r="BQ156" s="408"/>
      <c r="BR156" s="408"/>
      <c r="BS156" s="408"/>
      <c r="BT156" s="408"/>
      <c r="BU156" s="408"/>
      <c r="BV156" s="408"/>
    </row>
    <row r="157" spans="63:74" x14ac:dyDescent="0.2">
      <c r="BK157" s="408"/>
      <c r="BL157" s="408"/>
      <c r="BM157" s="408"/>
      <c r="BN157" s="408"/>
      <c r="BO157" s="408"/>
      <c r="BP157" s="408"/>
      <c r="BQ157" s="408"/>
      <c r="BR157" s="408"/>
      <c r="BS157" s="408"/>
      <c r="BT157" s="408"/>
      <c r="BU157" s="408"/>
      <c r="BV157" s="408"/>
    </row>
    <row r="158" spans="63:74" x14ac:dyDescent="0.2">
      <c r="BK158" s="408"/>
      <c r="BL158" s="408"/>
      <c r="BM158" s="408"/>
      <c r="BN158" s="408"/>
      <c r="BO158" s="408"/>
      <c r="BP158" s="408"/>
      <c r="BQ158" s="408"/>
      <c r="BR158" s="408"/>
      <c r="BS158" s="408"/>
      <c r="BT158" s="408"/>
      <c r="BU158" s="408"/>
      <c r="BV158" s="408"/>
    </row>
    <row r="159" spans="63:74" x14ac:dyDescent="0.2">
      <c r="BK159" s="408"/>
      <c r="BL159" s="408"/>
      <c r="BM159" s="408"/>
      <c r="BN159" s="408"/>
      <c r="BO159" s="408"/>
      <c r="BP159" s="408"/>
      <c r="BQ159" s="408"/>
      <c r="BR159" s="408"/>
      <c r="BS159" s="408"/>
      <c r="BT159" s="408"/>
      <c r="BU159" s="408"/>
      <c r="BV159" s="408"/>
    </row>
    <row r="160" spans="63:74" x14ac:dyDescent="0.2">
      <c r="BK160" s="408"/>
      <c r="BL160" s="408"/>
      <c r="BM160" s="408"/>
      <c r="BN160" s="408"/>
      <c r="BO160" s="408"/>
      <c r="BP160" s="408"/>
      <c r="BQ160" s="408"/>
      <c r="BR160" s="408"/>
      <c r="BS160" s="408"/>
      <c r="BT160" s="408"/>
      <c r="BU160" s="408"/>
      <c r="BV160" s="408"/>
    </row>
    <row r="161" spans="63:74" x14ac:dyDescent="0.2">
      <c r="BK161" s="408"/>
      <c r="BL161" s="408"/>
      <c r="BM161" s="408"/>
      <c r="BN161" s="408"/>
      <c r="BO161" s="408"/>
      <c r="BP161" s="408"/>
      <c r="BQ161" s="408"/>
      <c r="BR161" s="408"/>
      <c r="BS161" s="408"/>
      <c r="BT161" s="408"/>
      <c r="BU161" s="408"/>
      <c r="BV161" s="408"/>
    </row>
    <row r="162" spans="63:74" x14ac:dyDescent="0.2">
      <c r="BK162" s="408"/>
      <c r="BL162" s="408"/>
      <c r="BM162" s="408"/>
      <c r="BN162" s="408"/>
      <c r="BO162" s="408"/>
      <c r="BP162" s="408"/>
      <c r="BQ162" s="408"/>
      <c r="BR162" s="408"/>
      <c r="BS162" s="408"/>
      <c r="BT162" s="408"/>
      <c r="BU162" s="408"/>
      <c r="BV162" s="408"/>
    </row>
    <row r="163" spans="63:74" x14ac:dyDescent="0.2">
      <c r="BK163" s="408"/>
      <c r="BL163" s="408"/>
      <c r="BM163" s="408"/>
      <c r="BN163" s="408"/>
      <c r="BO163" s="408"/>
      <c r="BP163" s="408"/>
      <c r="BQ163" s="408"/>
      <c r="BR163" s="408"/>
      <c r="BS163" s="408"/>
      <c r="BT163" s="408"/>
      <c r="BU163" s="408"/>
      <c r="BV163" s="408"/>
    </row>
    <row r="164" spans="63:74" x14ac:dyDescent="0.2">
      <c r="BK164" s="408"/>
      <c r="BL164" s="408"/>
      <c r="BM164" s="408"/>
      <c r="BN164" s="408"/>
      <c r="BO164" s="408"/>
      <c r="BP164" s="408"/>
      <c r="BQ164" s="408"/>
      <c r="BR164" s="408"/>
      <c r="BS164" s="408"/>
      <c r="BT164" s="408"/>
      <c r="BU164" s="408"/>
      <c r="BV164" s="408"/>
    </row>
    <row r="165" spans="63:74" x14ac:dyDescent="0.2">
      <c r="BK165" s="408"/>
      <c r="BL165" s="408"/>
      <c r="BM165" s="408"/>
      <c r="BN165" s="408"/>
      <c r="BO165" s="408"/>
      <c r="BP165" s="408"/>
      <c r="BQ165" s="408"/>
      <c r="BR165" s="408"/>
      <c r="BS165" s="408"/>
      <c r="BT165" s="408"/>
      <c r="BU165" s="408"/>
      <c r="BV165" s="408"/>
    </row>
    <row r="166" spans="63:74" x14ac:dyDescent="0.2">
      <c r="BK166" s="408"/>
      <c r="BL166" s="408"/>
      <c r="BM166" s="408"/>
      <c r="BN166" s="408"/>
      <c r="BO166" s="408"/>
      <c r="BP166" s="408"/>
      <c r="BQ166" s="408"/>
      <c r="BR166" s="408"/>
      <c r="BS166" s="408"/>
      <c r="BT166" s="408"/>
      <c r="BU166" s="408"/>
      <c r="BV166" s="408"/>
    </row>
    <row r="167" spans="63:74" x14ac:dyDescent="0.2">
      <c r="BK167" s="408"/>
      <c r="BL167" s="408"/>
      <c r="BM167" s="408"/>
      <c r="BN167" s="408"/>
      <c r="BO167" s="408"/>
      <c r="BP167" s="408"/>
      <c r="BQ167" s="408"/>
      <c r="BR167" s="408"/>
      <c r="BS167" s="408"/>
      <c r="BT167" s="408"/>
      <c r="BU167" s="408"/>
      <c r="BV167" s="408"/>
    </row>
    <row r="168" spans="63:74" x14ac:dyDescent="0.2">
      <c r="BK168" s="408"/>
      <c r="BL168" s="408"/>
      <c r="BM168" s="408"/>
      <c r="BN168" s="408"/>
      <c r="BO168" s="408"/>
      <c r="BP168" s="408"/>
      <c r="BQ168" s="408"/>
      <c r="BR168" s="408"/>
      <c r="BS168" s="408"/>
      <c r="BT168" s="408"/>
      <c r="BU168" s="408"/>
      <c r="BV168" s="408"/>
    </row>
    <row r="169" spans="63:74" x14ac:dyDescent="0.2">
      <c r="BK169" s="408"/>
      <c r="BL169" s="408"/>
      <c r="BM169" s="408"/>
      <c r="BN169" s="408"/>
      <c r="BO169" s="408"/>
      <c r="BP169" s="408"/>
      <c r="BQ169" s="408"/>
      <c r="BR169" s="408"/>
      <c r="BS169" s="408"/>
      <c r="BT169" s="408"/>
      <c r="BU169" s="408"/>
      <c r="BV169" s="408"/>
    </row>
    <row r="170" spans="63:74" x14ac:dyDescent="0.2">
      <c r="BK170" s="408"/>
      <c r="BL170" s="408"/>
      <c r="BM170" s="408"/>
      <c r="BN170" s="408"/>
      <c r="BO170" s="408"/>
      <c r="BP170" s="408"/>
      <c r="BQ170" s="408"/>
      <c r="BR170" s="408"/>
      <c r="BS170" s="408"/>
      <c r="BT170" s="408"/>
      <c r="BU170" s="408"/>
      <c r="BV170" s="408"/>
    </row>
    <row r="171" spans="63:74" x14ac:dyDescent="0.2">
      <c r="BK171" s="408"/>
      <c r="BL171" s="408"/>
      <c r="BM171" s="408"/>
      <c r="BN171" s="408"/>
      <c r="BO171" s="408"/>
      <c r="BP171" s="408"/>
      <c r="BQ171" s="408"/>
      <c r="BR171" s="408"/>
      <c r="BS171" s="408"/>
      <c r="BT171" s="408"/>
      <c r="BU171" s="408"/>
      <c r="BV171" s="408"/>
    </row>
    <row r="172" spans="63:74" x14ac:dyDescent="0.2">
      <c r="BK172" s="408"/>
      <c r="BL172" s="408"/>
      <c r="BM172" s="408"/>
      <c r="BN172" s="408"/>
      <c r="BO172" s="408"/>
      <c r="BP172" s="408"/>
      <c r="BQ172" s="408"/>
      <c r="BR172" s="408"/>
      <c r="BS172" s="408"/>
      <c r="BT172" s="408"/>
      <c r="BU172" s="408"/>
      <c r="BV172" s="408"/>
    </row>
    <row r="173" spans="63:74" x14ac:dyDescent="0.2">
      <c r="BK173" s="408"/>
      <c r="BL173" s="408"/>
      <c r="BM173" s="408"/>
      <c r="BN173" s="408"/>
      <c r="BO173" s="408"/>
      <c r="BP173" s="408"/>
      <c r="BQ173" s="408"/>
      <c r="BR173" s="408"/>
      <c r="BS173" s="408"/>
      <c r="BT173" s="408"/>
      <c r="BU173" s="408"/>
      <c r="BV173" s="408"/>
    </row>
    <row r="174" spans="63:74" x14ac:dyDescent="0.2">
      <c r="BK174" s="408"/>
      <c r="BL174" s="408"/>
      <c r="BM174" s="408"/>
      <c r="BN174" s="408"/>
      <c r="BO174" s="408"/>
      <c r="BP174" s="408"/>
      <c r="BQ174" s="408"/>
      <c r="BR174" s="408"/>
      <c r="BS174" s="408"/>
      <c r="BT174" s="408"/>
      <c r="BU174" s="408"/>
      <c r="BV174" s="408"/>
    </row>
    <row r="175" spans="63:74" x14ac:dyDescent="0.2">
      <c r="BK175" s="408"/>
      <c r="BL175" s="408"/>
      <c r="BM175" s="408"/>
      <c r="BN175" s="408"/>
      <c r="BO175" s="408"/>
      <c r="BP175" s="408"/>
      <c r="BQ175" s="408"/>
      <c r="BR175" s="408"/>
      <c r="BS175" s="408"/>
      <c r="BT175" s="408"/>
      <c r="BU175" s="408"/>
      <c r="BV175" s="408"/>
    </row>
    <row r="176" spans="63:74" x14ac:dyDescent="0.2">
      <c r="BK176" s="408"/>
      <c r="BL176" s="408"/>
      <c r="BM176" s="408"/>
      <c r="BN176" s="408"/>
      <c r="BO176" s="408"/>
      <c r="BP176" s="408"/>
      <c r="BQ176" s="408"/>
      <c r="BR176" s="408"/>
      <c r="BS176" s="408"/>
      <c r="BT176" s="408"/>
      <c r="BU176" s="408"/>
      <c r="BV176" s="408"/>
    </row>
    <row r="177" spans="63:74" x14ac:dyDescent="0.2">
      <c r="BK177" s="408"/>
      <c r="BL177" s="408"/>
      <c r="BM177" s="408"/>
      <c r="BN177" s="408"/>
      <c r="BO177" s="408"/>
      <c r="BP177" s="408"/>
      <c r="BQ177" s="408"/>
      <c r="BR177" s="408"/>
      <c r="BS177" s="408"/>
      <c r="BT177" s="408"/>
      <c r="BU177" s="408"/>
      <c r="BV177" s="408"/>
    </row>
  </sheetData>
  <mergeCells count="15">
    <mergeCell ref="B68:Q68"/>
    <mergeCell ref="B69:Q69"/>
    <mergeCell ref="B70:Q70"/>
    <mergeCell ref="B64:Q64"/>
    <mergeCell ref="B65:Q65"/>
    <mergeCell ref="B66:Q66"/>
    <mergeCell ref="B67:Q67"/>
    <mergeCell ref="A1:A2"/>
    <mergeCell ref="AM3:AX3"/>
    <mergeCell ref="AY3:BJ3"/>
    <mergeCell ref="BK3:BV3"/>
    <mergeCell ref="B1:AL1"/>
    <mergeCell ref="C3:N3"/>
    <mergeCell ref="O3:Z3"/>
    <mergeCell ref="AA3:AL3"/>
  </mergeCells>
  <phoneticPr fontId="2" type="noConversion"/>
  <conditionalFormatting sqref="C66:Q66">
    <cfRule type="cellIs" dxfId="2" priority="1" stopIfTrue="1" operator="notEqual">
      <formula>C$65</formula>
    </cfRule>
  </conditionalFormatting>
  <hyperlinks>
    <hyperlink ref="A1:A2" location="Contents!A1" display="Table of Contents"/>
  </hyperlinks>
  <pageMargins left="0.25" right="0.25" top="0.25" bottom="0.25" header="0.5" footer="0.5"/>
  <pageSetup scale="7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AY5" activePane="bottomRight" state="frozen"/>
      <selection activeCell="BC15" sqref="BC15"/>
      <selection pane="topRight" activeCell="BC15" sqref="BC15"/>
      <selection pane="bottomLeft" activeCell="BC15" sqref="BC15"/>
      <selection pane="bottomRight" activeCell="BA7" sqref="BA7"/>
    </sheetView>
  </sheetViews>
  <sheetFormatPr defaultColWidth="9.5703125" defaultRowHeight="12" x14ac:dyDescent="0.15"/>
  <cols>
    <col min="1" max="1" width="8.5703125" style="2" customWidth="1"/>
    <col min="2" max="2" width="45.42578125" style="2" customWidth="1"/>
    <col min="3" max="50" width="6.5703125" style="2" customWidth="1"/>
    <col min="51" max="62" width="6.5703125" style="405" customWidth="1"/>
    <col min="63" max="74" width="6.5703125" style="2" customWidth="1"/>
    <col min="75" max="16384" width="9.5703125" style="2"/>
  </cols>
  <sheetData>
    <row r="1" spans="1:74" ht="15.75" customHeight="1" x14ac:dyDescent="0.2">
      <c r="A1" s="667" t="s">
        <v>1054</v>
      </c>
      <c r="B1" s="702" t="s">
        <v>263</v>
      </c>
      <c r="C1" s="658"/>
      <c r="D1" s="658"/>
      <c r="E1" s="658"/>
      <c r="F1" s="658"/>
      <c r="G1" s="658"/>
      <c r="H1" s="658"/>
      <c r="I1" s="658"/>
      <c r="J1" s="658"/>
      <c r="K1" s="658"/>
      <c r="L1" s="658"/>
      <c r="M1" s="658"/>
      <c r="N1" s="658"/>
      <c r="O1" s="658"/>
      <c r="P1" s="658"/>
      <c r="Q1" s="658"/>
      <c r="R1" s="658"/>
      <c r="S1" s="658"/>
      <c r="T1" s="658"/>
      <c r="U1" s="658"/>
      <c r="V1" s="658"/>
      <c r="W1" s="658"/>
      <c r="X1" s="658"/>
      <c r="Y1" s="658"/>
      <c r="Z1" s="658"/>
      <c r="AA1" s="658"/>
      <c r="AB1" s="658"/>
      <c r="AC1" s="658"/>
      <c r="AD1" s="658"/>
      <c r="AE1" s="658"/>
      <c r="AF1" s="658"/>
      <c r="AG1" s="658"/>
      <c r="AH1" s="658"/>
      <c r="AI1" s="658"/>
      <c r="AJ1" s="658"/>
      <c r="AK1" s="658"/>
      <c r="AL1" s="658"/>
      <c r="AM1" s="307"/>
    </row>
    <row r="2" spans="1:74" s="5" customFormat="1" ht="12.75" x14ac:dyDescent="0.2">
      <c r="A2" s="668"/>
      <c r="B2" s="544" t="str">
        <f>"U.S. Energy Information Administration  |  Short-Term Energy Outlook  - "&amp;Dates!D1</f>
        <v>U.S. Energy Information Administration  |  Short-Term Energy Outlook  - April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308"/>
      <c r="AY2" s="533"/>
      <c r="AZ2" s="533"/>
      <c r="BA2" s="533"/>
      <c r="BB2" s="533"/>
      <c r="BC2" s="533"/>
      <c r="BD2" s="533"/>
      <c r="BE2" s="533"/>
      <c r="BF2" s="533"/>
      <c r="BG2" s="533"/>
      <c r="BH2" s="533"/>
      <c r="BI2" s="533"/>
      <c r="BJ2" s="533"/>
    </row>
    <row r="3" spans="1:74" s="12" customFormat="1" ht="12.75" x14ac:dyDescent="0.2">
      <c r="A3" s="14"/>
      <c r="B3" s="15"/>
      <c r="C3" s="672">
        <f>Dates!D3</f>
        <v>2011</v>
      </c>
      <c r="D3" s="663"/>
      <c r="E3" s="663"/>
      <c r="F3" s="663"/>
      <c r="G3" s="663"/>
      <c r="H3" s="663"/>
      <c r="I3" s="663"/>
      <c r="J3" s="663"/>
      <c r="K3" s="663"/>
      <c r="L3" s="663"/>
      <c r="M3" s="663"/>
      <c r="N3" s="664"/>
      <c r="O3" s="672">
        <f>C3+1</f>
        <v>2012</v>
      </c>
      <c r="P3" s="673"/>
      <c r="Q3" s="673"/>
      <c r="R3" s="673"/>
      <c r="S3" s="673"/>
      <c r="T3" s="673"/>
      <c r="U3" s="673"/>
      <c r="V3" s="673"/>
      <c r="W3" s="673"/>
      <c r="X3" s="663"/>
      <c r="Y3" s="663"/>
      <c r="Z3" s="664"/>
      <c r="AA3" s="662">
        <f>O3+1</f>
        <v>2013</v>
      </c>
      <c r="AB3" s="663"/>
      <c r="AC3" s="663"/>
      <c r="AD3" s="663"/>
      <c r="AE3" s="663"/>
      <c r="AF3" s="663"/>
      <c r="AG3" s="663"/>
      <c r="AH3" s="663"/>
      <c r="AI3" s="663"/>
      <c r="AJ3" s="663"/>
      <c r="AK3" s="663"/>
      <c r="AL3" s="664"/>
      <c r="AM3" s="662">
        <f>AA3+1</f>
        <v>2014</v>
      </c>
      <c r="AN3" s="663"/>
      <c r="AO3" s="663"/>
      <c r="AP3" s="663"/>
      <c r="AQ3" s="663"/>
      <c r="AR3" s="663"/>
      <c r="AS3" s="663"/>
      <c r="AT3" s="663"/>
      <c r="AU3" s="663"/>
      <c r="AV3" s="663"/>
      <c r="AW3" s="663"/>
      <c r="AX3" s="664"/>
      <c r="AY3" s="662">
        <f>AM3+1</f>
        <v>2015</v>
      </c>
      <c r="AZ3" s="669"/>
      <c r="BA3" s="669"/>
      <c r="BB3" s="669"/>
      <c r="BC3" s="669"/>
      <c r="BD3" s="669"/>
      <c r="BE3" s="669"/>
      <c r="BF3" s="669"/>
      <c r="BG3" s="669"/>
      <c r="BH3" s="669"/>
      <c r="BI3" s="669"/>
      <c r="BJ3" s="670"/>
      <c r="BK3" s="662">
        <f>AY3+1</f>
        <v>2016</v>
      </c>
      <c r="BL3" s="663"/>
      <c r="BM3" s="663"/>
      <c r="BN3" s="663"/>
      <c r="BO3" s="663"/>
      <c r="BP3" s="663"/>
      <c r="BQ3" s="663"/>
      <c r="BR3" s="663"/>
      <c r="BS3" s="663"/>
      <c r="BT3" s="663"/>
      <c r="BU3" s="663"/>
      <c r="BV3" s="664"/>
    </row>
    <row r="4" spans="1:74" s="12" customFormat="1" ht="11.25"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3"/>
      <c r="B5" s="7" t="s">
        <v>142</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29"/>
      <c r="AZ5" s="429"/>
      <c r="BA5" s="429"/>
      <c r="BB5" s="429"/>
      <c r="BC5" s="429"/>
      <c r="BD5" s="429"/>
      <c r="BE5" s="429"/>
      <c r="BF5" s="429"/>
      <c r="BG5" s="429"/>
      <c r="BH5" s="429"/>
      <c r="BI5" s="429"/>
      <c r="BJ5" s="429"/>
      <c r="BK5" s="429"/>
      <c r="BL5" s="429"/>
      <c r="BM5" s="429"/>
      <c r="BN5" s="429"/>
      <c r="BO5" s="429"/>
      <c r="BP5" s="429"/>
      <c r="BQ5" s="429"/>
      <c r="BR5" s="429"/>
      <c r="BS5" s="429"/>
      <c r="BT5" s="429"/>
      <c r="BU5" s="429"/>
      <c r="BV5" s="429"/>
    </row>
    <row r="6" spans="1:74" ht="11.1" customHeight="1" x14ac:dyDescent="0.2">
      <c r="A6" s="3" t="s">
        <v>1020</v>
      </c>
      <c r="B6" s="182" t="s">
        <v>16</v>
      </c>
      <c r="C6" s="242">
        <v>247.2</v>
      </c>
      <c r="D6" s="242">
        <v>258.39999999999998</v>
      </c>
      <c r="E6" s="242">
        <v>293.39999999999998</v>
      </c>
      <c r="F6" s="242">
        <v>321.8</v>
      </c>
      <c r="G6" s="242">
        <v>317.39999999999998</v>
      </c>
      <c r="H6" s="242">
        <v>297</v>
      </c>
      <c r="I6" s="242">
        <v>305.8</v>
      </c>
      <c r="J6" s="242">
        <v>294.89999999999998</v>
      </c>
      <c r="K6" s="242">
        <v>289.60000000000002</v>
      </c>
      <c r="L6" s="242">
        <v>280.5</v>
      </c>
      <c r="M6" s="242">
        <v>270.10000000000002</v>
      </c>
      <c r="N6" s="242">
        <v>261.39999999999998</v>
      </c>
      <c r="O6" s="242">
        <v>274.7</v>
      </c>
      <c r="P6" s="242">
        <v>293.60000000000002</v>
      </c>
      <c r="Q6" s="242">
        <v>320.3</v>
      </c>
      <c r="R6" s="242">
        <v>318.89999999999998</v>
      </c>
      <c r="S6" s="242">
        <v>301.60000000000002</v>
      </c>
      <c r="T6" s="242">
        <v>275.7</v>
      </c>
      <c r="U6" s="242">
        <v>280.60000000000002</v>
      </c>
      <c r="V6" s="242">
        <v>308.7</v>
      </c>
      <c r="W6" s="242">
        <v>316.3</v>
      </c>
      <c r="X6" s="242">
        <v>294.10000000000002</v>
      </c>
      <c r="Y6" s="242">
        <v>271.3</v>
      </c>
      <c r="Z6" s="242">
        <v>259</v>
      </c>
      <c r="AA6" s="242">
        <v>267.60000000000002</v>
      </c>
      <c r="AB6" s="242">
        <v>302</v>
      </c>
      <c r="AC6" s="242">
        <v>298.7</v>
      </c>
      <c r="AD6" s="242">
        <v>285.3</v>
      </c>
      <c r="AE6" s="242">
        <v>295.10000000000002</v>
      </c>
      <c r="AF6" s="242">
        <v>288.2</v>
      </c>
      <c r="AG6" s="242">
        <v>294.2</v>
      </c>
      <c r="AH6" s="242">
        <v>289</v>
      </c>
      <c r="AI6" s="242">
        <v>279.2</v>
      </c>
      <c r="AJ6" s="242">
        <v>263.2</v>
      </c>
      <c r="AK6" s="242">
        <v>254.4</v>
      </c>
      <c r="AL6" s="242">
        <v>258.10000000000002</v>
      </c>
      <c r="AM6" s="242">
        <v>260.39999999999998</v>
      </c>
      <c r="AN6" s="242">
        <v>269.89999999999998</v>
      </c>
      <c r="AO6" s="242">
        <v>285.5</v>
      </c>
      <c r="AP6" s="242">
        <v>298.10000000000002</v>
      </c>
      <c r="AQ6" s="242">
        <v>295.10000000000002</v>
      </c>
      <c r="AR6" s="242">
        <v>300.10000000000002</v>
      </c>
      <c r="AS6" s="242">
        <v>285.5</v>
      </c>
      <c r="AT6" s="242">
        <v>275.89999999999998</v>
      </c>
      <c r="AU6" s="242">
        <v>266.89999999999998</v>
      </c>
      <c r="AV6" s="242">
        <v>233.3</v>
      </c>
      <c r="AW6" s="242">
        <v>211.1</v>
      </c>
      <c r="AX6" s="242">
        <v>163.4</v>
      </c>
      <c r="AY6" s="242">
        <v>136.5</v>
      </c>
      <c r="AZ6" s="242">
        <v>166.27189999999999</v>
      </c>
      <c r="BA6" s="242">
        <v>175.70160000000001</v>
      </c>
      <c r="BB6" s="335">
        <v>177.89689999999999</v>
      </c>
      <c r="BC6" s="335">
        <v>175.7578</v>
      </c>
      <c r="BD6" s="335">
        <v>175.2013</v>
      </c>
      <c r="BE6" s="335">
        <v>172.69470000000001</v>
      </c>
      <c r="BF6" s="335">
        <v>172.4143</v>
      </c>
      <c r="BG6" s="335">
        <v>171.56129999999999</v>
      </c>
      <c r="BH6" s="335">
        <v>170.54130000000001</v>
      </c>
      <c r="BI6" s="335">
        <v>170.21709999999999</v>
      </c>
      <c r="BJ6" s="335">
        <v>171.12260000000001</v>
      </c>
      <c r="BK6" s="335">
        <v>177.9135</v>
      </c>
      <c r="BL6" s="335">
        <v>187.07400000000001</v>
      </c>
      <c r="BM6" s="335">
        <v>203.6841</v>
      </c>
      <c r="BN6" s="335">
        <v>214.2971</v>
      </c>
      <c r="BO6" s="335">
        <v>219.05940000000001</v>
      </c>
      <c r="BP6" s="335">
        <v>220.4375</v>
      </c>
      <c r="BQ6" s="335">
        <v>217.55609999999999</v>
      </c>
      <c r="BR6" s="335">
        <v>215.6302</v>
      </c>
      <c r="BS6" s="335">
        <v>205.7158</v>
      </c>
      <c r="BT6" s="335">
        <v>195.6465</v>
      </c>
      <c r="BU6" s="335">
        <v>188.57669999999999</v>
      </c>
      <c r="BV6" s="335">
        <v>183.39</v>
      </c>
    </row>
    <row r="7" spans="1:74" ht="11.1" customHeight="1" x14ac:dyDescent="0.2">
      <c r="A7" s="1"/>
      <c r="B7" s="7" t="s">
        <v>17</v>
      </c>
      <c r="C7" s="227"/>
      <c r="D7" s="227"/>
      <c r="E7" s="227"/>
      <c r="F7" s="227"/>
      <c r="G7" s="227"/>
      <c r="H7" s="227"/>
      <c r="I7" s="227"/>
      <c r="J7" s="227"/>
      <c r="K7" s="227"/>
      <c r="L7" s="227"/>
      <c r="M7" s="227"/>
      <c r="N7" s="227"/>
      <c r="O7" s="227"/>
      <c r="P7" s="227"/>
      <c r="Q7" s="227"/>
      <c r="R7" s="227"/>
      <c r="S7" s="227"/>
      <c r="T7" s="227"/>
      <c r="U7" s="227"/>
      <c r="V7" s="227"/>
      <c r="W7" s="227"/>
      <c r="X7" s="227"/>
      <c r="Y7" s="227"/>
      <c r="Z7" s="227"/>
      <c r="AA7" s="227"/>
      <c r="AB7" s="227"/>
      <c r="AC7" s="227"/>
      <c r="AD7" s="227"/>
      <c r="AE7" s="227"/>
      <c r="AF7" s="227"/>
      <c r="AG7" s="227"/>
      <c r="AH7" s="227"/>
      <c r="AI7" s="227"/>
      <c r="AJ7" s="227"/>
      <c r="AK7" s="227"/>
      <c r="AL7" s="227"/>
      <c r="AM7" s="227"/>
      <c r="AN7" s="227"/>
      <c r="AO7" s="227"/>
      <c r="AP7" s="227"/>
      <c r="AQ7" s="227"/>
      <c r="AR7" s="227"/>
      <c r="AS7" s="227"/>
      <c r="AT7" s="227"/>
      <c r="AU7" s="227"/>
      <c r="AV7" s="227"/>
      <c r="AW7" s="227"/>
      <c r="AX7" s="227"/>
      <c r="AY7" s="227"/>
      <c r="AZ7" s="227"/>
      <c r="BA7" s="227"/>
      <c r="BB7" s="399"/>
      <c r="BC7" s="399"/>
      <c r="BD7" s="399"/>
      <c r="BE7" s="399"/>
      <c r="BF7" s="399"/>
      <c r="BG7" s="399"/>
      <c r="BH7" s="399"/>
      <c r="BI7" s="399"/>
      <c r="BJ7" s="399"/>
      <c r="BK7" s="399"/>
      <c r="BL7" s="399"/>
      <c r="BM7" s="399"/>
      <c r="BN7" s="399"/>
      <c r="BO7" s="399"/>
      <c r="BP7" s="399"/>
      <c r="BQ7" s="399"/>
      <c r="BR7" s="399"/>
      <c r="BS7" s="399"/>
      <c r="BT7" s="399"/>
      <c r="BU7" s="399"/>
      <c r="BV7" s="399"/>
    </row>
    <row r="8" spans="1:74" ht="11.1" customHeight="1" x14ac:dyDescent="0.2">
      <c r="A8" s="1" t="s">
        <v>667</v>
      </c>
      <c r="B8" s="183" t="s">
        <v>587</v>
      </c>
      <c r="C8" s="242">
        <v>310.54000000000002</v>
      </c>
      <c r="D8" s="242">
        <v>319.95</v>
      </c>
      <c r="E8" s="242">
        <v>353.65</v>
      </c>
      <c r="F8" s="242">
        <v>375.45</v>
      </c>
      <c r="G8" s="242">
        <v>389.4</v>
      </c>
      <c r="H8" s="242">
        <v>367.05</v>
      </c>
      <c r="I8" s="242">
        <v>366.375</v>
      </c>
      <c r="J8" s="242">
        <v>365.96</v>
      </c>
      <c r="K8" s="242">
        <v>359.1</v>
      </c>
      <c r="L8" s="242">
        <v>343.84</v>
      </c>
      <c r="M8" s="242">
        <v>338.6</v>
      </c>
      <c r="N8" s="242">
        <v>328.52499999999998</v>
      </c>
      <c r="O8" s="242">
        <v>342.86</v>
      </c>
      <c r="P8" s="242">
        <v>363.85</v>
      </c>
      <c r="Q8" s="242">
        <v>380.52499999999998</v>
      </c>
      <c r="R8" s="242">
        <v>390.04</v>
      </c>
      <c r="S8" s="242">
        <v>366.65</v>
      </c>
      <c r="T8" s="242">
        <v>342.77499999999998</v>
      </c>
      <c r="U8" s="242">
        <v>340.78</v>
      </c>
      <c r="V8" s="242">
        <v>368.375</v>
      </c>
      <c r="W8" s="242">
        <v>383.625</v>
      </c>
      <c r="X8" s="242">
        <v>373.6</v>
      </c>
      <c r="Y8" s="242">
        <v>349.7</v>
      </c>
      <c r="Z8" s="242">
        <v>339.64</v>
      </c>
      <c r="AA8" s="242">
        <v>343.875</v>
      </c>
      <c r="AB8" s="242">
        <v>369.7</v>
      </c>
      <c r="AC8" s="242">
        <v>370.95</v>
      </c>
      <c r="AD8" s="242">
        <v>353.74</v>
      </c>
      <c r="AE8" s="242">
        <v>348.15</v>
      </c>
      <c r="AF8" s="242">
        <v>349.55</v>
      </c>
      <c r="AG8" s="242">
        <v>356.24</v>
      </c>
      <c r="AH8" s="242">
        <v>357.6</v>
      </c>
      <c r="AI8" s="242">
        <v>351.8</v>
      </c>
      <c r="AJ8" s="242">
        <v>334.55</v>
      </c>
      <c r="AK8" s="242">
        <v>330</v>
      </c>
      <c r="AL8" s="242">
        <v>338.74</v>
      </c>
      <c r="AM8" s="242">
        <v>340.3</v>
      </c>
      <c r="AN8" s="242">
        <v>339.47500000000002</v>
      </c>
      <c r="AO8" s="242">
        <v>351.38</v>
      </c>
      <c r="AP8" s="242">
        <v>363.875</v>
      </c>
      <c r="AQ8" s="242">
        <v>367.3</v>
      </c>
      <c r="AR8" s="242">
        <v>365.28</v>
      </c>
      <c r="AS8" s="242">
        <v>360.45</v>
      </c>
      <c r="AT8" s="242">
        <v>345.125</v>
      </c>
      <c r="AU8" s="242">
        <v>337.52</v>
      </c>
      <c r="AV8" s="242">
        <v>318.25</v>
      </c>
      <c r="AW8" s="242">
        <v>292.5</v>
      </c>
      <c r="AX8" s="242">
        <v>263.18</v>
      </c>
      <c r="AY8" s="242">
        <v>221.8</v>
      </c>
      <c r="AZ8" s="242">
        <v>220.9</v>
      </c>
      <c r="BA8" s="242">
        <v>238.8</v>
      </c>
      <c r="BB8" s="335">
        <v>244.0352</v>
      </c>
      <c r="BC8" s="335">
        <v>244.465</v>
      </c>
      <c r="BD8" s="335">
        <v>239.72370000000001</v>
      </c>
      <c r="BE8" s="335">
        <v>237.7355</v>
      </c>
      <c r="BF8" s="335">
        <v>238.9982</v>
      </c>
      <c r="BG8" s="335">
        <v>239.6763</v>
      </c>
      <c r="BH8" s="335">
        <v>241.29040000000001</v>
      </c>
      <c r="BI8" s="335">
        <v>243.7627</v>
      </c>
      <c r="BJ8" s="335">
        <v>247.0368</v>
      </c>
      <c r="BK8" s="335">
        <v>251.19710000000001</v>
      </c>
      <c r="BL8" s="335">
        <v>258.71249999999998</v>
      </c>
      <c r="BM8" s="335">
        <v>271.25360000000001</v>
      </c>
      <c r="BN8" s="335">
        <v>281.1037</v>
      </c>
      <c r="BO8" s="335">
        <v>288.75740000000002</v>
      </c>
      <c r="BP8" s="335">
        <v>288.4006</v>
      </c>
      <c r="BQ8" s="335">
        <v>286.18329999999997</v>
      </c>
      <c r="BR8" s="335">
        <v>284.13619999999997</v>
      </c>
      <c r="BS8" s="335">
        <v>276.50069999999999</v>
      </c>
      <c r="BT8" s="335">
        <v>269.22770000000003</v>
      </c>
      <c r="BU8" s="335">
        <v>264.59730000000002</v>
      </c>
      <c r="BV8" s="335">
        <v>261.3252</v>
      </c>
    </row>
    <row r="9" spans="1:74" ht="11.1" customHeight="1" x14ac:dyDescent="0.2">
      <c r="A9" s="1" t="s">
        <v>668</v>
      </c>
      <c r="B9" s="183" t="s">
        <v>588</v>
      </c>
      <c r="C9" s="242">
        <v>308.2</v>
      </c>
      <c r="D9" s="242">
        <v>318.02499999999998</v>
      </c>
      <c r="E9" s="242">
        <v>351.97500000000002</v>
      </c>
      <c r="F9" s="242">
        <v>380.85</v>
      </c>
      <c r="G9" s="242">
        <v>391.68</v>
      </c>
      <c r="H9" s="242">
        <v>367.35</v>
      </c>
      <c r="I9" s="242">
        <v>366.3</v>
      </c>
      <c r="J9" s="242">
        <v>364.18</v>
      </c>
      <c r="K9" s="242">
        <v>360.02499999999998</v>
      </c>
      <c r="L9" s="242">
        <v>336.36</v>
      </c>
      <c r="M9" s="242">
        <v>329.375</v>
      </c>
      <c r="N9" s="242">
        <v>320.45</v>
      </c>
      <c r="O9" s="242">
        <v>332.84</v>
      </c>
      <c r="P9" s="242">
        <v>347.625</v>
      </c>
      <c r="Q9" s="242">
        <v>382.32499999999999</v>
      </c>
      <c r="R9" s="242">
        <v>382.84</v>
      </c>
      <c r="S9" s="242">
        <v>364.47500000000002</v>
      </c>
      <c r="T9" s="242">
        <v>351.25</v>
      </c>
      <c r="U9" s="242">
        <v>343.64</v>
      </c>
      <c r="V9" s="242">
        <v>377.47500000000002</v>
      </c>
      <c r="W9" s="242">
        <v>386.02499999999998</v>
      </c>
      <c r="X9" s="242">
        <v>362.38</v>
      </c>
      <c r="Y9" s="242">
        <v>334.625</v>
      </c>
      <c r="Z9" s="242">
        <v>322.83999999999997</v>
      </c>
      <c r="AA9" s="242">
        <v>320.3</v>
      </c>
      <c r="AB9" s="242">
        <v>364.82499999999999</v>
      </c>
      <c r="AC9" s="242">
        <v>365.72500000000002</v>
      </c>
      <c r="AD9" s="242">
        <v>354.12</v>
      </c>
      <c r="AE9" s="242">
        <v>373.27499999999998</v>
      </c>
      <c r="AF9" s="242">
        <v>374.75</v>
      </c>
      <c r="AG9" s="242">
        <v>353.54</v>
      </c>
      <c r="AH9" s="242">
        <v>352.3</v>
      </c>
      <c r="AI9" s="242">
        <v>350</v>
      </c>
      <c r="AJ9" s="242">
        <v>327.05</v>
      </c>
      <c r="AK9" s="242">
        <v>314.47500000000002</v>
      </c>
      <c r="AL9" s="242">
        <v>315.12</v>
      </c>
      <c r="AM9" s="242">
        <v>322.35000000000002</v>
      </c>
      <c r="AN9" s="242">
        <v>332.77499999999998</v>
      </c>
      <c r="AO9" s="242">
        <v>354.96</v>
      </c>
      <c r="AP9" s="242">
        <v>362.82499999999999</v>
      </c>
      <c r="AQ9" s="242">
        <v>361.32499999999999</v>
      </c>
      <c r="AR9" s="242">
        <v>369.66</v>
      </c>
      <c r="AS9" s="242">
        <v>351.47500000000002</v>
      </c>
      <c r="AT9" s="242">
        <v>341.47500000000002</v>
      </c>
      <c r="AU9" s="242">
        <v>336.02</v>
      </c>
      <c r="AV9" s="242">
        <v>308.10000000000002</v>
      </c>
      <c r="AW9" s="242">
        <v>287.07499999999999</v>
      </c>
      <c r="AX9" s="242">
        <v>240.6</v>
      </c>
      <c r="AY9" s="242">
        <v>194.45</v>
      </c>
      <c r="AZ9" s="242">
        <v>217.65</v>
      </c>
      <c r="BA9" s="242">
        <v>235.42</v>
      </c>
      <c r="BB9" s="335">
        <v>242.31139999999999</v>
      </c>
      <c r="BC9" s="335">
        <v>243.5925</v>
      </c>
      <c r="BD9" s="335">
        <v>242.54759999999999</v>
      </c>
      <c r="BE9" s="335">
        <v>240.0198</v>
      </c>
      <c r="BF9" s="335">
        <v>238.874</v>
      </c>
      <c r="BG9" s="335">
        <v>240.0711</v>
      </c>
      <c r="BH9" s="335">
        <v>235.67509999999999</v>
      </c>
      <c r="BI9" s="335">
        <v>235.05119999999999</v>
      </c>
      <c r="BJ9" s="335">
        <v>236.0787</v>
      </c>
      <c r="BK9" s="335">
        <v>239.55889999999999</v>
      </c>
      <c r="BL9" s="335">
        <v>248.2056</v>
      </c>
      <c r="BM9" s="335">
        <v>268.85180000000003</v>
      </c>
      <c r="BN9" s="335">
        <v>281.80459999999999</v>
      </c>
      <c r="BO9" s="335">
        <v>288.1123</v>
      </c>
      <c r="BP9" s="335">
        <v>290.15320000000003</v>
      </c>
      <c r="BQ9" s="335">
        <v>285.64030000000002</v>
      </c>
      <c r="BR9" s="335">
        <v>284.31110000000001</v>
      </c>
      <c r="BS9" s="335">
        <v>275.34120000000001</v>
      </c>
      <c r="BT9" s="335">
        <v>261.26690000000002</v>
      </c>
      <c r="BU9" s="335">
        <v>253.58840000000001</v>
      </c>
      <c r="BV9" s="335">
        <v>247.3434</v>
      </c>
    </row>
    <row r="10" spans="1:74" ht="11.1" customHeight="1" x14ac:dyDescent="0.2">
      <c r="A10" s="1" t="s">
        <v>669</v>
      </c>
      <c r="B10" s="183" t="s">
        <v>589</v>
      </c>
      <c r="C10" s="242">
        <v>294.36</v>
      </c>
      <c r="D10" s="242">
        <v>306.32499999999999</v>
      </c>
      <c r="E10" s="242">
        <v>343.05</v>
      </c>
      <c r="F10" s="242">
        <v>366.55</v>
      </c>
      <c r="G10" s="242">
        <v>375.58</v>
      </c>
      <c r="H10" s="242">
        <v>352.27499999999998</v>
      </c>
      <c r="I10" s="242">
        <v>351.97500000000002</v>
      </c>
      <c r="J10" s="242">
        <v>351.68</v>
      </c>
      <c r="K10" s="242">
        <v>342.17500000000001</v>
      </c>
      <c r="L10" s="242">
        <v>326.39999999999998</v>
      </c>
      <c r="M10" s="242">
        <v>318.25</v>
      </c>
      <c r="N10" s="242">
        <v>306.85000000000002</v>
      </c>
      <c r="O10" s="242">
        <v>320.52</v>
      </c>
      <c r="P10" s="242">
        <v>345.42500000000001</v>
      </c>
      <c r="Q10" s="242">
        <v>367.72500000000002</v>
      </c>
      <c r="R10" s="242">
        <v>377.08</v>
      </c>
      <c r="S10" s="242">
        <v>352.27499999999998</v>
      </c>
      <c r="T10" s="242">
        <v>328.6</v>
      </c>
      <c r="U10" s="242">
        <v>321.8</v>
      </c>
      <c r="V10" s="242">
        <v>350.7</v>
      </c>
      <c r="W10" s="242">
        <v>363.52499999999998</v>
      </c>
      <c r="X10" s="242">
        <v>348.44</v>
      </c>
      <c r="Y10" s="242">
        <v>320.375</v>
      </c>
      <c r="Z10" s="242">
        <v>309.72000000000003</v>
      </c>
      <c r="AA10" s="242">
        <v>316.2</v>
      </c>
      <c r="AB10" s="242">
        <v>346.8</v>
      </c>
      <c r="AC10" s="242">
        <v>353.625</v>
      </c>
      <c r="AD10" s="242">
        <v>337.92</v>
      </c>
      <c r="AE10" s="242">
        <v>335.52499999999998</v>
      </c>
      <c r="AF10" s="242">
        <v>335.85</v>
      </c>
      <c r="AG10" s="242">
        <v>340.7</v>
      </c>
      <c r="AH10" s="242">
        <v>339.72500000000002</v>
      </c>
      <c r="AI10" s="242">
        <v>329.82</v>
      </c>
      <c r="AJ10" s="242">
        <v>310.875</v>
      </c>
      <c r="AK10" s="242">
        <v>303.8</v>
      </c>
      <c r="AL10" s="242">
        <v>309.06</v>
      </c>
      <c r="AM10" s="242">
        <v>310.64999999999998</v>
      </c>
      <c r="AN10" s="242">
        <v>313.92500000000001</v>
      </c>
      <c r="AO10" s="242">
        <v>328.48</v>
      </c>
      <c r="AP10" s="242">
        <v>346.15</v>
      </c>
      <c r="AQ10" s="242">
        <v>344.4</v>
      </c>
      <c r="AR10" s="242">
        <v>345.26</v>
      </c>
      <c r="AS10" s="242">
        <v>341.125</v>
      </c>
      <c r="AT10" s="242">
        <v>326.97500000000002</v>
      </c>
      <c r="AU10" s="242">
        <v>317.89999999999998</v>
      </c>
      <c r="AV10" s="242">
        <v>296.47500000000002</v>
      </c>
      <c r="AW10" s="242">
        <v>268.95</v>
      </c>
      <c r="AX10" s="242">
        <v>230.96</v>
      </c>
      <c r="AY10" s="242">
        <v>189.95</v>
      </c>
      <c r="AZ10" s="242">
        <v>200.67500000000001</v>
      </c>
      <c r="BA10" s="242">
        <v>220.82</v>
      </c>
      <c r="BB10" s="335">
        <v>228.38570000000001</v>
      </c>
      <c r="BC10" s="335">
        <v>227.542</v>
      </c>
      <c r="BD10" s="335">
        <v>225.38650000000001</v>
      </c>
      <c r="BE10" s="335">
        <v>222.18629999999999</v>
      </c>
      <c r="BF10" s="335">
        <v>222.77869999999999</v>
      </c>
      <c r="BG10" s="335">
        <v>220.9247</v>
      </c>
      <c r="BH10" s="335">
        <v>219.83330000000001</v>
      </c>
      <c r="BI10" s="335">
        <v>219.3614</v>
      </c>
      <c r="BJ10" s="335">
        <v>221.00020000000001</v>
      </c>
      <c r="BK10" s="335">
        <v>225.19720000000001</v>
      </c>
      <c r="BL10" s="335">
        <v>234.26990000000001</v>
      </c>
      <c r="BM10" s="335">
        <v>251.80260000000001</v>
      </c>
      <c r="BN10" s="335">
        <v>262.87349999999998</v>
      </c>
      <c r="BO10" s="335">
        <v>268.99950000000001</v>
      </c>
      <c r="BP10" s="335">
        <v>269.99119999999999</v>
      </c>
      <c r="BQ10" s="335">
        <v>266.9905</v>
      </c>
      <c r="BR10" s="335">
        <v>265.27030000000002</v>
      </c>
      <c r="BS10" s="335">
        <v>255.45740000000001</v>
      </c>
      <c r="BT10" s="335">
        <v>244.5128</v>
      </c>
      <c r="BU10" s="335">
        <v>237.8279</v>
      </c>
      <c r="BV10" s="335">
        <v>232.328</v>
      </c>
    </row>
    <row r="11" spans="1:74" ht="11.1" customHeight="1" x14ac:dyDescent="0.2">
      <c r="A11" s="1" t="s">
        <v>670</v>
      </c>
      <c r="B11" s="183" t="s">
        <v>590</v>
      </c>
      <c r="C11" s="242">
        <v>289.04000000000002</v>
      </c>
      <c r="D11" s="242">
        <v>306.27499999999998</v>
      </c>
      <c r="E11" s="242">
        <v>337.02499999999998</v>
      </c>
      <c r="F11" s="242">
        <v>357.9</v>
      </c>
      <c r="G11" s="242">
        <v>372.38</v>
      </c>
      <c r="H11" s="242">
        <v>363.52499999999998</v>
      </c>
      <c r="I11" s="242">
        <v>352.02499999999998</v>
      </c>
      <c r="J11" s="242">
        <v>354.06</v>
      </c>
      <c r="K11" s="242">
        <v>358.72500000000002</v>
      </c>
      <c r="L11" s="242">
        <v>352.28</v>
      </c>
      <c r="M11" s="242">
        <v>341.55</v>
      </c>
      <c r="N11" s="242">
        <v>318.8</v>
      </c>
      <c r="O11" s="242">
        <v>301.83999999999997</v>
      </c>
      <c r="P11" s="242">
        <v>310.77499999999998</v>
      </c>
      <c r="Q11" s="242">
        <v>352.97500000000002</v>
      </c>
      <c r="R11" s="242">
        <v>378.46</v>
      </c>
      <c r="S11" s="242">
        <v>375.5</v>
      </c>
      <c r="T11" s="242">
        <v>369</v>
      </c>
      <c r="U11" s="242">
        <v>351.92</v>
      </c>
      <c r="V11" s="242">
        <v>351.82499999999999</v>
      </c>
      <c r="W11" s="242">
        <v>372.1</v>
      </c>
      <c r="X11" s="242">
        <v>372.04</v>
      </c>
      <c r="Y11" s="242">
        <v>353.8</v>
      </c>
      <c r="Z11" s="242">
        <v>321.12</v>
      </c>
      <c r="AA11" s="242">
        <v>291.57499999999999</v>
      </c>
      <c r="AB11" s="242">
        <v>332.45</v>
      </c>
      <c r="AC11" s="242">
        <v>347.07499999999999</v>
      </c>
      <c r="AD11" s="242">
        <v>349.98</v>
      </c>
      <c r="AE11" s="242">
        <v>361.2</v>
      </c>
      <c r="AF11" s="242">
        <v>370.17500000000001</v>
      </c>
      <c r="AG11" s="242">
        <v>362.34</v>
      </c>
      <c r="AH11" s="242">
        <v>363.57499999999999</v>
      </c>
      <c r="AI11" s="242">
        <v>360.08</v>
      </c>
      <c r="AJ11" s="242">
        <v>344</v>
      </c>
      <c r="AK11" s="242">
        <v>321.55</v>
      </c>
      <c r="AL11" s="242">
        <v>308</v>
      </c>
      <c r="AM11" s="242">
        <v>313.67500000000001</v>
      </c>
      <c r="AN11" s="242">
        <v>320.57499999999999</v>
      </c>
      <c r="AO11" s="242">
        <v>343.8</v>
      </c>
      <c r="AP11" s="242">
        <v>345.3</v>
      </c>
      <c r="AQ11" s="242">
        <v>350.45</v>
      </c>
      <c r="AR11" s="242">
        <v>355.52</v>
      </c>
      <c r="AS11" s="242">
        <v>364.27499999999998</v>
      </c>
      <c r="AT11" s="242">
        <v>365.05</v>
      </c>
      <c r="AU11" s="242">
        <v>357.92</v>
      </c>
      <c r="AV11" s="242">
        <v>330.57499999999999</v>
      </c>
      <c r="AW11" s="242">
        <v>304</v>
      </c>
      <c r="AX11" s="242">
        <v>255.98</v>
      </c>
      <c r="AY11" s="242">
        <v>197.02500000000001</v>
      </c>
      <c r="AZ11" s="242">
        <v>196.22499999999999</v>
      </c>
      <c r="BA11" s="242">
        <v>225.18</v>
      </c>
      <c r="BB11" s="335">
        <v>235.48670000000001</v>
      </c>
      <c r="BC11" s="335">
        <v>241.5615</v>
      </c>
      <c r="BD11" s="335">
        <v>241.358</v>
      </c>
      <c r="BE11" s="335">
        <v>240.18279999999999</v>
      </c>
      <c r="BF11" s="335">
        <v>241.8374</v>
      </c>
      <c r="BG11" s="335">
        <v>243.81059999999999</v>
      </c>
      <c r="BH11" s="335">
        <v>243.4967</v>
      </c>
      <c r="BI11" s="335">
        <v>238.7936</v>
      </c>
      <c r="BJ11" s="335">
        <v>231.61850000000001</v>
      </c>
      <c r="BK11" s="335">
        <v>229.203</v>
      </c>
      <c r="BL11" s="335">
        <v>237.96350000000001</v>
      </c>
      <c r="BM11" s="335">
        <v>255.2407</v>
      </c>
      <c r="BN11" s="335">
        <v>268.0283</v>
      </c>
      <c r="BO11" s="335">
        <v>280.99290000000002</v>
      </c>
      <c r="BP11" s="335">
        <v>284.0496</v>
      </c>
      <c r="BQ11" s="335">
        <v>285.38409999999999</v>
      </c>
      <c r="BR11" s="335">
        <v>286.45409999999998</v>
      </c>
      <c r="BS11" s="335">
        <v>280.4932</v>
      </c>
      <c r="BT11" s="335">
        <v>271.58949999999999</v>
      </c>
      <c r="BU11" s="335">
        <v>259.77699999999999</v>
      </c>
      <c r="BV11" s="335">
        <v>247.00559999999999</v>
      </c>
    </row>
    <row r="12" spans="1:74" ht="11.1" customHeight="1" x14ac:dyDescent="0.2">
      <c r="A12" s="1" t="s">
        <v>671</v>
      </c>
      <c r="B12" s="183" t="s">
        <v>591</v>
      </c>
      <c r="C12" s="242">
        <v>327.5</v>
      </c>
      <c r="D12" s="242">
        <v>345.42500000000001</v>
      </c>
      <c r="E12" s="242">
        <v>384.52499999999998</v>
      </c>
      <c r="F12" s="242">
        <v>404.125</v>
      </c>
      <c r="G12" s="242">
        <v>408.44</v>
      </c>
      <c r="H12" s="242">
        <v>386.47500000000002</v>
      </c>
      <c r="I12" s="242">
        <v>374.42500000000001</v>
      </c>
      <c r="J12" s="242">
        <v>372.66</v>
      </c>
      <c r="K12" s="242">
        <v>385.375</v>
      </c>
      <c r="L12" s="242">
        <v>377.8</v>
      </c>
      <c r="M12" s="242">
        <v>372.17500000000001</v>
      </c>
      <c r="N12" s="242">
        <v>353.3</v>
      </c>
      <c r="O12" s="242">
        <v>360.62</v>
      </c>
      <c r="P12" s="242">
        <v>385.4</v>
      </c>
      <c r="Q12" s="242">
        <v>422.25</v>
      </c>
      <c r="R12" s="242">
        <v>417.38</v>
      </c>
      <c r="S12" s="242">
        <v>421.47500000000002</v>
      </c>
      <c r="T12" s="242">
        <v>401.625</v>
      </c>
      <c r="U12" s="242">
        <v>369.68</v>
      </c>
      <c r="V12" s="242">
        <v>393.7</v>
      </c>
      <c r="W12" s="242">
        <v>407.375</v>
      </c>
      <c r="X12" s="242">
        <v>423.42</v>
      </c>
      <c r="Y12" s="242">
        <v>376.42500000000001</v>
      </c>
      <c r="Z12" s="242">
        <v>350</v>
      </c>
      <c r="AA12" s="242">
        <v>350.67500000000001</v>
      </c>
      <c r="AB12" s="242">
        <v>390.77499999999998</v>
      </c>
      <c r="AC12" s="242">
        <v>402.17500000000001</v>
      </c>
      <c r="AD12" s="242">
        <v>387.94</v>
      </c>
      <c r="AE12" s="242">
        <v>390.85</v>
      </c>
      <c r="AF12" s="242">
        <v>390.07499999999999</v>
      </c>
      <c r="AG12" s="242">
        <v>391.5</v>
      </c>
      <c r="AH12" s="242">
        <v>381.25</v>
      </c>
      <c r="AI12" s="242">
        <v>382.3</v>
      </c>
      <c r="AJ12" s="242">
        <v>367.125</v>
      </c>
      <c r="AK12" s="242">
        <v>349.875</v>
      </c>
      <c r="AL12" s="242">
        <v>348.66</v>
      </c>
      <c r="AM12" s="242">
        <v>351.27499999999998</v>
      </c>
      <c r="AN12" s="242">
        <v>355.82499999999999</v>
      </c>
      <c r="AO12" s="242">
        <v>378.96</v>
      </c>
      <c r="AP12" s="242">
        <v>398.92500000000001</v>
      </c>
      <c r="AQ12" s="242">
        <v>402.4</v>
      </c>
      <c r="AR12" s="242">
        <v>400.96</v>
      </c>
      <c r="AS12" s="242">
        <v>397.92500000000001</v>
      </c>
      <c r="AT12" s="242">
        <v>385.77499999999998</v>
      </c>
      <c r="AU12" s="242">
        <v>372.8</v>
      </c>
      <c r="AV12" s="242">
        <v>347.35</v>
      </c>
      <c r="AW12" s="242">
        <v>314.17500000000001</v>
      </c>
      <c r="AX12" s="242">
        <v>282.10000000000002</v>
      </c>
      <c r="AY12" s="242">
        <v>244.57499999999999</v>
      </c>
      <c r="AZ12" s="242">
        <v>254.55</v>
      </c>
      <c r="BA12" s="242">
        <v>309.5</v>
      </c>
      <c r="BB12" s="335">
        <v>299.12670000000003</v>
      </c>
      <c r="BC12" s="335">
        <v>289.34840000000003</v>
      </c>
      <c r="BD12" s="335">
        <v>280.26130000000001</v>
      </c>
      <c r="BE12" s="335">
        <v>275.77850000000001</v>
      </c>
      <c r="BF12" s="335">
        <v>273.94670000000002</v>
      </c>
      <c r="BG12" s="335">
        <v>275.77050000000003</v>
      </c>
      <c r="BH12" s="335">
        <v>273.64440000000002</v>
      </c>
      <c r="BI12" s="335">
        <v>271.06529999999998</v>
      </c>
      <c r="BJ12" s="335">
        <v>267.74180000000001</v>
      </c>
      <c r="BK12" s="335">
        <v>268.95240000000001</v>
      </c>
      <c r="BL12" s="335">
        <v>279.2115</v>
      </c>
      <c r="BM12" s="335">
        <v>301.18419999999998</v>
      </c>
      <c r="BN12" s="335">
        <v>311.93799999999999</v>
      </c>
      <c r="BO12" s="335">
        <v>319.10000000000002</v>
      </c>
      <c r="BP12" s="335">
        <v>319.39060000000001</v>
      </c>
      <c r="BQ12" s="335">
        <v>317.78809999999999</v>
      </c>
      <c r="BR12" s="335">
        <v>315.92959999999999</v>
      </c>
      <c r="BS12" s="335">
        <v>309.64789999999999</v>
      </c>
      <c r="BT12" s="335">
        <v>297.29489999999998</v>
      </c>
      <c r="BU12" s="335">
        <v>290.26080000000002</v>
      </c>
      <c r="BV12" s="335">
        <v>283.3793</v>
      </c>
    </row>
    <row r="13" spans="1:74" ht="11.1" customHeight="1" x14ac:dyDescent="0.2">
      <c r="A13" s="1" t="s">
        <v>672</v>
      </c>
      <c r="B13" s="183" t="s">
        <v>629</v>
      </c>
      <c r="C13" s="242">
        <v>309.48</v>
      </c>
      <c r="D13" s="242">
        <v>321.10000000000002</v>
      </c>
      <c r="E13" s="242">
        <v>356.125</v>
      </c>
      <c r="F13" s="242">
        <v>379.95</v>
      </c>
      <c r="G13" s="242">
        <v>390.62</v>
      </c>
      <c r="H13" s="242">
        <v>368</v>
      </c>
      <c r="I13" s="242">
        <v>365.02499999999998</v>
      </c>
      <c r="J13" s="242">
        <v>363.94</v>
      </c>
      <c r="K13" s="242">
        <v>361.125</v>
      </c>
      <c r="L13" s="242">
        <v>344.8</v>
      </c>
      <c r="M13" s="242">
        <v>338.375</v>
      </c>
      <c r="N13" s="242">
        <v>326.57499999999999</v>
      </c>
      <c r="O13" s="242">
        <v>338</v>
      </c>
      <c r="P13" s="242">
        <v>357.92500000000001</v>
      </c>
      <c r="Q13" s="242">
        <v>385.17500000000001</v>
      </c>
      <c r="R13" s="242">
        <v>390.04</v>
      </c>
      <c r="S13" s="242">
        <v>373.22500000000002</v>
      </c>
      <c r="T13" s="242">
        <v>353.875</v>
      </c>
      <c r="U13" s="242">
        <v>343.92</v>
      </c>
      <c r="V13" s="242">
        <v>372.15</v>
      </c>
      <c r="W13" s="242">
        <v>384.85</v>
      </c>
      <c r="X13" s="242">
        <v>374.56</v>
      </c>
      <c r="Y13" s="242">
        <v>345.17500000000001</v>
      </c>
      <c r="Z13" s="242">
        <v>331.04</v>
      </c>
      <c r="AA13" s="242">
        <v>331.85</v>
      </c>
      <c r="AB13" s="242">
        <v>367</v>
      </c>
      <c r="AC13" s="242">
        <v>371.125</v>
      </c>
      <c r="AD13" s="242">
        <v>357.02</v>
      </c>
      <c r="AE13" s="242">
        <v>361.47500000000002</v>
      </c>
      <c r="AF13" s="242">
        <v>362.6</v>
      </c>
      <c r="AG13" s="242">
        <v>359.1</v>
      </c>
      <c r="AH13" s="242">
        <v>357.375</v>
      </c>
      <c r="AI13" s="242">
        <v>353.24</v>
      </c>
      <c r="AJ13" s="242">
        <v>334.375</v>
      </c>
      <c r="AK13" s="242">
        <v>324.27499999999998</v>
      </c>
      <c r="AL13" s="242">
        <v>327.64</v>
      </c>
      <c r="AM13" s="242">
        <v>331.25</v>
      </c>
      <c r="AN13" s="242">
        <v>335.625</v>
      </c>
      <c r="AO13" s="242">
        <v>353.32</v>
      </c>
      <c r="AP13" s="242">
        <v>366.07499999999999</v>
      </c>
      <c r="AQ13" s="242">
        <v>367.27499999999998</v>
      </c>
      <c r="AR13" s="242">
        <v>369.16</v>
      </c>
      <c r="AS13" s="242">
        <v>361.125</v>
      </c>
      <c r="AT13" s="242">
        <v>348.65</v>
      </c>
      <c r="AU13" s="242">
        <v>340.62</v>
      </c>
      <c r="AV13" s="242">
        <v>317.05</v>
      </c>
      <c r="AW13" s="242">
        <v>291.22500000000002</v>
      </c>
      <c r="AX13" s="242">
        <v>254.26</v>
      </c>
      <c r="AY13" s="242">
        <v>211.57499999999999</v>
      </c>
      <c r="AZ13" s="242">
        <v>221.625</v>
      </c>
      <c r="BA13" s="242">
        <v>246.36</v>
      </c>
      <c r="BB13" s="335">
        <v>250.1172</v>
      </c>
      <c r="BC13" s="335">
        <v>249.04179999999999</v>
      </c>
      <c r="BD13" s="335">
        <v>245.2569</v>
      </c>
      <c r="BE13" s="335">
        <v>242.52549999999999</v>
      </c>
      <c r="BF13" s="335">
        <v>242.24289999999999</v>
      </c>
      <c r="BG13" s="335">
        <v>243.1651</v>
      </c>
      <c r="BH13" s="335">
        <v>241.75980000000001</v>
      </c>
      <c r="BI13" s="335">
        <v>241.5951</v>
      </c>
      <c r="BJ13" s="335">
        <v>242.4889</v>
      </c>
      <c r="BK13" s="335">
        <v>245.9289</v>
      </c>
      <c r="BL13" s="335">
        <v>254.41499999999999</v>
      </c>
      <c r="BM13" s="335">
        <v>272.0043</v>
      </c>
      <c r="BN13" s="335">
        <v>283.08390000000003</v>
      </c>
      <c r="BO13" s="335">
        <v>290.274</v>
      </c>
      <c r="BP13" s="335">
        <v>291.13560000000001</v>
      </c>
      <c r="BQ13" s="335">
        <v>288.35430000000002</v>
      </c>
      <c r="BR13" s="335">
        <v>286.46730000000002</v>
      </c>
      <c r="BS13" s="335">
        <v>278.66149999999999</v>
      </c>
      <c r="BT13" s="335">
        <v>267.76389999999998</v>
      </c>
      <c r="BU13" s="335">
        <v>261.09320000000002</v>
      </c>
      <c r="BV13" s="335">
        <v>255.68360000000001</v>
      </c>
    </row>
    <row r="14" spans="1:74" ht="11.1" customHeight="1" x14ac:dyDescent="0.2">
      <c r="A14" s="1" t="s">
        <v>695</v>
      </c>
      <c r="B14" s="10" t="s">
        <v>18</v>
      </c>
      <c r="C14" s="242">
        <v>314.83999999999997</v>
      </c>
      <c r="D14" s="242">
        <v>326.39999999999998</v>
      </c>
      <c r="E14" s="242">
        <v>361.5</v>
      </c>
      <c r="F14" s="242">
        <v>385.2</v>
      </c>
      <c r="G14" s="242">
        <v>395.96</v>
      </c>
      <c r="H14" s="242">
        <v>373.47500000000002</v>
      </c>
      <c r="I14" s="242">
        <v>370.47500000000002</v>
      </c>
      <c r="J14" s="242">
        <v>369.56</v>
      </c>
      <c r="K14" s="242">
        <v>366.67500000000001</v>
      </c>
      <c r="L14" s="242">
        <v>350.64</v>
      </c>
      <c r="M14" s="242">
        <v>344.3</v>
      </c>
      <c r="N14" s="242">
        <v>332.57499999999999</v>
      </c>
      <c r="O14" s="242">
        <v>344</v>
      </c>
      <c r="P14" s="242">
        <v>363.95</v>
      </c>
      <c r="Q14" s="242">
        <v>390.72500000000002</v>
      </c>
      <c r="R14" s="242">
        <v>395.82</v>
      </c>
      <c r="S14" s="242">
        <v>379.1</v>
      </c>
      <c r="T14" s="242">
        <v>359.57499999999999</v>
      </c>
      <c r="U14" s="242">
        <v>349.82</v>
      </c>
      <c r="V14" s="242">
        <v>378.02499999999998</v>
      </c>
      <c r="W14" s="242">
        <v>390.95</v>
      </c>
      <c r="X14" s="242">
        <v>381.2</v>
      </c>
      <c r="Y14" s="242">
        <v>352.07499999999999</v>
      </c>
      <c r="Z14" s="242">
        <v>338.06</v>
      </c>
      <c r="AA14" s="242">
        <v>339.07499999999999</v>
      </c>
      <c r="AB14" s="242">
        <v>373.6</v>
      </c>
      <c r="AC14" s="242">
        <v>377.875</v>
      </c>
      <c r="AD14" s="242">
        <v>363.82</v>
      </c>
      <c r="AE14" s="242">
        <v>367.5</v>
      </c>
      <c r="AF14" s="242">
        <v>368.85</v>
      </c>
      <c r="AG14" s="242">
        <v>366.06</v>
      </c>
      <c r="AH14" s="242">
        <v>364.47500000000002</v>
      </c>
      <c r="AI14" s="242">
        <v>360.42</v>
      </c>
      <c r="AJ14" s="242">
        <v>341.95</v>
      </c>
      <c r="AK14" s="242">
        <v>332.17500000000001</v>
      </c>
      <c r="AL14" s="242">
        <v>335.68</v>
      </c>
      <c r="AM14" s="242">
        <v>339.2</v>
      </c>
      <c r="AN14" s="242">
        <v>343.42500000000001</v>
      </c>
      <c r="AO14" s="242">
        <v>360.58</v>
      </c>
      <c r="AP14" s="242">
        <v>373.52499999999998</v>
      </c>
      <c r="AQ14" s="242">
        <v>375</v>
      </c>
      <c r="AR14" s="242">
        <v>376.6</v>
      </c>
      <c r="AS14" s="242">
        <v>368.82499999999999</v>
      </c>
      <c r="AT14" s="242">
        <v>356.45</v>
      </c>
      <c r="AU14" s="242">
        <v>348.42</v>
      </c>
      <c r="AV14" s="242">
        <v>325.45</v>
      </c>
      <c r="AW14" s="242">
        <v>299.67500000000001</v>
      </c>
      <c r="AX14" s="242">
        <v>263.24</v>
      </c>
      <c r="AY14" s="242">
        <v>220.75</v>
      </c>
      <c r="AZ14" s="242">
        <v>230.07499999999999</v>
      </c>
      <c r="BA14" s="242">
        <v>254.64</v>
      </c>
      <c r="BB14" s="335">
        <v>258.33269999999999</v>
      </c>
      <c r="BC14" s="335">
        <v>257.33159999999998</v>
      </c>
      <c r="BD14" s="335">
        <v>253.4126</v>
      </c>
      <c r="BE14" s="335">
        <v>250.8682</v>
      </c>
      <c r="BF14" s="335">
        <v>250.59540000000001</v>
      </c>
      <c r="BG14" s="335">
        <v>251.5445</v>
      </c>
      <c r="BH14" s="335">
        <v>250.25460000000001</v>
      </c>
      <c r="BI14" s="335">
        <v>250.19880000000001</v>
      </c>
      <c r="BJ14" s="335">
        <v>251.15719999999999</v>
      </c>
      <c r="BK14" s="335">
        <v>254.48310000000001</v>
      </c>
      <c r="BL14" s="335">
        <v>262.99689999999998</v>
      </c>
      <c r="BM14" s="335">
        <v>280.37529999999998</v>
      </c>
      <c r="BN14" s="335">
        <v>291.46660000000003</v>
      </c>
      <c r="BO14" s="335">
        <v>298.76749999999998</v>
      </c>
      <c r="BP14" s="335">
        <v>299.51190000000003</v>
      </c>
      <c r="BQ14" s="335">
        <v>296.92750000000001</v>
      </c>
      <c r="BR14" s="335">
        <v>295.0575</v>
      </c>
      <c r="BS14" s="335">
        <v>287.29090000000002</v>
      </c>
      <c r="BT14" s="335">
        <v>276.52460000000002</v>
      </c>
      <c r="BU14" s="335">
        <v>269.97809999999998</v>
      </c>
      <c r="BV14" s="335">
        <v>264.64780000000002</v>
      </c>
    </row>
    <row r="15" spans="1:74" ht="11.1" customHeight="1" x14ac:dyDescent="0.2">
      <c r="A15" s="1"/>
      <c r="B15" s="10"/>
      <c r="C15" s="226"/>
      <c r="D15" s="226"/>
      <c r="E15" s="226"/>
      <c r="F15" s="226"/>
      <c r="G15" s="226"/>
      <c r="H15" s="226"/>
      <c r="I15" s="226"/>
      <c r="J15" s="226"/>
      <c r="K15" s="226"/>
      <c r="L15" s="226"/>
      <c r="M15" s="226"/>
      <c r="N15" s="226"/>
      <c r="O15" s="226"/>
      <c r="P15" s="226"/>
      <c r="Q15" s="226"/>
      <c r="R15" s="226"/>
      <c r="S15" s="226"/>
      <c r="T15" s="226"/>
      <c r="U15" s="226"/>
      <c r="V15" s="226"/>
      <c r="W15" s="226"/>
      <c r="X15" s="226"/>
      <c r="Y15" s="226"/>
      <c r="Z15" s="226"/>
      <c r="AA15" s="226"/>
      <c r="AB15" s="226"/>
      <c r="AC15" s="226"/>
      <c r="AD15" s="226"/>
      <c r="AE15" s="226"/>
      <c r="AF15" s="226"/>
      <c r="AG15" s="226"/>
      <c r="AH15" s="226"/>
      <c r="AI15" s="226"/>
      <c r="AJ15" s="226"/>
      <c r="AK15" s="226"/>
      <c r="AL15" s="226"/>
      <c r="AM15" s="226"/>
      <c r="AN15" s="226"/>
      <c r="AO15" s="226"/>
      <c r="AP15" s="226"/>
      <c r="AQ15" s="226"/>
      <c r="AR15" s="226"/>
      <c r="AS15" s="226"/>
      <c r="AT15" s="226"/>
      <c r="AU15" s="226"/>
      <c r="AV15" s="226"/>
      <c r="AW15" s="226"/>
      <c r="AX15" s="226"/>
      <c r="AY15" s="226"/>
      <c r="AZ15" s="226"/>
      <c r="BA15" s="226"/>
      <c r="BB15" s="400"/>
      <c r="BC15" s="400"/>
      <c r="BD15" s="400"/>
      <c r="BE15" s="400"/>
      <c r="BF15" s="400"/>
      <c r="BG15" s="400"/>
      <c r="BH15" s="400"/>
      <c r="BI15" s="400"/>
      <c r="BJ15" s="400"/>
      <c r="BK15" s="400"/>
      <c r="BL15" s="400"/>
      <c r="BM15" s="400"/>
      <c r="BN15" s="400"/>
      <c r="BO15" s="400"/>
      <c r="BP15" s="400"/>
      <c r="BQ15" s="400"/>
      <c r="BR15" s="400"/>
      <c r="BS15" s="400"/>
      <c r="BT15" s="400"/>
      <c r="BU15" s="400"/>
      <c r="BV15" s="400"/>
    </row>
    <row r="16" spans="1:74" ht="11.1" customHeight="1" x14ac:dyDescent="0.2">
      <c r="A16" s="1"/>
      <c r="B16" s="7" t="s">
        <v>998</v>
      </c>
      <c r="C16" s="228"/>
      <c r="D16" s="228"/>
      <c r="E16" s="228"/>
      <c r="F16" s="228"/>
      <c r="G16" s="228"/>
      <c r="H16" s="228"/>
      <c r="I16" s="228"/>
      <c r="J16" s="228"/>
      <c r="K16" s="228"/>
      <c r="L16" s="228"/>
      <c r="M16" s="228"/>
      <c r="N16" s="228"/>
      <c r="O16" s="228"/>
      <c r="P16" s="228"/>
      <c r="Q16" s="228"/>
      <c r="R16" s="228"/>
      <c r="S16" s="228"/>
      <c r="T16" s="228"/>
      <c r="U16" s="228"/>
      <c r="V16" s="228"/>
      <c r="W16" s="228"/>
      <c r="X16" s="228"/>
      <c r="Y16" s="228"/>
      <c r="Z16" s="228"/>
      <c r="AA16" s="228"/>
      <c r="AB16" s="228"/>
      <c r="AC16" s="228"/>
      <c r="AD16" s="228"/>
      <c r="AE16" s="228"/>
      <c r="AF16" s="228"/>
      <c r="AG16" s="228"/>
      <c r="AH16" s="228"/>
      <c r="AI16" s="228"/>
      <c r="AJ16" s="228"/>
      <c r="AK16" s="228"/>
      <c r="AL16" s="228"/>
      <c r="AM16" s="228"/>
      <c r="AN16" s="228"/>
      <c r="AO16" s="228"/>
      <c r="AP16" s="228"/>
      <c r="AQ16" s="228"/>
      <c r="AR16" s="228"/>
      <c r="AS16" s="228"/>
      <c r="AT16" s="228"/>
      <c r="AU16" s="228"/>
      <c r="AV16" s="228"/>
      <c r="AW16" s="228"/>
      <c r="AX16" s="228"/>
      <c r="AY16" s="228"/>
      <c r="AZ16" s="228"/>
      <c r="BA16" s="228"/>
      <c r="BB16" s="401"/>
      <c r="BC16" s="401"/>
      <c r="BD16" s="401"/>
      <c r="BE16" s="401"/>
      <c r="BF16" s="401"/>
      <c r="BG16" s="401"/>
      <c r="BH16" s="401"/>
      <c r="BI16" s="401"/>
      <c r="BJ16" s="401"/>
      <c r="BK16" s="401"/>
      <c r="BL16" s="401"/>
      <c r="BM16" s="401"/>
      <c r="BN16" s="401"/>
      <c r="BO16" s="401"/>
      <c r="BP16" s="401"/>
      <c r="BQ16" s="401"/>
      <c r="BR16" s="401"/>
      <c r="BS16" s="401"/>
      <c r="BT16" s="401"/>
      <c r="BU16" s="401"/>
      <c r="BV16" s="401"/>
    </row>
    <row r="17" spans="1:74" ht="11.1" customHeight="1" x14ac:dyDescent="0.2">
      <c r="A17" s="1"/>
      <c r="B17" s="7" t="s">
        <v>127</v>
      </c>
      <c r="C17" s="229"/>
      <c r="D17" s="229"/>
      <c r="E17" s="229"/>
      <c r="F17" s="229"/>
      <c r="G17" s="229"/>
      <c r="H17" s="229"/>
      <c r="I17" s="229"/>
      <c r="J17" s="229"/>
      <c r="K17" s="229"/>
      <c r="L17" s="229"/>
      <c r="M17" s="229"/>
      <c r="N17" s="229"/>
      <c r="O17" s="229"/>
      <c r="P17" s="229"/>
      <c r="Q17" s="229"/>
      <c r="R17" s="229"/>
      <c r="S17" s="229"/>
      <c r="T17" s="229"/>
      <c r="U17" s="229"/>
      <c r="V17" s="229"/>
      <c r="W17" s="229"/>
      <c r="X17" s="229"/>
      <c r="Y17" s="229"/>
      <c r="Z17" s="229"/>
      <c r="AA17" s="229"/>
      <c r="AB17" s="229"/>
      <c r="AC17" s="229"/>
      <c r="AD17" s="229"/>
      <c r="AE17" s="229"/>
      <c r="AF17" s="229"/>
      <c r="AG17" s="229"/>
      <c r="AH17" s="229"/>
      <c r="AI17" s="229"/>
      <c r="AJ17" s="229"/>
      <c r="AK17" s="229"/>
      <c r="AL17" s="229"/>
      <c r="AM17" s="229"/>
      <c r="AN17" s="229"/>
      <c r="AO17" s="229"/>
      <c r="AP17" s="229"/>
      <c r="AQ17" s="229"/>
      <c r="AR17" s="229"/>
      <c r="AS17" s="229"/>
      <c r="AT17" s="229"/>
      <c r="AU17" s="229"/>
      <c r="AV17" s="229"/>
      <c r="AW17" s="229"/>
      <c r="AX17" s="229"/>
      <c r="AY17" s="229"/>
      <c r="AZ17" s="229"/>
      <c r="BA17" s="229"/>
      <c r="BB17" s="402"/>
      <c r="BC17" s="402"/>
      <c r="BD17" s="402"/>
      <c r="BE17" s="402"/>
      <c r="BF17" s="402"/>
      <c r="BG17" s="402"/>
      <c r="BH17" s="402"/>
      <c r="BI17" s="402"/>
      <c r="BJ17" s="402"/>
      <c r="BK17" s="402"/>
      <c r="BL17" s="402"/>
      <c r="BM17" s="402"/>
      <c r="BN17" s="402"/>
      <c r="BO17" s="402"/>
      <c r="BP17" s="402"/>
      <c r="BQ17" s="402"/>
      <c r="BR17" s="402"/>
      <c r="BS17" s="402"/>
      <c r="BT17" s="402"/>
      <c r="BU17" s="402"/>
      <c r="BV17" s="402"/>
    </row>
    <row r="18" spans="1:74" ht="11.1" customHeight="1" x14ac:dyDescent="0.2">
      <c r="A18" s="1" t="s">
        <v>657</v>
      </c>
      <c r="B18" s="183" t="s">
        <v>587</v>
      </c>
      <c r="C18" s="68">
        <v>60.646000000000001</v>
      </c>
      <c r="D18" s="68">
        <v>63.43</v>
      </c>
      <c r="E18" s="68">
        <v>54.966000000000001</v>
      </c>
      <c r="F18" s="68">
        <v>50.47</v>
      </c>
      <c r="G18" s="68">
        <v>54.231000000000002</v>
      </c>
      <c r="H18" s="68">
        <v>55.158999999999999</v>
      </c>
      <c r="I18" s="68">
        <v>54.363999999999997</v>
      </c>
      <c r="J18" s="68">
        <v>55.177999999999997</v>
      </c>
      <c r="K18" s="68">
        <v>56.325000000000003</v>
      </c>
      <c r="L18" s="68">
        <v>51.981000000000002</v>
      </c>
      <c r="M18" s="68">
        <v>58.115000000000002</v>
      </c>
      <c r="N18" s="68">
        <v>59.204999999999998</v>
      </c>
      <c r="O18" s="68">
        <v>63.793999999999997</v>
      </c>
      <c r="P18" s="68">
        <v>61.115000000000002</v>
      </c>
      <c r="Q18" s="68">
        <v>56.911999999999999</v>
      </c>
      <c r="R18" s="68">
        <v>53.720999999999997</v>
      </c>
      <c r="S18" s="68">
        <v>52.716999999999999</v>
      </c>
      <c r="T18" s="68">
        <v>51.100999999999999</v>
      </c>
      <c r="U18" s="68">
        <v>51.889000000000003</v>
      </c>
      <c r="V18" s="68">
        <v>50.929000000000002</v>
      </c>
      <c r="W18" s="68">
        <v>48.067</v>
      </c>
      <c r="X18" s="68">
        <v>46.819000000000003</v>
      </c>
      <c r="Y18" s="68">
        <v>48.789000000000001</v>
      </c>
      <c r="Z18" s="68">
        <v>54.207000000000001</v>
      </c>
      <c r="AA18" s="68">
        <v>57.92</v>
      </c>
      <c r="AB18" s="68">
        <v>59.881</v>
      </c>
      <c r="AC18" s="68">
        <v>59.472999999999999</v>
      </c>
      <c r="AD18" s="68">
        <v>63.731000000000002</v>
      </c>
      <c r="AE18" s="68">
        <v>62.640999999999998</v>
      </c>
      <c r="AF18" s="68">
        <v>61.976999999999997</v>
      </c>
      <c r="AG18" s="68">
        <v>61.052999999999997</v>
      </c>
      <c r="AH18" s="68">
        <v>58.551000000000002</v>
      </c>
      <c r="AI18" s="68">
        <v>58.106000000000002</v>
      </c>
      <c r="AJ18" s="68">
        <v>54.703000000000003</v>
      </c>
      <c r="AK18" s="68">
        <v>55.972000000000001</v>
      </c>
      <c r="AL18" s="68">
        <v>61.079000000000001</v>
      </c>
      <c r="AM18" s="68">
        <v>64.462999999999994</v>
      </c>
      <c r="AN18" s="68">
        <v>59.304000000000002</v>
      </c>
      <c r="AO18" s="68">
        <v>57.673000000000002</v>
      </c>
      <c r="AP18" s="68">
        <v>54.945</v>
      </c>
      <c r="AQ18" s="68">
        <v>62.576999999999998</v>
      </c>
      <c r="AR18" s="68">
        <v>63.113</v>
      </c>
      <c r="AS18" s="68">
        <v>59.847999999999999</v>
      </c>
      <c r="AT18" s="68">
        <v>57.780999999999999</v>
      </c>
      <c r="AU18" s="68">
        <v>55.643999999999998</v>
      </c>
      <c r="AV18" s="68">
        <v>50.652999999999999</v>
      </c>
      <c r="AW18" s="68">
        <v>53.509</v>
      </c>
      <c r="AX18" s="68">
        <v>61.08</v>
      </c>
      <c r="AY18" s="68">
        <v>66.540999999999997</v>
      </c>
      <c r="AZ18" s="68">
        <v>67.597428570999995</v>
      </c>
      <c r="BA18" s="68">
        <v>63.629268388</v>
      </c>
      <c r="BB18" s="331">
        <v>62.68656</v>
      </c>
      <c r="BC18" s="331">
        <v>64.176329999999993</v>
      </c>
      <c r="BD18" s="331">
        <v>63.01099</v>
      </c>
      <c r="BE18" s="331">
        <v>61.276229999999998</v>
      </c>
      <c r="BF18" s="331">
        <v>59.377540000000003</v>
      </c>
      <c r="BG18" s="331">
        <v>56.192830000000001</v>
      </c>
      <c r="BH18" s="331">
        <v>52.649169999999998</v>
      </c>
      <c r="BI18" s="331">
        <v>54.911189999999998</v>
      </c>
      <c r="BJ18" s="331">
        <v>59.323779999999999</v>
      </c>
      <c r="BK18" s="331">
        <v>62.833129999999997</v>
      </c>
      <c r="BL18" s="331">
        <v>63.506410000000002</v>
      </c>
      <c r="BM18" s="331">
        <v>60.476320000000001</v>
      </c>
      <c r="BN18" s="331">
        <v>60.10539</v>
      </c>
      <c r="BO18" s="331">
        <v>62.790219999999998</v>
      </c>
      <c r="BP18" s="331">
        <v>62.133270000000003</v>
      </c>
      <c r="BQ18" s="331">
        <v>61.505029999999998</v>
      </c>
      <c r="BR18" s="331">
        <v>60.690330000000003</v>
      </c>
      <c r="BS18" s="331">
        <v>57.903219999999997</v>
      </c>
      <c r="BT18" s="331">
        <v>54.180459999999997</v>
      </c>
      <c r="BU18" s="331">
        <v>55.911079999999998</v>
      </c>
      <c r="BV18" s="331">
        <v>60.122199999999999</v>
      </c>
    </row>
    <row r="19" spans="1:74" ht="11.1" customHeight="1" x14ac:dyDescent="0.2">
      <c r="A19" s="1" t="s">
        <v>658</v>
      </c>
      <c r="B19" s="183" t="s">
        <v>588</v>
      </c>
      <c r="C19" s="68">
        <v>53.911000000000001</v>
      </c>
      <c r="D19" s="68">
        <v>54.27</v>
      </c>
      <c r="E19" s="68">
        <v>50.526000000000003</v>
      </c>
      <c r="F19" s="68">
        <v>48.067</v>
      </c>
      <c r="G19" s="68">
        <v>48.692999999999998</v>
      </c>
      <c r="H19" s="68">
        <v>49.851999999999997</v>
      </c>
      <c r="I19" s="68">
        <v>49.771000000000001</v>
      </c>
      <c r="J19" s="68">
        <v>47.030999999999999</v>
      </c>
      <c r="K19" s="68">
        <v>49.896999999999998</v>
      </c>
      <c r="L19" s="68">
        <v>47.673999999999999</v>
      </c>
      <c r="M19" s="68">
        <v>49.219000000000001</v>
      </c>
      <c r="N19" s="68">
        <v>52.215000000000003</v>
      </c>
      <c r="O19" s="68">
        <v>56.515000000000001</v>
      </c>
      <c r="P19" s="68">
        <v>55.527000000000001</v>
      </c>
      <c r="Q19" s="68">
        <v>52.512</v>
      </c>
      <c r="R19" s="68">
        <v>50.665999999999997</v>
      </c>
      <c r="S19" s="68">
        <v>48.222999999999999</v>
      </c>
      <c r="T19" s="68">
        <v>49.323999999999998</v>
      </c>
      <c r="U19" s="68">
        <v>50.18</v>
      </c>
      <c r="V19" s="68">
        <v>49.405000000000001</v>
      </c>
      <c r="W19" s="68">
        <v>48.624000000000002</v>
      </c>
      <c r="X19" s="68">
        <v>45.390999999999998</v>
      </c>
      <c r="Y19" s="68">
        <v>47.338000000000001</v>
      </c>
      <c r="Z19" s="68">
        <v>53.905000000000001</v>
      </c>
      <c r="AA19" s="68">
        <v>53.645000000000003</v>
      </c>
      <c r="AB19" s="68">
        <v>55.066000000000003</v>
      </c>
      <c r="AC19" s="68">
        <v>53.79</v>
      </c>
      <c r="AD19" s="68">
        <v>50.122</v>
      </c>
      <c r="AE19" s="68">
        <v>48.523000000000003</v>
      </c>
      <c r="AF19" s="68">
        <v>49.293999999999997</v>
      </c>
      <c r="AG19" s="68">
        <v>48.441000000000003</v>
      </c>
      <c r="AH19" s="68">
        <v>46.993000000000002</v>
      </c>
      <c r="AI19" s="68">
        <v>49.802</v>
      </c>
      <c r="AJ19" s="68">
        <v>48.033000000000001</v>
      </c>
      <c r="AK19" s="68">
        <v>49.277999999999999</v>
      </c>
      <c r="AL19" s="68">
        <v>51.527000000000001</v>
      </c>
      <c r="AM19" s="68">
        <v>52.838999999999999</v>
      </c>
      <c r="AN19" s="68">
        <v>53.234999999999999</v>
      </c>
      <c r="AO19" s="68">
        <v>49.012</v>
      </c>
      <c r="AP19" s="68">
        <v>50.48</v>
      </c>
      <c r="AQ19" s="68">
        <v>46.88</v>
      </c>
      <c r="AR19" s="68">
        <v>49.718000000000004</v>
      </c>
      <c r="AS19" s="68">
        <v>48.253</v>
      </c>
      <c r="AT19" s="68">
        <v>46.715000000000003</v>
      </c>
      <c r="AU19" s="68">
        <v>47.161000000000001</v>
      </c>
      <c r="AV19" s="68">
        <v>44.024999999999999</v>
      </c>
      <c r="AW19" s="68">
        <v>45.363</v>
      </c>
      <c r="AX19" s="68">
        <v>52.417000000000002</v>
      </c>
      <c r="AY19" s="68">
        <v>53.372999999999998</v>
      </c>
      <c r="AZ19" s="68">
        <v>54.156142856999999</v>
      </c>
      <c r="BA19" s="68">
        <v>51.839325199000001</v>
      </c>
      <c r="BB19" s="331">
        <v>49.577509999999997</v>
      </c>
      <c r="BC19" s="331">
        <v>47.840260000000001</v>
      </c>
      <c r="BD19" s="331">
        <v>48.765210000000003</v>
      </c>
      <c r="BE19" s="331">
        <v>48.905529999999999</v>
      </c>
      <c r="BF19" s="331">
        <v>47.663739999999997</v>
      </c>
      <c r="BG19" s="331">
        <v>49.184989999999999</v>
      </c>
      <c r="BH19" s="331">
        <v>46.789740000000002</v>
      </c>
      <c r="BI19" s="331">
        <v>47.780079999999998</v>
      </c>
      <c r="BJ19" s="331">
        <v>50.496450000000003</v>
      </c>
      <c r="BK19" s="331">
        <v>54.095350000000003</v>
      </c>
      <c r="BL19" s="331">
        <v>54.005380000000002</v>
      </c>
      <c r="BM19" s="331">
        <v>50.821539999999999</v>
      </c>
      <c r="BN19" s="331">
        <v>48.793930000000003</v>
      </c>
      <c r="BO19" s="331">
        <v>47.217500000000001</v>
      </c>
      <c r="BP19" s="331">
        <v>48.304989999999997</v>
      </c>
      <c r="BQ19" s="331">
        <v>48.520130000000002</v>
      </c>
      <c r="BR19" s="331">
        <v>47.445419999999999</v>
      </c>
      <c r="BS19" s="331">
        <v>49.116079999999997</v>
      </c>
      <c r="BT19" s="331">
        <v>46.67754</v>
      </c>
      <c r="BU19" s="331">
        <v>47.624670000000002</v>
      </c>
      <c r="BV19" s="331">
        <v>49.859960000000001</v>
      </c>
    </row>
    <row r="20" spans="1:74" ht="11.1" customHeight="1" x14ac:dyDescent="0.2">
      <c r="A20" s="1" t="s">
        <v>659</v>
      </c>
      <c r="B20" s="183" t="s">
        <v>589</v>
      </c>
      <c r="C20" s="68">
        <v>80.605999999999995</v>
      </c>
      <c r="D20" s="68">
        <v>73.766999999999996</v>
      </c>
      <c r="E20" s="68">
        <v>70.350999999999999</v>
      </c>
      <c r="F20" s="68">
        <v>68.438000000000002</v>
      </c>
      <c r="G20" s="68">
        <v>73.734999999999999</v>
      </c>
      <c r="H20" s="68">
        <v>72.863</v>
      </c>
      <c r="I20" s="68">
        <v>73.713999999999999</v>
      </c>
      <c r="J20" s="68">
        <v>74.444999999999993</v>
      </c>
      <c r="K20" s="68">
        <v>73.751000000000005</v>
      </c>
      <c r="L20" s="68">
        <v>72.364999999999995</v>
      </c>
      <c r="M20" s="68">
        <v>75.528999999999996</v>
      </c>
      <c r="N20" s="68">
        <v>74.534000000000006</v>
      </c>
      <c r="O20" s="68">
        <v>73.849999999999994</v>
      </c>
      <c r="P20" s="68">
        <v>75.492000000000004</v>
      </c>
      <c r="Q20" s="68">
        <v>71.388000000000005</v>
      </c>
      <c r="R20" s="68">
        <v>72.992999999999995</v>
      </c>
      <c r="S20" s="68">
        <v>71.531000000000006</v>
      </c>
      <c r="T20" s="68">
        <v>72.912999999999997</v>
      </c>
      <c r="U20" s="68">
        <v>73.542000000000002</v>
      </c>
      <c r="V20" s="68">
        <v>66.978999999999999</v>
      </c>
      <c r="W20" s="68">
        <v>70.811000000000007</v>
      </c>
      <c r="X20" s="68">
        <v>74.822999999999993</v>
      </c>
      <c r="Y20" s="68">
        <v>79.045000000000002</v>
      </c>
      <c r="Z20" s="68">
        <v>80.397999999999996</v>
      </c>
      <c r="AA20" s="68">
        <v>80.215999999999994</v>
      </c>
      <c r="AB20" s="68">
        <v>72.703999999999994</v>
      </c>
      <c r="AC20" s="68">
        <v>75.552999999999997</v>
      </c>
      <c r="AD20" s="68">
        <v>73.146000000000001</v>
      </c>
      <c r="AE20" s="68">
        <v>76.858999999999995</v>
      </c>
      <c r="AF20" s="68">
        <v>77.495999999999995</v>
      </c>
      <c r="AG20" s="68">
        <v>76.861999999999995</v>
      </c>
      <c r="AH20" s="68">
        <v>75.866</v>
      </c>
      <c r="AI20" s="68">
        <v>77.305999999999997</v>
      </c>
      <c r="AJ20" s="68">
        <v>75.111000000000004</v>
      </c>
      <c r="AK20" s="68">
        <v>73.557000000000002</v>
      </c>
      <c r="AL20" s="68">
        <v>76.271000000000001</v>
      </c>
      <c r="AM20" s="68">
        <v>77.337000000000003</v>
      </c>
      <c r="AN20" s="68">
        <v>77.518000000000001</v>
      </c>
      <c r="AO20" s="68">
        <v>77.748000000000005</v>
      </c>
      <c r="AP20" s="68">
        <v>75.765000000000001</v>
      </c>
      <c r="AQ20" s="68">
        <v>73.873999999999995</v>
      </c>
      <c r="AR20" s="68">
        <v>72.843000000000004</v>
      </c>
      <c r="AS20" s="68">
        <v>75.176000000000002</v>
      </c>
      <c r="AT20" s="68">
        <v>74.093999999999994</v>
      </c>
      <c r="AU20" s="68">
        <v>74.947999999999993</v>
      </c>
      <c r="AV20" s="68">
        <v>75.021000000000001</v>
      </c>
      <c r="AW20" s="68">
        <v>82.438999999999993</v>
      </c>
      <c r="AX20" s="68">
        <v>83.457999999999998</v>
      </c>
      <c r="AY20" s="68">
        <v>79.587999999999994</v>
      </c>
      <c r="AZ20" s="68">
        <v>78.951428570999994</v>
      </c>
      <c r="BA20" s="68">
        <v>77.819321512000002</v>
      </c>
      <c r="BB20" s="331">
        <v>76.004239999999996</v>
      </c>
      <c r="BC20" s="331">
        <v>75.481880000000004</v>
      </c>
      <c r="BD20" s="331">
        <v>75.503910000000005</v>
      </c>
      <c r="BE20" s="331">
        <v>76.893389999999997</v>
      </c>
      <c r="BF20" s="331">
        <v>75.525540000000007</v>
      </c>
      <c r="BG20" s="331">
        <v>77.179349999999999</v>
      </c>
      <c r="BH20" s="331">
        <v>76.781049999999993</v>
      </c>
      <c r="BI20" s="331">
        <v>79.682169999999999</v>
      </c>
      <c r="BJ20" s="331">
        <v>81.066630000000004</v>
      </c>
      <c r="BK20" s="331">
        <v>82.710530000000006</v>
      </c>
      <c r="BL20" s="331">
        <v>80.037350000000004</v>
      </c>
      <c r="BM20" s="331">
        <v>79.430199999999999</v>
      </c>
      <c r="BN20" s="331">
        <v>77.737979999999993</v>
      </c>
      <c r="BO20" s="331">
        <v>77.291300000000007</v>
      </c>
      <c r="BP20" s="331">
        <v>77.155060000000006</v>
      </c>
      <c r="BQ20" s="331">
        <v>78.069339999999997</v>
      </c>
      <c r="BR20" s="331">
        <v>76.518730000000005</v>
      </c>
      <c r="BS20" s="331">
        <v>78.125799999999998</v>
      </c>
      <c r="BT20" s="331">
        <v>77.684650000000005</v>
      </c>
      <c r="BU20" s="331">
        <v>80.681880000000007</v>
      </c>
      <c r="BV20" s="331">
        <v>82.08484</v>
      </c>
    </row>
    <row r="21" spans="1:74" ht="11.1" customHeight="1" x14ac:dyDescent="0.2">
      <c r="A21" s="1" t="s">
        <v>660</v>
      </c>
      <c r="B21" s="183" t="s">
        <v>590</v>
      </c>
      <c r="C21" s="68">
        <v>6.9119999999999999</v>
      </c>
      <c r="D21" s="68">
        <v>6.8109999999999999</v>
      </c>
      <c r="E21" s="68">
        <v>6.4569999999999999</v>
      </c>
      <c r="F21" s="68">
        <v>5.7389999999999999</v>
      </c>
      <c r="G21" s="68">
        <v>6.5279999999999996</v>
      </c>
      <c r="H21" s="68">
        <v>6.6109999999999998</v>
      </c>
      <c r="I21" s="68">
        <v>6.2460000000000004</v>
      </c>
      <c r="J21" s="68">
        <v>5.8680000000000003</v>
      </c>
      <c r="K21" s="68">
        <v>5.9109999999999996</v>
      </c>
      <c r="L21" s="68">
        <v>6.5620000000000003</v>
      </c>
      <c r="M21" s="68">
        <v>7.4950000000000001</v>
      </c>
      <c r="N21" s="68">
        <v>7.5830000000000002</v>
      </c>
      <c r="O21" s="68">
        <v>7.3019999999999996</v>
      </c>
      <c r="P21" s="68">
        <v>6.6929999999999996</v>
      </c>
      <c r="Q21" s="68">
        <v>6.4790000000000001</v>
      </c>
      <c r="R21" s="68">
        <v>6.08</v>
      </c>
      <c r="S21" s="68">
        <v>5.8</v>
      </c>
      <c r="T21" s="68">
        <v>6.3940000000000001</v>
      </c>
      <c r="U21" s="68">
        <v>6.64</v>
      </c>
      <c r="V21" s="68">
        <v>6.2619999999999996</v>
      </c>
      <c r="W21" s="68">
        <v>6.5869999999999997</v>
      </c>
      <c r="X21" s="68">
        <v>6.33</v>
      </c>
      <c r="Y21" s="68">
        <v>7.2080000000000002</v>
      </c>
      <c r="Z21" s="68">
        <v>7.3609999999999998</v>
      </c>
      <c r="AA21" s="68">
        <v>7.1289999999999996</v>
      </c>
      <c r="AB21" s="68">
        <v>6.9409999999999998</v>
      </c>
      <c r="AC21" s="68">
        <v>6.7670000000000003</v>
      </c>
      <c r="AD21" s="68">
        <v>6.5140000000000002</v>
      </c>
      <c r="AE21" s="68">
        <v>5.9349999999999996</v>
      </c>
      <c r="AF21" s="68">
        <v>6.5250000000000004</v>
      </c>
      <c r="AG21" s="68">
        <v>6.6120000000000001</v>
      </c>
      <c r="AH21" s="68">
        <v>6.7089999999999996</v>
      </c>
      <c r="AI21" s="68">
        <v>6.3230000000000004</v>
      </c>
      <c r="AJ21" s="68">
        <v>7.2690000000000001</v>
      </c>
      <c r="AK21" s="68">
        <v>7.4080000000000004</v>
      </c>
      <c r="AL21" s="68">
        <v>7.07</v>
      </c>
      <c r="AM21" s="68">
        <v>7.1470000000000002</v>
      </c>
      <c r="AN21" s="68">
        <v>6.2560000000000002</v>
      </c>
      <c r="AO21" s="68">
        <v>6.4880000000000004</v>
      </c>
      <c r="AP21" s="68">
        <v>6.2839999999999998</v>
      </c>
      <c r="AQ21" s="68">
        <v>6.6639999999999997</v>
      </c>
      <c r="AR21" s="68">
        <v>6.0960000000000001</v>
      </c>
      <c r="AS21" s="68">
        <v>6.5389999999999997</v>
      </c>
      <c r="AT21" s="68">
        <v>6.891</v>
      </c>
      <c r="AU21" s="68">
        <v>7.41</v>
      </c>
      <c r="AV21" s="68">
        <v>6.52</v>
      </c>
      <c r="AW21" s="68">
        <v>7.8579999999999997</v>
      </c>
      <c r="AX21" s="68">
        <v>7.9020000000000001</v>
      </c>
      <c r="AY21" s="68">
        <v>7.6509999999999998</v>
      </c>
      <c r="AZ21" s="68">
        <v>7.9704285714000003</v>
      </c>
      <c r="BA21" s="68">
        <v>6.5836349417999998</v>
      </c>
      <c r="BB21" s="331">
        <v>6.2706359999999997</v>
      </c>
      <c r="BC21" s="331">
        <v>6.3162409999999998</v>
      </c>
      <c r="BD21" s="331">
        <v>6.5107759999999999</v>
      </c>
      <c r="BE21" s="331">
        <v>6.5392679999999999</v>
      </c>
      <c r="BF21" s="331">
        <v>6.552028</v>
      </c>
      <c r="BG21" s="331">
        <v>6.828754</v>
      </c>
      <c r="BH21" s="331">
        <v>6.84945</v>
      </c>
      <c r="BI21" s="331">
        <v>7.5531759999999997</v>
      </c>
      <c r="BJ21" s="331">
        <v>7.6704800000000004</v>
      </c>
      <c r="BK21" s="331">
        <v>7.6029989999999996</v>
      </c>
      <c r="BL21" s="331">
        <v>7.3247970000000002</v>
      </c>
      <c r="BM21" s="331">
        <v>7.1698089999999999</v>
      </c>
      <c r="BN21" s="331">
        <v>6.8357939999999999</v>
      </c>
      <c r="BO21" s="331">
        <v>6.7291150000000002</v>
      </c>
      <c r="BP21" s="331">
        <v>6.7579880000000001</v>
      </c>
      <c r="BQ21" s="331">
        <v>6.5979609999999997</v>
      </c>
      <c r="BR21" s="331">
        <v>6.5865489999999998</v>
      </c>
      <c r="BS21" s="331">
        <v>6.8676750000000002</v>
      </c>
      <c r="BT21" s="331">
        <v>6.9643069999999998</v>
      </c>
      <c r="BU21" s="331">
        <v>7.6508960000000004</v>
      </c>
      <c r="BV21" s="331">
        <v>7.7350479999999999</v>
      </c>
    </row>
    <row r="22" spans="1:74" ht="11.1" customHeight="1" x14ac:dyDescent="0.2">
      <c r="A22" s="1" t="s">
        <v>661</v>
      </c>
      <c r="B22" s="183" t="s">
        <v>591</v>
      </c>
      <c r="C22" s="68">
        <v>33.573999999999998</v>
      </c>
      <c r="D22" s="68">
        <v>31.437000000000001</v>
      </c>
      <c r="E22" s="68">
        <v>32.712000000000003</v>
      </c>
      <c r="F22" s="68">
        <v>31.541</v>
      </c>
      <c r="G22" s="68">
        <v>30.574999999999999</v>
      </c>
      <c r="H22" s="68">
        <v>30.524999999999999</v>
      </c>
      <c r="I22" s="68">
        <v>31.126000000000001</v>
      </c>
      <c r="J22" s="68">
        <v>27.858000000000001</v>
      </c>
      <c r="K22" s="68">
        <v>28.965</v>
      </c>
      <c r="L22" s="68">
        <v>28.033999999999999</v>
      </c>
      <c r="M22" s="68">
        <v>29.353000000000002</v>
      </c>
      <c r="N22" s="68">
        <v>29.61</v>
      </c>
      <c r="O22" s="68">
        <v>32.183</v>
      </c>
      <c r="P22" s="68">
        <v>31.798999999999999</v>
      </c>
      <c r="Q22" s="68">
        <v>31.335000000000001</v>
      </c>
      <c r="R22" s="68">
        <v>27.135000000000002</v>
      </c>
      <c r="S22" s="68">
        <v>26.692</v>
      </c>
      <c r="T22" s="68">
        <v>27.850999999999999</v>
      </c>
      <c r="U22" s="68">
        <v>27.331</v>
      </c>
      <c r="V22" s="68">
        <v>27.097999999999999</v>
      </c>
      <c r="W22" s="68">
        <v>26.795000000000002</v>
      </c>
      <c r="X22" s="68">
        <v>29.632000000000001</v>
      </c>
      <c r="Y22" s="68">
        <v>32.883000000000003</v>
      </c>
      <c r="Z22" s="68">
        <v>35.017000000000003</v>
      </c>
      <c r="AA22" s="68">
        <v>35.526000000000003</v>
      </c>
      <c r="AB22" s="68">
        <v>32.17</v>
      </c>
      <c r="AC22" s="68">
        <v>29.087</v>
      </c>
      <c r="AD22" s="68">
        <v>27.254999999999999</v>
      </c>
      <c r="AE22" s="68">
        <v>27.373999999999999</v>
      </c>
      <c r="AF22" s="68">
        <v>29.074000000000002</v>
      </c>
      <c r="AG22" s="68">
        <v>29.388000000000002</v>
      </c>
      <c r="AH22" s="68">
        <v>29.478000000000002</v>
      </c>
      <c r="AI22" s="68">
        <v>28.248000000000001</v>
      </c>
      <c r="AJ22" s="68">
        <v>28.861000000000001</v>
      </c>
      <c r="AK22" s="68">
        <v>30.634</v>
      </c>
      <c r="AL22" s="68">
        <v>32.087000000000003</v>
      </c>
      <c r="AM22" s="68">
        <v>33.917000000000002</v>
      </c>
      <c r="AN22" s="68">
        <v>31.891999999999999</v>
      </c>
      <c r="AO22" s="68">
        <v>29.977</v>
      </c>
      <c r="AP22" s="68">
        <v>28.454999999999998</v>
      </c>
      <c r="AQ22" s="68">
        <v>27.669</v>
      </c>
      <c r="AR22" s="68">
        <v>27.06</v>
      </c>
      <c r="AS22" s="68">
        <v>27.216000000000001</v>
      </c>
      <c r="AT22" s="68">
        <v>26.361999999999998</v>
      </c>
      <c r="AU22" s="68">
        <v>27.327999999999999</v>
      </c>
      <c r="AV22" s="68">
        <v>26.96</v>
      </c>
      <c r="AW22" s="68">
        <v>29.937000000000001</v>
      </c>
      <c r="AX22" s="68">
        <v>33.619</v>
      </c>
      <c r="AY22" s="68">
        <v>32.476999999999997</v>
      </c>
      <c r="AZ22" s="68">
        <v>30.830428570999999</v>
      </c>
      <c r="BA22" s="68">
        <v>27.580696164999999</v>
      </c>
      <c r="BB22" s="331">
        <v>26.767880000000002</v>
      </c>
      <c r="BC22" s="331">
        <v>26.239380000000001</v>
      </c>
      <c r="BD22" s="331">
        <v>27.1677</v>
      </c>
      <c r="BE22" s="331">
        <v>27.529409999999999</v>
      </c>
      <c r="BF22" s="331">
        <v>27.48817</v>
      </c>
      <c r="BG22" s="331">
        <v>27.960509999999999</v>
      </c>
      <c r="BH22" s="331">
        <v>27.728290000000001</v>
      </c>
      <c r="BI22" s="331">
        <v>29.63937</v>
      </c>
      <c r="BJ22" s="331">
        <v>31.693210000000001</v>
      </c>
      <c r="BK22" s="331">
        <v>33.662709999999997</v>
      </c>
      <c r="BL22" s="331">
        <v>32.342590000000001</v>
      </c>
      <c r="BM22" s="331">
        <v>30.28314</v>
      </c>
      <c r="BN22" s="331">
        <v>28.708860000000001</v>
      </c>
      <c r="BO22" s="331">
        <v>27.345569999999999</v>
      </c>
      <c r="BP22" s="331">
        <v>27.690560000000001</v>
      </c>
      <c r="BQ22" s="331">
        <v>27.68946</v>
      </c>
      <c r="BR22" s="331">
        <v>27.366099999999999</v>
      </c>
      <c r="BS22" s="331">
        <v>27.846329999999998</v>
      </c>
      <c r="BT22" s="331">
        <v>27.577639999999999</v>
      </c>
      <c r="BU22" s="331">
        <v>29.508489999999998</v>
      </c>
      <c r="BV22" s="331">
        <v>31.61626</v>
      </c>
    </row>
    <row r="23" spans="1:74" ht="11.1" customHeight="1" x14ac:dyDescent="0.2">
      <c r="A23" s="1" t="s">
        <v>662</v>
      </c>
      <c r="B23" s="183" t="s">
        <v>126</v>
      </c>
      <c r="C23" s="68">
        <v>235.649</v>
      </c>
      <c r="D23" s="68">
        <v>229.715</v>
      </c>
      <c r="E23" s="68">
        <v>215.012</v>
      </c>
      <c r="F23" s="68">
        <v>204.255</v>
      </c>
      <c r="G23" s="68">
        <v>213.762</v>
      </c>
      <c r="H23" s="68">
        <v>215.01</v>
      </c>
      <c r="I23" s="68">
        <v>215.221</v>
      </c>
      <c r="J23" s="68">
        <v>210.38</v>
      </c>
      <c r="K23" s="68">
        <v>214.84899999999999</v>
      </c>
      <c r="L23" s="68">
        <v>206.61600000000001</v>
      </c>
      <c r="M23" s="68">
        <v>219.71100000000001</v>
      </c>
      <c r="N23" s="68">
        <v>223.14699999999999</v>
      </c>
      <c r="O23" s="68">
        <v>233.64400000000001</v>
      </c>
      <c r="P23" s="68">
        <v>230.626</v>
      </c>
      <c r="Q23" s="68">
        <v>218.626</v>
      </c>
      <c r="R23" s="68">
        <v>210.595</v>
      </c>
      <c r="S23" s="68">
        <v>204.96299999999999</v>
      </c>
      <c r="T23" s="68">
        <v>207.583</v>
      </c>
      <c r="U23" s="68">
        <v>209.58199999999999</v>
      </c>
      <c r="V23" s="68">
        <v>200.673</v>
      </c>
      <c r="W23" s="68">
        <v>200.88399999999999</v>
      </c>
      <c r="X23" s="68">
        <v>202.995</v>
      </c>
      <c r="Y23" s="68">
        <v>215.26300000000001</v>
      </c>
      <c r="Z23" s="68">
        <v>230.88800000000001</v>
      </c>
      <c r="AA23" s="68">
        <v>234.43600000000001</v>
      </c>
      <c r="AB23" s="68">
        <v>226.762</v>
      </c>
      <c r="AC23" s="68">
        <v>224.67</v>
      </c>
      <c r="AD23" s="68">
        <v>220.768</v>
      </c>
      <c r="AE23" s="68">
        <v>221.33199999999999</v>
      </c>
      <c r="AF23" s="68">
        <v>224.36600000000001</v>
      </c>
      <c r="AG23" s="68">
        <v>222.35599999999999</v>
      </c>
      <c r="AH23" s="68">
        <v>217.59700000000001</v>
      </c>
      <c r="AI23" s="68">
        <v>219.785</v>
      </c>
      <c r="AJ23" s="68">
        <v>213.977</v>
      </c>
      <c r="AK23" s="68">
        <v>216.84899999999999</v>
      </c>
      <c r="AL23" s="68">
        <v>228.03399999999999</v>
      </c>
      <c r="AM23" s="68">
        <v>235.703</v>
      </c>
      <c r="AN23" s="68">
        <v>228.20500000000001</v>
      </c>
      <c r="AO23" s="68">
        <v>220.898</v>
      </c>
      <c r="AP23" s="68">
        <v>215.929</v>
      </c>
      <c r="AQ23" s="68">
        <v>217.66399999999999</v>
      </c>
      <c r="AR23" s="68">
        <v>218.83</v>
      </c>
      <c r="AS23" s="68">
        <v>217.03200000000001</v>
      </c>
      <c r="AT23" s="68">
        <v>211.84299999999999</v>
      </c>
      <c r="AU23" s="68">
        <v>212.49100000000001</v>
      </c>
      <c r="AV23" s="68">
        <v>203.179</v>
      </c>
      <c r="AW23" s="68">
        <v>219.10599999999999</v>
      </c>
      <c r="AX23" s="68">
        <v>238.476</v>
      </c>
      <c r="AY23" s="68">
        <v>239.63</v>
      </c>
      <c r="AZ23" s="68">
        <v>239.50585713999999</v>
      </c>
      <c r="BA23" s="68">
        <v>227.45224621</v>
      </c>
      <c r="BB23" s="331">
        <v>221.30680000000001</v>
      </c>
      <c r="BC23" s="331">
        <v>220.05410000000001</v>
      </c>
      <c r="BD23" s="331">
        <v>220.95859999999999</v>
      </c>
      <c r="BE23" s="331">
        <v>221.1438</v>
      </c>
      <c r="BF23" s="331">
        <v>216.607</v>
      </c>
      <c r="BG23" s="331">
        <v>217.34639999999999</v>
      </c>
      <c r="BH23" s="331">
        <v>210.79769999999999</v>
      </c>
      <c r="BI23" s="331">
        <v>219.566</v>
      </c>
      <c r="BJ23" s="331">
        <v>230.25049999999999</v>
      </c>
      <c r="BK23" s="331">
        <v>240.90469999999999</v>
      </c>
      <c r="BL23" s="331">
        <v>237.2165</v>
      </c>
      <c r="BM23" s="331">
        <v>228.18100000000001</v>
      </c>
      <c r="BN23" s="331">
        <v>222.18199999999999</v>
      </c>
      <c r="BO23" s="331">
        <v>221.37370000000001</v>
      </c>
      <c r="BP23" s="331">
        <v>222.0419</v>
      </c>
      <c r="BQ23" s="331">
        <v>222.3819</v>
      </c>
      <c r="BR23" s="331">
        <v>218.6071</v>
      </c>
      <c r="BS23" s="331">
        <v>219.85910000000001</v>
      </c>
      <c r="BT23" s="331">
        <v>213.08459999999999</v>
      </c>
      <c r="BU23" s="331">
        <v>221.37700000000001</v>
      </c>
      <c r="BV23" s="331">
        <v>231.41829999999999</v>
      </c>
    </row>
    <row r="24" spans="1:74" ht="11.1" customHeight="1" x14ac:dyDescent="0.2">
      <c r="A24" s="1"/>
      <c r="B24" s="7" t="s">
        <v>128</v>
      </c>
      <c r="C24" s="229"/>
      <c r="D24" s="229"/>
      <c r="E24" s="229"/>
      <c r="F24" s="229"/>
      <c r="G24" s="229"/>
      <c r="H24" s="229"/>
      <c r="I24" s="229"/>
      <c r="J24" s="229"/>
      <c r="K24" s="229"/>
      <c r="L24" s="229"/>
      <c r="M24" s="229"/>
      <c r="N24" s="229"/>
      <c r="O24" s="229"/>
      <c r="P24" s="229"/>
      <c r="Q24" s="229"/>
      <c r="R24" s="229"/>
      <c r="S24" s="229"/>
      <c r="T24" s="229"/>
      <c r="U24" s="229"/>
      <c r="V24" s="229"/>
      <c r="W24" s="229"/>
      <c r="X24" s="229"/>
      <c r="Y24" s="229"/>
      <c r="Z24" s="229"/>
      <c r="AA24" s="229"/>
      <c r="AB24" s="229"/>
      <c r="AC24" s="229"/>
      <c r="AD24" s="229"/>
      <c r="AE24" s="229"/>
      <c r="AF24" s="229"/>
      <c r="AG24" s="229"/>
      <c r="AH24" s="229"/>
      <c r="AI24" s="229"/>
      <c r="AJ24" s="229"/>
      <c r="AK24" s="229"/>
      <c r="AL24" s="229"/>
      <c r="AM24" s="229"/>
      <c r="AN24" s="229"/>
      <c r="AO24" s="229"/>
      <c r="AP24" s="229"/>
      <c r="AQ24" s="229"/>
      <c r="AR24" s="229"/>
      <c r="AS24" s="229"/>
      <c r="AT24" s="229"/>
      <c r="AU24" s="229"/>
      <c r="AV24" s="229"/>
      <c r="AW24" s="229"/>
      <c r="AX24" s="229"/>
      <c r="AY24" s="229"/>
      <c r="AZ24" s="229"/>
      <c r="BA24" s="229"/>
      <c r="BB24" s="402"/>
      <c r="BC24" s="402"/>
      <c r="BD24" s="402"/>
      <c r="BE24" s="402"/>
      <c r="BF24" s="402"/>
      <c r="BG24" s="402"/>
      <c r="BH24" s="402"/>
      <c r="BI24" s="402"/>
      <c r="BJ24" s="402"/>
      <c r="BK24" s="402"/>
      <c r="BL24" s="402"/>
      <c r="BM24" s="402"/>
      <c r="BN24" s="402"/>
      <c r="BO24" s="402"/>
      <c r="BP24" s="402"/>
      <c r="BQ24" s="402"/>
      <c r="BR24" s="402"/>
      <c r="BS24" s="402"/>
      <c r="BT24" s="402"/>
      <c r="BU24" s="402"/>
      <c r="BV24" s="402"/>
    </row>
    <row r="25" spans="1:74" ht="11.1" customHeight="1" x14ac:dyDescent="0.2">
      <c r="A25" s="1" t="s">
        <v>663</v>
      </c>
      <c r="B25" s="183" t="s">
        <v>126</v>
      </c>
      <c r="C25" s="68">
        <v>69.617000000000004</v>
      </c>
      <c r="D25" s="68">
        <v>67.834999999999994</v>
      </c>
      <c r="E25" s="68">
        <v>61.206000000000003</v>
      </c>
      <c r="F25" s="68">
        <v>54.636000000000003</v>
      </c>
      <c r="G25" s="68">
        <v>56.353000000000002</v>
      </c>
      <c r="H25" s="68">
        <v>55.521000000000001</v>
      </c>
      <c r="I25" s="68">
        <v>53.335000000000001</v>
      </c>
      <c r="J25" s="68">
        <v>54.545999999999999</v>
      </c>
      <c r="K25" s="68">
        <v>56.308</v>
      </c>
      <c r="L25" s="68">
        <v>55.052</v>
      </c>
      <c r="M25" s="68">
        <v>57.573</v>
      </c>
      <c r="N25" s="68">
        <v>60.631</v>
      </c>
      <c r="O25" s="68">
        <v>61.55</v>
      </c>
      <c r="P25" s="68">
        <v>58.670999999999999</v>
      </c>
      <c r="Q25" s="68">
        <v>54.112000000000002</v>
      </c>
      <c r="R25" s="68">
        <v>50.537999999999997</v>
      </c>
      <c r="S25" s="68">
        <v>49.985999999999997</v>
      </c>
      <c r="T25" s="68">
        <v>51.896000000000001</v>
      </c>
      <c r="U25" s="68">
        <v>51.951999999999998</v>
      </c>
      <c r="V25" s="68">
        <v>48.293999999999997</v>
      </c>
      <c r="W25" s="68">
        <v>47.787999999999997</v>
      </c>
      <c r="X25" s="68">
        <v>49.667999999999999</v>
      </c>
      <c r="Y25" s="68">
        <v>52.625999999999998</v>
      </c>
      <c r="Z25" s="68">
        <v>55.210999999999999</v>
      </c>
      <c r="AA25" s="68">
        <v>55.228000000000002</v>
      </c>
      <c r="AB25" s="68">
        <v>53.143000000000001</v>
      </c>
      <c r="AC25" s="68">
        <v>47.326999999999998</v>
      </c>
      <c r="AD25" s="68">
        <v>45.107999999999997</v>
      </c>
      <c r="AE25" s="68">
        <v>46.375999999999998</v>
      </c>
      <c r="AF25" s="68">
        <v>48.634</v>
      </c>
      <c r="AG25" s="68">
        <v>49.725999999999999</v>
      </c>
      <c r="AH25" s="68">
        <v>47.655000000000001</v>
      </c>
      <c r="AI25" s="68">
        <v>39.78</v>
      </c>
      <c r="AJ25" s="68">
        <v>37.594999999999999</v>
      </c>
      <c r="AK25" s="68">
        <v>37.548000000000002</v>
      </c>
      <c r="AL25" s="68">
        <v>38.975999999999999</v>
      </c>
      <c r="AM25" s="68">
        <v>39.79</v>
      </c>
      <c r="AN25" s="68">
        <v>37.686999999999998</v>
      </c>
      <c r="AO25" s="68">
        <v>34.274000000000001</v>
      </c>
      <c r="AP25" s="68">
        <v>30.71</v>
      </c>
      <c r="AQ25" s="68">
        <v>31.056999999999999</v>
      </c>
      <c r="AR25" s="68">
        <v>28.853999999999999</v>
      </c>
      <c r="AS25" s="68">
        <v>28.32</v>
      </c>
      <c r="AT25" s="68">
        <v>27.513999999999999</v>
      </c>
      <c r="AU25" s="68">
        <v>28.773</v>
      </c>
      <c r="AV25" s="68">
        <v>27.431999999999999</v>
      </c>
      <c r="AW25" s="68">
        <v>29.532</v>
      </c>
      <c r="AX25" s="68">
        <v>30.614999999999998</v>
      </c>
      <c r="AY25" s="68">
        <v>29.922999999999998</v>
      </c>
      <c r="AZ25" s="68">
        <v>31.031428570999999</v>
      </c>
      <c r="BA25" s="68">
        <v>27.030267655999999</v>
      </c>
      <c r="BB25" s="331">
        <v>27.6828</v>
      </c>
      <c r="BC25" s="331">
        <v>28.80161</v>
      </c>
      <c r="BD25" s="331">
        <v>27.89039</v>
      </c>
      <c r="BE25" s="331">
        <v>27.687799999999999</v>
      </c>
      <c r="BF25" s="331">
        <v>26.850349999999999</v>
      </c>
      <c r="BG25" s="331">
        <v>27.145029999999998</v>
      </c>
      <c r="BH25" s="331">
        <v>25.703019999999999</v>
      </c>
      <c r="BI25" s="331">
        <v>27.88111</v>
      </c>
      <c r="BJ25" s="331">
        <v>29.14152</v>
      </c>
      <c r="BK25" s="331">
        <v>32.637650000000001</v>
      </c>
      <c r="BL25" s="331">
        <v>30.80106</v>
      </c>
      <c r="BM25" s="331">
        <v>26.818860000000001</v>
      </c>
      <c r="BN25" s="331">
        <v>24.02854</v>
      </c>
      <c r="BO25" s="331">
        <v>25.043880000000001</v>
      </c>
      <c r="BP25" s="331">
        <v>26.613029999999998</v>
      </c>
      <c r="BQ25" s="331">
        <v>26.303380000000001</v>
      </c>
      <c r="BR25" s="331">
        <v>25.71808</v>
      </c>
      <c r="BS25" s="331">
        <v>25.795549999999999</v>
      </c>
      <c r="BT25" s="331">
        <v>23.949590000000001</v>
      </c>
      <c r="BU25" s="331">
        <v>26.175560000000001</v>
      </c>
      <c r="BV25" s="331">
        <v>27.296569999999999</v>
      </c>
    </row>
    <row r="26" spans="1:74" ht="11.1" customHeight="1" x14ac:dyDescent="0.2">
      <c r="A26" s="1"/>
      <c r="B26" s="7" t="s">
        <v>129</v>
      </c>
      <c r="C26" s="230"/>
      <c r="D26" s="230"/>
      <c r="E26" s="230"/>
      <c r="F26" s="230"/>
      <c r="G26" s="230"/>
      <c r="H26" s="230"/>
      <c r="I26" s="230"/>
      <c r="J26" s="230"/>
      <c r="K26" s="230"/>
      <c r="L26" s="230"/>
      <c r="M26" s="230"/>
      <c r="N26" s="230"/>
      <c r="O26" s="230"/>
      <c r="P26" s="230"/>
      <c r="Q26" s="230"/>
      <c r="R26" s="230"/>
      <c r="S26" s="230"/>
      <c r="T26" s="230"/>
      <c r="U26" s="230"/>
      <c r="V26" s="230"/>
      <c r="W26" s="230"/>
      <c r="X26" s="230"/>
      <c r="Y26" s="230"/>
      <c r="Z26" s="230"/>
      <c r="AA26" s="230"/>
      <c r="AB26" s="230"/>
      <c r="AC26" s="230"/>
      <c r="AD26" s="230"/>
      <c r="AE26" s="230"/>
      <c r="AF26" s="230"/>
      <c r="AG26" s="230"/>
      <c r="AH26" s="230"/>
      <c r="AI26" s="230"/>
      <c r="AJ26" s="230"/>
      <c r="AK26" s="230"/>
      <c r="AL26" s="230"/>
      <c r="AM26" s="230"/>
      <c r="AN26" s="230"/>
      <c r="AO26" s="230"/>
      <c r="AP26" s="230"/>
      <c r="AQ26" s="230"/>
      <c r="AR26" s="230"/>
      <c r="AS26" s="230"/>
      <c r="AT26" s="230"/>
      <c r="AU26" s="230"/>
      <c r="AV26" s="230"/>
      <c r="AW26" s="230"/>
      <c r="AX26" s="230"/>
      <c r="AY26" s="230"/>
      <c r="AZ26" s="230"/>
      <c r="BA26" s="230"/>
      <c r="BB26" s="403"/>
      <c r="BC26" s="403"/>
      <c r="BD26" s="403"/>
      <c r="BE26" s="403"/>
      <c r="BF26" s="403"/>
      <c r="BG26" s="403"/>
      <c r="BH26" s="403"/>
      <c r="BI26" s="403"/>
      <c r="BJ26" s="403"/>
      <c r="BK26" s="403"/>
      <c r="BL26" s="403"/>
      <c r="BM26" s="403"/>
      <c r="BN26" s="403"/>
      <c r="BO26" s="403"/>
      <c r="BP26" s="403"/>
      <c r="BQ26" s="403"/>
      <c r="BR26" s="403"/>
      <c r="BS26" s="403"/>
      <c r="BT26" s="403"/>
      <c r="BU26" s="403"/>
      <c r="BV26" s="403"/>
    </row>
    <row r="27" spans="1:74" ht="11.1" customHeight="1" x14ac:dyDescent="0.2">
      <c r="A27" s="1" t="s">
        <v>664</v>
      </c>
      <c r="B27" s="184" t="s">
        <v>126</v>
      </c>
      <c r="C27" s="69">
        <v>166.03200000000001</v>
      </c>
      <c r="D27" s="69">
        <v>161.88</v>
      </c>
      <c r="E27" s="69">
        <v>153.80600000000001</v>
      </c>
      <c r="F27" s="69">
        <v>149.619</v>
      </c>
      <c r="G27" s="69">
        <v>157.40899999999999</v>
      </c>
      <c r="H27" s="69">
        <v>159.489</v>
      </c>
      <c r="I27" s="69">
        <v>161.886</v>
      </c>
      <c r="J27" s="69">
        <v>155.834</v>
      </c>
      <c r="K27" s="69">
        <v>158.541</v>
      </c>
      <c r="L27" s="69">
        <v>151.56399999999999</v>
      </c>
      <c r="M27" s="69">
        <v>162.13800000000001</v>
      </c>
      <c r="N27" s="69">
        <v>162.51599999999999</v>
      </c>
      <c r="O27" s="69">
        <v>172.09399999999999</v>
      </c>
      <c r="P27" s="69">
        <v>171.95500000000001</v>
      </c>
      <c r="Q27" s="69">
        <v>164.51400000000001</v>
      </c>
      <c r="R27" s="69">
        <v>160.05699999999999</v>
      </c>
      <c r="S27" s="69">
        <v>154.977</v>
      </c>
      <c r="T27" s="69">
        <v>155.68700000000001</v>
      </c>
      <c r="U27" s="69">
        <v>157.63</v>
      </c>
      <c r="V27" s="69">
        <v>152.37899999999999</v>
      </c>
      <c r="W27" s="69">
        <v>153.096</v>
      </c>
      <c r="X27" s="69">
        <v>153.327</v>
      </c>
      <c r="Y27" s="69">
        <v>162.637</v>
      </c>
      <c r="Z27" s="69">
        <v>175.67699999999999</v>
      </c>
      <c r="AA27" s="69">
        <v>179.208</v>
      </c>
      <c r="AB27" s="69">
        <v>173.619</v>
      </c>
      <c r="AC27" s="69">
        <v>177.34299999999999</v>
      </c>
      <c r="AD27" s="69">
        <v>175.66</v>
      </c>
      <c r="AE27" s="69">
        <v>174.95599999999999</v>
      </c>
      <c r="AF27" s="69">
        <v>175.732</v>
      </c>
      <c r="AG27" s="69">
        <v>172.63</v>
      </c>
      <c r="AH27" s="69">
        <v>169.94200000000001</v>
      </c>
      <c r="AI27" s="69">
        <v>180.005</v>
      </c>
      <c r="AJ27" s="69">
        <v>176.38200000000001</v>
      </c>
      <c r="AK27" s="69">
        <v>179.30099999999999</v>
      </c>
      <c r="AL27" s="69">
        <v>189.05799999999999</v>
      </c>
      <c r="AM27" s="69">
        <v>195.91300000000001</v>
      </c>
      <c r="AN27" s="69">
        <v>190.518</v>
      </c>
      <c r="AO27" s="69">
        <v>186.624</v>
      </c>
      <c r="AP27" s="69">
        <v>185.21899999999999</v>
      </c>
      <c r="AQ27" s="69">
        <v>186.607</v>
      </c>
      <c r="AR27" s="69">
        <v>189.976</v>
      </c>
      <c r="AS27" s="69">
        <v>188.71199999999999</v>
      </c>
      <c r="AT27" s="69">
        <v>184.32900000000001</v>
      </c>
      <c r="AU27" s="69">
        <v>183.71799999999999</v>
      </c>
      <c r="AV27" s="69">
        <v>175.74700000000001</v>
      </c>
      <c r="AW27" s="69">
        <v>189.57400000000001</v>
      </c>
      <c r="AX27" s="69">
        <v>207.86099999999999</v>
      </c>
      <c r="AY27" s="69">
        <v>209.70699999999999</v>
      </c>
      <c r="AZ27" s="69">
        <v>208.47514286000001</v>
      </c>
      <c r="BA27" s="69">
        <v>200.42281091000001</v>
      </c>
      <c r="BB27" s="352">
        <v>193.624</v>
      </c>
      <c r="BC27" s="352">
        <v>191.2525</v>
      </c>
      <c r="BD27" s="352">
        <v>193.06819999999999</v>
      </c>
      <c r="BE27" s="352">
        <v>193.45599999999999</v>
      </c>
      <c r="BF27" s="352">
        <v>189.7567</v>
      </c>
      <c r="BG27" s="352">
        <v>190.20140000000001</v>
      </c>
      <c r="BH27" s="352">
        <v>185.09469999999999</v>
      </c>
      <c r="BI27" s="352">
        <v>191.6849</v>
      </c>
      <c r="BJ27" s="352">
        <v>201.10900000000001</v>
      </c>
      <c r="BK27" s="352">
        <v>208.2671</v>
      </c>
      <c r="BL27" s="352">
        <v>206.41550000000001</v>
      </c>
      <c r="BM27" s="352">
        <v>201.3622</v>
      </c>
      <c r="BN27" s="352">
        <v>198.1534</v>
      </c>
      <c r="BO27" s="352">
        <v>196.32980000000001</v>
      </c>
      <c r="BP27" s="352">
        <v>195.4288</v>
      </c>
      <c r="BQ27" s="352">
        <v>196.07849999999999</v>
      </c>
      <c r="BR27" s="352">
        <v>192.88910000000001</v>
      </c>
      <c r="BS27" s="352">
        <v>194.06360000000001</v>
      </c>
      <c r="BT27" s="352">
        <v>189.13499999999999</v>
      </c>
      <c r="BU27" s="352">
        <v>195.20150000000001</v>
      </c>
      <c r="BV27" s="352">
        <v>204.1217</v>
      </c>
    </row>
    <row r="28" spans="1:74" s="282" customFormat="1" ht="11.1" customHeight="1" x14ac:dyDescent="0.2">
      <c r="A28" s="1"/>
      <c r="B28" s="280"/>
      <c r="C28" s="281"/>
      <c r="D28" s="281"/>
      <c r="E28" s="281"/>
      <c r="F28" s="281"/>
      <c r="G28" s="281"/>
      <c r="H28" s="281"/>
      <c r="I28" s="281"/>
      <c r="J28" s="281"/>
      <c r="K28" s="281"/>
      <c r="L28" s="281"/>
      <c r="M28" s="281"/>
      <c r="N28" s="281"/>
      <c r="O28" s="281"/>
      <c r="P28" s="281"/>
      <c r="Q28" s="281"/>
      <c r="R28" s="281"/>
      <c r="S28" s="281"/>
      <c r="T28" s="281"/>
      <c r="U28" s="281"/>
      <c r="V28" s="281"/>
      <c r="W28" s="281"/>
      <c r="X28" s="281"/>
      <c r="Y28" s="281"/>
      <c r="Z28" s="281"/>
      <c r="AA28" s="281"/>
      <c r="AB28" s="281"/>
      <c r="AC28" s="281"/>
      <c r="AD28" s="281"/>
      <c r="AE28" s="281"/>
      <c r="AF28" s="281"/>
      <c r="AG28" s="281"/>
      <c r="AH28" s="281"/>
      <c r="AI28" s="281"/>
      <c r="AJ28" s="281"/>
      <c r="AK28" s="281"/>
      <c r="AL28" s="281"/>
      <c r="AM28" s="281"/>
      <c r="AN28" s="281"/>
      <c r="AO28" s="281"/>
      <c r="AP28" s="281"/>
      <c r="AQ28" s="281"/>
      <c r="AR28" s="281"/>
      <c r="AS28" s="281"/>
      <c r="AT28" s="281"/>
      <c r="AU28" s="281"/>
      <c r="AV28" s="281"/>
      <c r="AW28" s="281"/>
      <c r="AX28" s="281"/>
      <c r="AY28" s="404"/>
      <c r="AZ28" s="404"/>
      <c r="BA28" s="404"/>
      <c r="BB28" s="404"/>
      <c r="BC28" s="404"/>
      <c r="BD28" s="404"/>
      <c r="BE28" s="404"/>
      <c r="BF28" s="404"/>
      <c r="BG28" s="404"/>
      <c r="BH28" s="404"/>
      <c r="BI28" s="404"/>
      <c r="BJ28" s="404"/>
      <c r="BK28" s="404"/>
      <c r="BL28" s="404"/>
      <c r="BM28" s="404"/>
      <c r="BN28" s="404"/>
      <c r="BO28" s="404"/>
      <c r="BP28" s="404"/>
      <c r="BQ28" s="404"/>
      <c r="BR28" s="404"/>
      <c r="BS28" s="404"/>
      <c r="BT28" s="404"/>
      <c r="BU28" s="404"/>
      <c r="BV28" s="404"/>
    </row>
    <row r="29" spans="1:74" s="282" customFormat="1" ht="12" customHeight="1" x14ac:dyDescent="0.2">
      <c r="A29" s="1"/>
      <c r="B29" s="657" t="s">
        <v>1079</v>
      </c>
      <c r="C29" s="658"/>
      <c r="D29" s="658"/>
      <c r="E29" s="658"/>
      <c r="F29" s="658"/>
      <c r="G29" s="658"/>
      <c r="H29" s="658"/>
      <c r="I29" s="658"/>
      <c r="J29" s="658"/>
      <c r="K29" s="658"/>
      <c r="L29" s="658"/>
      <c r="M29" s="658"/>
      <c r="N29" s="658"/>
      <c r="O29" s="658"/>
      <c r="P29" s="658"/>
      <c r="Q29" s="658"/>
      <c r="AY29" s="534"/>
      <c r="AZ29" s="534"/>
      <c r="BA29" s="534"/>
      <c r="BB29" s="534"/>
      <c r="BC29" s="534"/>
      <c r="BD29" s="534"/>
      <c r="BE29" s="534"/>
      <c r="BF29" s="534"/>
      <c r="BG29" s="534"/>
      <c r="BH29" s="534"/>
      <c r="BI29" s="534"/>
      <c r="BJ29" s="534"/>
    </row>
    <row r="30" spans="1:74" s="282" customFormat="1" ht="12" customHeight="1" x14ac:dyDescent="0.2">
      <c r="A30" s="1"/>
      <c r="B30" s="666" t="s">
        <v>143</v>
      </c>
      <c r="C30" s="658"/>
      <c r="D30" s="658"/>
      <c r="E30" s="658"/>
      <c r="F30" s="658"/>
      <c r="G30" s="658"/>
      <c r="H30" s="658"/>
      <c r="I30" s="658"/>
      <c r="J30" s="658"/>
      <c r="K30" s="658"/>
      <c r="L30" s="658"/>
      <c r="M30" s="658"/>
      <c r="N30" s="658"/>
      <c r="O30" s="658"/>
      <c r="P30" s="658"/>
      <c r="Q30" s="658"/>
      <c r="AY30" s="534"/>
      <c r="AZ30" s="534"/>
      <c r="BA30" s="534"/>
      <c r="BB30" s="534"/>
      <c r="BC30" s="534"/>
      <c r="BD30" s="534"/>
      <c r="BE30" s="534"/>
      <c r="BF30" s="534"/>
      <c r="BG30" s="534"/>
      <c r="BH30" s="534"/>
      <c r="BI30" s="534"/>
      <c r="BJ30" s="534"/>
    </row>
    <row r="31" spans="1:74" s="448" customFormat="1" ht="12" customHeight="1" x14ac:dyDescent="0.2">
      <c r="A31" s="447"/>
      <c r="B31" s="679" t="s">
        <v>1106</v>
      </c>
      <c r="C31" s="680"/>
      <c r="D31" s="680"/>
      <c r="E31" s="680"/>
      <c r="F31" s="680"/>
      <c r="G31" s="680"/>
      <c r="H31" s="680"/>
      <c r="I31" s="680"/>
      <c r="J31" s="680"/>
      <c r="K31" s="680"/>
      <c r="L31" s="680"/>
      <c r="M31" s="680"/>
      <c r="N31" s="680"/>
      <c r="O31" s="680"/>
      <c r="P31" s="680"/>
      <c r="Q31" s="676"/>
      <c r="AY31" s="535"/>
      <c r="AZ31" s="535"/>
      <c r="BA31" s="535"/>
      <c r="BB31" s="535"/>
      <c r="BC31" s="535"/>
      <c r="BD31" s="535"/>
      <c r="BE31" s="535"/>
      <c r="BF31" s="535"/>
      <c r="BG31" s="535"/>
      <c r="BH31" s="535"/>
      <c r="BI31" s="535"/>
      <c r="BJ31" s="535"/>
    </row>
    <row r="32" spans="1:74" s="448" customFormat="1" ht="12" customHeight="1" x14ac:dyDescent="0.2">
      <c r="A32" s="447"/>
      <c r="B32" s="674" t="s">
        <v>1127</v>
      </c>
      <c r="C32" s="676"/>
      <c r="D32" s="676"/>
      <c r="E32" s="676"/>
      <c r="F32" s="676"/>
      <c r="G32" s="676"/>
      <c r="H32" s="676"/>
      <c r="I32" s="676"/>
      <c r="J32" s="676"/>
      <c r="K32" s="676"/>
      <c r="L32" s="676"/>
      <c r="M32" s="676"/>
      <c r="N32" s="676"/>
      <c r="O32" s="676"/>
      <c r="P32" s="676"/>
      <c r="Q32" s="676"/>
      <c r="AY32" s="535"/>
      <c r="AZ32" s="535"/>
      <c r="BA32" s="535"/>
      <c r="BB32" s="535"/>
      <c r="BC32" s="535"/>
      <c r="BD32" s="535"/>
      <c r="BE32" s="535"/>
      <c r="BF32" s="535"/>
      <c r="BG32" s="535"/>
      <c r="BH32" s="535"/>
      <c r="BI32" s="535"/>
      <c r="BJ32" s="535"/>
    </row>
    <row r="33" spans="1:74" s="448" customFormat="1" ht="12" customHeight="1" x14ac:dyDescent="0.2">
      <c r="A33" s="447"/>
      <c r="B33" s="703" t="s">
        <v>1128</v>
      </c>
      <c r="C33" s="676"/>
      <c r="D33" s="676"/>
      <c r="E33" s="676"/>
      <c r="F33" s="676"/>
      <c r="G33" s="676"/>
      <c r="H33" s="676"/>
      <c r="I33" s="676"/>
      <c r="J33" s="676"/>
      <c r="K33" s="676"/>
      <c r="L33" s="676"/>
      <c r="M33" s="676"/>
      <c r="N33" s="676"/>
      <c r="O33" s="676"/>
      <c r="P33" s="676"/>
      <c r="Q33" s="676"/>
      <c r="AY33" s="535"/>
      <c r="AZ33" s="535"/>
      <c r="BA33" s="535"/>
      <c r="BB33" s="535"/>
      <c r="BC33" s="535"/>
      <c r="BD33" s="535"/>
      <c r="BE33" s="535"/>
      <c r="BF33" s="535"/>
      <c r="BG33" s="535"/>
      <c r="BH33" s="535"/>
      <c r="BI33" s="535"/>
      <c r="BJ33" s="535"/>
    </row>
    <row r="34" spans="1:74" s="448" customFormat="1" ht="12" customHeight="1" x14ac:dyDescent="0.2">
      <c r="A34" s="447"/>
      <c r="B34" s="679" t="s">
        <v>1132</v>
      </c>
      <c r="C34" s="680"/>
      <c r="D34" s="680"/>
      <c r="E34" s="680"/>
      <c r="F34" s="680"/>
      <c r="G34" s="680"/>
      <c r="H34" s="680"/>
      <c r="I34" s="680"/>
      <c r="J34" s="680"/>
      <c r="K34" s="680"/>
      <c r="L34" s="680"/>
      <c r="M34" s="680"/>
      <c r="N34" s="680"/>
      <c r="O34" s="680"/>
      <c r="P34" s="680"/>
      <c r="Q34" s="676"/>
      <c r="AY34" s="535"/>
      <c r="AZ34" s="535"/>
      <c r="BA34" s="535"/>
      <c r="BB34" s="535"/>
      <c r="BC34" s="535"/>
      <c r="BD34" s="535"/>
      <c r="BE34" s="535"/>
      <c r="BF34" s="535"/>
      <c r="BG34" s="535"/>
      <c r="BH34" s="535"/>
      <c r="BI34" s="535"/>
      <c r="BJ34" s="535"/>
    </row>
    <row r="35" spans="1:74" s="448" customFormat="1" ht="12" customHeight="1" x14ac:dyDescent="0.2">
      <c r="A35" s="447"/>
      <c r="B35" s="681" t="s">
        <v>1133</v>
      </c>
      <c r="C35" s="675"/>
      <c r="D35" s="675"/>
      <c r="E35" s="675"/>
      <c r="F35" s="675"/>
      <c r="G35" s="675"/>
      <c r="H35" s="675"/>
      <c r="I35" s="675"/>
      <c r="J35" s="675"/>
      <c r="K35" s="675"/>
      <c r="L35" s="675"/>
      <c r="M35" s="675"/>
      <c r="N35" s="675"/>
      <c r="O35" s="675"/>
      <c r="P35" s="675"/>
      <c r="Q35" s="676"/>
      <c r="AY35" s="535"/>
      <c r="AZ35" s="535"/>
      <c r="BA35" s="535"/>
      <c r="BB35" s="535"/>
      <c r="BC35" s="535"/>
      <c r="BD35" s="535"/>
      <c r="BE35" s="535"/>
      <c r="BF35" s="535"/>
      <c r="BG35" s="535"/>
      <c r="BH35" s="535"/>
      <c r="BI35" s="535"/>
      <c r="BJ35" s="535"/>
    </row>
    <row r="36" spans="1:74" s="448" customFormat="1" ht="12" customHeight="1" x14ac:dyDescent="0.2">
      <c r="A36" s="447"/>
      <c r="B36" s="674" t="s">
        <v>1110</v>
      </c>
      <c r="C36" s="675"/>
      <c r="D36" s="675"/>
      <c r="E36" s="675"/>
      <c r="F36" s="675"/>
      <c r="G36" s="675"/>
      <c r="H36" s="675"/>
      <c r="I36" s="675"/>
      <c r="J36" s="675"/>
      <c r="K36" s="675"/>
      <c r="L36" s="675"/>
      <c r="M36" s="675"/>
      <c r="N36" s="675"/>
      <c r="O36" s="675"/>
      <c r="P36" s="675"/>
      <c r="Q36" s="676"/>
      <c r="AY36" s="535"/>
      <c r="AZ36" s="535"/>
      <c r="BA36" s="535"/>
      <c r="BB36" s="535"/>
      <c r="BC36" s="535"/>
      <c r="BD36" s="535"/>
      <c r="BE36" s="535"/>
      <c r="BF36" s="535"/>
      <c r="BG36" s="535"/>
      <c r="BH36" s="535"/>
      <c r="BI36" s="535"/>
      <c r="BJ36" s="535"/>
    </row>
    <row r="37" spans="1:74" s="449" customFormat="1" ht="12" customHeight="1" x14ac:dyDescent="0.2">
      <c r="A37" s="438"/>
      <c r="B37" s="687" t="s">
        <v>1227</v>
      </c>
      <c r="C37" s="676"/>
      <c r="D37" s="676"/>
      <c r="E37" s="676"/>
      <c r="F37" s="676"/>
      <c r="G37" s="676"/>
      <c r="H37" s="676"/>
      <c r="I37" s="676"/>
      <c r="J37" s="676"/>
      <c r="K37" s="676"/>
      <c r="L37" s="676"/>
      <c r="M37" s="676"/>
      <c r="N37" s="676"/>
      <c r="O37" s="676"/>
      <c r="P37" s="676"/>
      <c r="Q37" s="676"/>
      <c r="AY37" s="536"/>
      <c r="AZ37" s="536"/>
      <c r="BA37" s="536"/>
      <c r="BB37" s="536"/>
      <c r="BC37" s="536"/>
      <c r="BD37" s="536"/>
      <c r="BE37" s="536"/>
      <c r="BF37" s="536"/>
      <c r="BG37" s="536"/>
      <c r="BH37" s="536"/>
      <c r="BI37" s="536"/>
      <c r="BJ37" s="536"/>
    </row>
    <row r="38" spans="1:74" x14ac:dyDescent="0.15">
      <c r="BK38" s="405"/>
      <c r="BL38" s="405"/>
      <c r="BM38" s="405"/>
      <c r="BN38" s="405"/>
      <c r="BO38" s="405"/>
      <c r="BP38" s="405"/>
      <c r="BQ38" s="405"/>
      <c r="BR38" s="405"/>
      <c r="BS38" s="405"/>
      <c r="BT38" s="405"/>
      <c r="BU38" s="405"/>
      <c r="BV38" s="405"/>
    </row>
    <row r="39" spans="1:74" x14ac:dyDescent="0.15">
      <c r="BK39" s="405"/>
      <c r="BL39" s="405"/>
      <c r="BM39" s="405"/>
      <c r="BN39" s="405"/>
      <c r="BO39" s="405"/>
      <c r="BP39" s="405"/>
      <c r="BQ39" s="405"/>
      <c r="BR39" s="405"/>
      <c r="BS39" s="405"/>
      <c r="BT39" s="405"/>
      <c r="BU39" s="405"/>
      <c r="BV39" s="405"/>
    </row>
    <row r="40" spans="1:74" x14ac:dyDescent="0.15">
      <c r="BK40" s="405"/>
      <c r="BL40" s="405"/>
      <c r="BM40" s="405"/>
      <c r="BN40" s="405"/>
      <c r="BO40" s="405"/>
      <c r="BP40" s="405"/>
      <c r="BQ40" s="405"/>
      <c r="BR40" s="405"/>
      <c r="BS40" s="405"/>
      <c r="BT40" s="405"/>
      <c r="BU40" s="405"/>
      <c r="BV40" s="405"/>
    </row>
    <row r="41" spans="1:74" x14ac:dyDescent="0.15">
      <c r="BK41" s="405"/>
      <c r="BL41" s="405"/>
      <c r="BM41" s="405"/>
      <c r="BN41" s="405"/>
      <c r="BO41" s="405"/>
      <c r="BP41" s="405"/>
      <c r="BQ41" s="405"/>
      <c r="BR41" s="405"/>
      <c r="BS41" s="405"/>
      <c r="BT41" s="405"/>
      <c r="BU41" s="405"/>
      <c r="BV41" s="405"/>
    </row>
    <row r="42" spans="1:74" x14ac:dyDescent="0.15">
      <c r="BK42" s="405"/>
      <c r="BL42" s="405"/>
      <c r="BM42" s="405"/>
      <c r="BN42" s="405"/>
      <c r="BO42" s="405"/>
      <c r="BP42" s="405"/>
      <c r="BQ42" s="405"/>
      <c r="BR42" s="405"/>
      <c r="BS42" s="405"/>
      <c r="BT42" s="405"/>
      <c r="BU42" s="405"/>
      <c r="BV42" s="405"/>
    </row>
    <row r="43" spans="1:74" x14ac:dyDescent="0.15">
      <c r="BK43" s="405"/>
      <c r="BL43" s="405"/>
      <c r="BM43" s="405"/>
      <c r="BN43" s="405"/>
      <c r="BO43" s="405"/>
      <c r="BP43" s="405"/>
      <c r="BQ43" s="405"/>
      <c r="BR43" s="405"/>
      <c r="BS43" s="405"/>
      <c r="BT43" s="405"/>
      <c r="BU43" s="405"/>
      <c r="BV43" s="405"/>
    </row>
    <row r="44" spans="1:74" x14ac:dyDescent="0.15">
      <c r="BK44" s="405"/>
      <c r="BL44" s="405"/>
      <c r="BM44" s="405"/>
      <c r="BN44" s="405"/>
      <c r="BO44" s="405"/>
      <c r="BP44" s="405"/>
      <c r="BQ44" s="405"/>
      <c r="BR44" s="405"/>
      <c r="BS44" s="405"/>
      <c r="BT44" s="405"/>
      <c r="BU44" s="405"/>
      <c r="BV44" s="405"/>
    </row>
    <row r="45" spans="1:74" x14ac:dyDescent="0.15">
      <c r="BK45" s="405"/>
      <c r="BL45" s="405"/>
      <c r="BM45" s="405"/>
      <c r="BN45" s="405"/>
      <c r="BO45" s="405"/>
      <c r="BP45" s="405"/>
      <c r="BQ45" s="405"/>
      <c r="BR45" s="405"/>
      <c r="BS45" s="405"/>
      <c r="BT45" s="405"/>
      <c r="BU45" s="405"/>
      <c r="BV45" s="405"/>
    </row>
    <row r="46" spans="1:74" x14ac:dyDescent="0.15">
      <c r="BK46" s="405"/>
      <c r="BL46" s="405"/>
      <c r="BM46" s="405"/>
      <c r="BN46" s="405"/>
      <c r="BO46" s="405"/>
      <c r="BP46" s="405"/>
      <c r="BQ46" s="405"/>
      <c r="BR46" s="405"/>
      <c r="BS46" s="405"/>
      <c r="BT46" s="405"/>
      <c r="BU46" s="405"/>
      <c r="BV46" s="405"/>
    </row>
    <row r="47" spans="1:74" x14ac:dyDescent="0.15">
      <c r="BK47" s="405"/>
      <c r="BL47" s="405"/>
      <c r="BM47" s="405"/>
      <c r="BN47" s="405"/>
      <c r="BO47" s="405"/>
      <c r="BP47" s="405"/>
      <c r="BQ47" s="405"/>
      <c r="BR47" s="405"/>
      <c r="BS47" s="405"/>
      <c r="BT47" s="405"/>
      <c r="BU47" s="405"/>
      <c r="BV47" s="405"/>
    </row>
    <row r="48" spans="1:74" x14ac:dyDescent="0.15">
      <c r="BK48" s="405"/>
      <c r="BL48" s="405"/>
      <c r="BM48" s="405"/>
      <c r="BN48" s="405"/>
      <c r="BO48" s="405"/>
      <c r="BP48" s="405"/>
      <c r="BQ48" s="405"/>
      <c r="BR48" s="405"/>
      <c r="BS48" s="405"/>
      <c r="BT48" s="405"/>
      <c r="BU48" s="405"/>
      <c r="BV48" s="405"/>
    </row>
    <row r="49" spans="63:74" x14ac:dyDescent="0.15">
      <c r="BK49" s="405"/>
      <c r="BL49" s="405"/>
      <c r="BM49" s="405"/>
      <c r="BN49" s="405"/>
      <c r="BO49" s="405"/>
      <c r="BP49" s="405"/>
      <c r="BQ49" s="405"/>
      <c r="BR49" s="405"/>
      <c r="BS49" s="405"/>
      <c r="BT49" s="405"/>
      <c r="BU49" s="405"/>
      <c r="BV49" s="405"/>
    </row>
    <row r="50" spans="63:74" x14ac:dyDescent="0.15">
      <c r="BK50" s="405"/>
      <c r="BL50" s="405"/>
      <c r="BM50" s="405"/>
      <c r="BN50" s="405"/>
      <c r="BO50" s="405"/>
      <c r="BP50" s="405"/>
      <c r="BQ50" s="405"/>
      <c r="BR50" s="405"/>
      <c r="BS50" s="405"/>
      <c r="BT50" s="405"/>
      <c r="BU50" s="405"/>
      <c r="BV50" s="405"/>
    </row>
    <row r="51" spans="63:74" x14ac:dyDescent="0.15">
      <c r="BK51" s="405"/>
      <c r="BL51" s="405"/>
      <c r="BM51" s="405"/>
      <c r="BN51" s="405"/>
      <c r="BO51" s="405"/>
      <c r="BP51" s="405"/>
      <c r="BQ51" s="405"/>
      <c r="BR51" s="405"/>
      <c r="BS51" s="405"/>
      <c r="BT51" s="405"/>
      <c r="BU51" s="405"/>
      <c r="BV51" s="405"/>
    </row>
    <row r="52" spans="63:74" x14ac:dyDescent="0.15">
      <c r="BK52" s="405"/>
      <c r="BL52" s="405"/>
      <c r="BM52" s="405"/>
      <c r="BN52" s="405"/>
      <c r="BO52" s="405"/>
      <c r="BP52" s="405"/>
      <c r="BQ52" s="405"/>
      <c r="BR52" s="405"/>
      <c r="BS52" s="405"/>
      <c r="BT52" s="405"/>
      <c r="BU52" s="405"/>
      <c r="BV52" s="405"/>
    </row>
    <row r="53" spans="63:74" x14ac:dyDescent="0.15">
      <c r="BK53" s="405"/>
      <c r="BL53" s="405"/>
      <c r="BM53" s="405"/>
      <c r="BN53" s="405"/>
      <c r="BO53" s="405"/>
      <c r="BP53" s="405"/>
      <c r="BQ53" s="405"/>
      <c r="BR53" s="405"/>
      <c r="BS53" s="405"/>
      <c r="BT53" s="405"/>
      <c r="BU53" s="405"/>
      <c r="BV53" s="405"/>
    </row>
    <row r="54" spans="63:74" x14ac:dyDescent="0.15">
      <c r="BK54" s="405"/>
      <c r="BL54" s="405"/>
      <c r="BM54" s="405"/>
      <c r="BN54" s="405"/>
      <c r="BO54" s="405"/>
      <c r="BP54" s="405"/>
      <c r="BQ54" s="405"/>
      <c r="BR54" s="405"/>
      <c r="BS54" s="405"/>
      <c r="BT54" s="405"/>
      <c r="BU54" s="405"/>
      <c r="BV54" s="405"/>
    </row>
    <row r="55" spans="63:74" x14ac:dyDescent="0.15">
      <c r="BK55" s="405"/>
      <c r="BL55" s="405"/>
      <c r="BM55" s="405"/>
      <c r="BN55" s="405"/>
      <c r="BO55" s="405"/>
      <c r="BP55" s="405"/>
      <c r="BQ55" s="405"/>
      <c r="BR55" s="405"/>
      <c r="BS55" s="405"/>
      <c r="BT55" s="405"/>
      <c r="BU55" s="405"/>
      <c r="BV55" s="405"/>
    </row>
    <row r="56" spans="63:74" x14ac:dyDescent="0.15">
      <c r="BK56" s="405"/>
      <c r="BL56" s="405"/>
      <c r="BM56" s="405"/>
      <c r="BN56" s="405"/>
      <c r="BO56" s="405"/>
      <c r="BP56" s="405"/>
      <c r="BQ56" s="405"/>
      <c r="BR56" s="405"/>
      <c r="BS56" s="405"/>
      <c r="BT56" s="405"/>
      <c r="BU56" s="405"/>
      <c r="BV56" s="405"/>
    </row>
    <row r="57" spans="63:74" x14ac:dyDescent="0.15">
      <c r="BK57" s="405"/>
      <c r="BL57" s="405"/>
      <c r="BM57" s="405"/>
      <c r="BN57" s="405"/>
      <c r="BO57" s="405"/>
      <c r="BP57" s="405"/>
      <c r="BQ57" s="405"/>
      <c r="BR57" s="405"/>
      <c r="BS57" s="405"/>
      <c r="BT57" s="405"/>
      <c r="BU57" s="405"/>
      <c r="BV57" s="405"/>
    </row>
    <row r="58" spans="63:74" x14ac:dyDescent="0.15">
      <c r="BK58" s="405"/>
      <c r="BL58" s="405"/>
      <c r="BM58" s="405"/>
      <c r="BN58" s="405"/>
      <c r="BO58" s="405"/>
      <c r="BP58" s="405"/>
      <c r="BQ58" s="405"/>
      <c r="BR58" s="405"/>
      <c r="BS58" s="405"/>
      <c r="BT58" s="405"/>
      <c r="BU58" s="405"/>
      <c r="BV58" s="405"/>
    </row>
    <row r="59" spans="63:74" x14ac:dyDescent="0.15">
      <c r="BK59" s="405"/>
      <c r="BL59" s="405"/>
      <c r="BM59" s="405"/>
      <c r="BN59" s="405"/>
      <c r="BO59" s="405"/>
      <c r="BP59" s="405"/>
      <c r="BQ59" s="405"/>
      <c r="BR59" s="405"/>
      <c r="BS59" s="405"/>
      <c r="BT59" s="405"/>
      <c r="BU59" s="405"/>
      <c r="BV59" s="405"/>
    </row>
    <row r="60" spans="63:74" x14ac:dyDescent="0.15">
      <c r="BK60" s="405"/>
      <c r="BL60" s="405"/>
      <c r="BM60" s="405"/>
      <c r="BN60" s="405"/>
      <c r="BO60" s="405"/>
      <c r="BP60" s="405"/>
      <c r="BQ60" s="405"/>
      <c r="BR60" s="405"/>
      <c r="BS60" s="405"/>
      <c r="BT60" s="405"/>
      <c r="BU60" s="405"/>
      <c r="BV60" s="405"/>
    </row>
    <row r="61" spans="63:74" x14ac:dyDescent="0.15">
      <c r="BK61" s="405"/>
      <c r="BL61" s="405"/>
      <c r="BM61" s="405"/>
      <c r="BN61" s="405"/>
      <c r="BO61" s="405"/>
      <c r="BP61" s="405"/>
      <c r="BQ61" s="405"/>
      <c r="BR61" s="405"/>
      <c r="BS61" s="405"/>
      <c r="BT61" s="405"/>
      <c r="BU61" s="405"/>
      <c r="BV61" s="405"/>
    </row>
    <row r="62" spans="63:74" x14ac:dyDescent="0.15">
      <c r="BK62" s="405"/>
      <c r="BL62" s="405"/>
      <c r="BM62" s="405"/>
      <c r="BN62" s="405"/>
      <c r="BO62" s="405"/>
      <c r="BP62" s="405"/>
      <c r="BQ62" s="405"/>
      <c r="BR62" s="405"/>
      <c r="BS62" s="405"/>
      <c r="BT62" s="405"/>
      <c r="BU62" s="405"/>
      <c r="BV62" s="405"/>
    </row>
    <row r="63" spans="63:74" x14ac:dyDescent="0.15">
      <c r="BK63" s="405"/>
      <c r="BL63" s="405"/>
      <c r="BM63" s="405"/>
      <c r="BN63" s="405"/>
      <c r="BO63" s="405"/>
      <c r="BP63" s="405"/>
      <c r="BQ63" s="405"/>
      <c r="BR63" s="405"/>
      <c r="BS63" s="405"/>
      <c r="BT63" s="405"/>
      <c r="BU63" s="405"/>
      <c r="BV63" s="405"/>
    </row>
    <row r="64" spans="63:74" x14ac:dyDescent="0.15">
      <c r="BK64" s="405"/>
      <c r="BL64" s="405"/>
      <c r="BM64" s="405"/>
      <c r="BN64" s="405"/>
      <c r="BO64" s="405"/>
      <c r="BP64" s="405"/>
      <c r="BQ64" s="405"/>
      <c r="BR64" s="405"/>
      <c r="BS64" s="405"/>
      <c r="BT64" s="405"/>
      <c r="BU64" s="405"/>
      <c r="BV64" s="405"/>
    </row>
    <row r="65" spans="63:74" x14ac:dyDescent="0.15">
      <c r="BK65" s="405"/>
      <c r="BL65" s="405"/>
      <c r="BM65" s="405"/>
      <c r="BN65" s="405"/>
      <c r="BO65" s="405"/>
      <c r="BP65" s="405"/>
      <c r="BQ65" s="405"/>
      <c r="BR65" s="405"/>
      <c r="BS65" s="405"/>
      <c r="BT65" s="405"/>
      <c r="BU65" s="405"/>
      <c r="BV65" s="405"/>
    </row>
    <row r="66" spans="63:74" x14ac:dyDescent="0.15">
      <c r="BK66" s="405"/>
      <c r="BL66" s="405"/>
      <c r="BM66" s="405"/>
      <c r="BN66" s="405"/>
      <c r="BO66" s="405"/>
      <c r="BP66" s="405"/>
      <c r="BQ66" s="405"/>
      <c r="BR66" s="405"/>
      <c r="BS66" s="405"/>
      <c r="BT66" s="405"/>
      <c r="BU66" s="405"/>
      <c r="BV66" s="405"/>
    </row>
    <row r="67" spans="63:74" x14ac:dyDescent="0.15">
      <c r="BK67" s="405"/>
      <c r="BL67" s="405"/>
      <c r="BM67" s="405"/>
      <c r="BN67" s="405"/>
      <c r="BO67" s="405"/>
      <c r="BP67" s="405"/>
      <c r="BQ67" s="405"/>
      <c r="BR67" s="405"/>
      <c r="BS67" s="405"/>
      <c r="BT67" s="405"/>
      <c r="BU67" s="405"/>
      <c r="BV67" s="405"/>
    </row>
    <row r="68" spans="63:74" x14ac:dyDescent="0.15">
      <c r="BK68" s="405"/>
      <c r="BL68" s="405"/>
      <c r="BM68" s="405"/>
      <c r="BN68" s="405"/>
      <c r="BO68" s="405"/>
      <c r="BP68" s="405"/>
      <c r="BQ68" s="405"/>
      <c r="BR68" s="405"/>
      <c r="BS68" s="405"/>
      <c r="BT68" s="405"/>
      <c r="BU68" s="405"/>
      <c r="BV68" s="405"/>
    </row>
    <row r="69" spans="63:74" x14ac:dyDescent="0.15">
      <c r="BK69" s="405"/>
      <c r="BL69" s="405"/>
      <c r="BM69" s="405"/>
      <c r="BN69" s="405"/>
      <c r="BO69" s="405"/>
      <c r="BP69" s="405"/>
      <c r="BQ69" s="405"/>
      <c r="BR69" s="405"/>
      <c r="BS69" s="405"/>
      <c r="BT69" s="405"/>
      <c r="BU69" s="405"/>
      <c r="BV69" s="405"/>
    </row>
    <row r="70" spans="63:74" x14ac:dyDescent="0.15">
      <c r="BK70" s="405"/>
      <c r="BL70" s="405"/>
      <c r="BM70" s="405"/>
      <c r="BN70" s="405"/>
      <c r="BO70" s="405"/>
      <c r="BP70" s="405"/>
      <c r="BQ70" s="405"/>
      <c r="BR70" s="405"/>
      <c r="BS70" s="405"/>
      <c r="BT70" s="405"/>
      <c r="BU70" s="405"/>
      <c r="BV70" s="405"/>
    </row>
    <row r="71" spans="63:74" x14ac:dyDescent="0.15">
      <c r="BK71" s="405"/>
      <c r="BL71" s="405"/>
      <c r="BM71" s="405"/>
      <c r="BN71" s="405"/>
      <c r="BO71" s="405"/>
      <c r="BP71" s="405"/>
      <c r="BQ71" s="405"/>
      <c r="BR71" s="405"/>
      <c r="BS71" s="405"/>
      <c r="BT71" s="405"/>
      <c r="BU71" s="405"/>
      <c r="BV71" s="405"/>
    </row>
    <row r="72" spans="63:74" x14ac:dyDescent="0.15">
      <c r="BK72" s="405"/>
      <c r="BL72" s="405"/>
      <c r="BM72" s="405"/>
      <c r="BN72" s="405"/>
      <c r="BO72" s="405"/>
      <c r="BP72" s="405"/>
      <c r="BQ72" s="405"/>
      <c r="BR72" s="405"/>
      <c r="BS72" s="405"/>
      <c r="BT72" s="405"/>
      <c r="BU72" s="405"/>
      <c r="BV72" s="405"/>
    </row>
    <row r="73" spans="63:74" x14ac:dyDescent="0.15">
      <c r="BK73" s="405"/>
      <c r="BL73" s="405"/>
      <c r="BM73" s="405"/>
      <c r="BN73" s="405"/>
      <c r="BO73" s="405"/>
      <c r="BP73" s="405"/>
      <c r="BQ73" s="405"/>
      <c r="BR73" s="405"/>
      <c r="BS73" s="405"/>
      <c r="BT73" s="405"/>
      <c r="BU73" s="405"/>
      <c r="BV73" s="405"/>
    </row>
    <row r="74" spans="63:74" x14ac:dyDescent="0.15">
      <c r="BK74" s="405"/>
      <c r="BL74" s="405"/>
      <c r="BM74" s="405"/>
      <c r="BN74" s="405"/>
      <c r="BO74" s="405"/>
      <c r="BP74" s="405"/>
      <c r="BQ74" s="405"/>
      <c r="BR74" s="405"/>
      <c r="BS74" s="405"/>
      <c r="BT74" s="405"/>
      <c r="BU74" s="405"/>
      <c r="BV74" s="405"/>
    </row>
    <row r="75" spans="63:74" x14ac:dyDescent="0.15">
      <c r="BK75" s="405"/>
      <c r="BL75" s="405"/>
      <c r="BM75" s="405"/>
      <c r="BN75" s="405"/>
      <c r="BO75" s="405"/>
      <c r="BP75" s="405"/>
      <c r="BQ75" s="405"/>
      <c r="BR75" s="405"/>
      <c r="BS75" s="405"/>
      <c r="BT75" s="405"/>
      <c r="BU75" s="405"/>
      <c r="BV75" s="405"/>
    </row>
    <row r="76" spans="63:74" x14ac:dyDescent="0.15">
      <c r="BK76" s="405"/>
      <c r="BL76" s="405"/>
      <c r="BM76" s="405"/>
      <c r="BN76" s="405"/>
      <c r="BO76" s="405"/>
      <c r="BP76" s="405"/>
      <c r="BQ76" s="405"/>
      <c r="BR76" s="405"/>
      <c r="BS76" s="405"/>
      <c r="BT76" s="405"/>
      <c r="BU76" s="405"/>
      <c r="BV76" s="405"/>
    </row>
    <row r="77" spans="63:74" x14ac:dyDescent="0.15">
      <c r="BK77" s="405"/>
      <c r="BL77" s="405"/>
      <c r="BM77" s="405"/>
      <c r="BN77" s="405"/>
      <c r="BO77" s="405"/>
      <c r="BP77" s="405"/>
      <c r="BQ77" s="405"/>
      <c r="BR77" s="405"/>
      <c r="BS77" s="405"/>
      <c r="BT77" s="405"/>
      <c r="BU77" s="405"/>
      <c r="BV77" s="405"/>
    </row>
    <row r="78" spans="63:74" x14ac:dyDescent="0.15">
      <c r="BK78" s="405"/>
      <c r="BL78" s="405"/>
      <c r="BM78" s="405"/>
      <c r="BN78" s="405"/>
      <c r="BO78" s="405"/>
      <c r="BP78" s="405"/>
      <c r="BQ78" s="405"/>
      <c r="BR78" s="405"/>
      <c r="BS78" s="405"/>
      <c r="BT78" s="405"/>
      <c r="BU78" s="405"/>
      <c r="BV78" s="405"/>
    </row>
    <row r="79" spans="63:74" x14ac:dyDescent="0.15">
      <c r="BK79" s="405"/>
      <c r="BL79" s="405"/>
      <c r="BM79" s="405"/>
      <c r="BN79" s="405"/>
      <c r="BO79" s="405"/>
      <c r="BP79" s="405"/>
      <c r="BQ79" s="405"/>
      <c r="BR79" s="405"/>
      <c r="BS79" s="405"/>
      <c r="BT79" s="405"/>
      <c r="BU79" s="405"/>
      <c r="BV79" s="405"/>
    </row>
    <row r="80" spans="63:74" x14ac:dyDescent="0.15">
      <c r="BK80" s="405"/>
      <c r="BL80" s="405"/>
      <c r="BM80" s="405"/>
      <c r="BN80" s="405"/>
      <c r="BO80" s="405"/>
      <c r="BP80" s="405"/>
      <c r="BQ80" s="405"/>
      <c r="BR80" s="405"/>
      <c r="BS80" s="405"/>
      <c r="BT80" s="405"/>
      <c r="BU80" s="405"/>
      <c r="BV80" s="405"/>
    </row>
    <row r="81" spans="63:74" x14ac:dyDescent="0.15">
      <c r="BK81" s="405"/>
      <c r="BL81" s="405"/>
      <c r="BM81" s="405"/>
      <c r="BN81" s="405"/>
      <c r="BO81" s="405"/>
      <c r="BP81" s="405"/>
      <c r="BQ81" s="405"/>
      <c r="BR81" s="405"/>
      <c r="BS81" s="405"/>
      <c r="BT81" s="405"/>
      <c r="BU81" s="405"/>
      <c r="BV81" s="405"/>
    </row>
    <row r="82" spans="63:74" x14ac:dyDescent="0.15">
      <c r="BK82" s="405"/>
      <c r="BL82" s="405"/>
      <c r="BM82" s="405"/>
      <c r="BN82" s="405"/>
      <c r="BO82" s="405"/>
      <c r="BP82" s="405"/>
      <c r="BQ82" s="405"/>
      <c r="BR82" s="405"/>
      <c r="BS82" s="405"/>
      <c r="BT82" s="405"/>
      <c r="BU82" s="405"/>
      <c r="BV82" s="405"/>
    </row>
    <row r="83" spans="63:74" x14ac:dyDescent="0.15">
      <c r="BK83" s="405"/>
      <c r="BL83" s="405"/>
      <c r="BM83" s="405"/>
      <c r="BN83" s="405"/>
      <c r="BO83" s="405"/>
      <c r="BP83" s="405"/>
      <c r="BQ83" s="405"/>
      <c r="BR83" s="405"/>
      <c r="BS83" s="405"/>
      <c r="BT83" s="405"/>
      <c r="BU83" s="405"/>
      <c r="BV83" s="405"/>
    </row>
    <row r="84" spans="63:74" x14ac:dyDescent="0.15">
      <c r="BK84" s="405"/>
      <c r="BL84" s="405"/>
      <c r="BM84" s="405"/>
      <c r="BN84" s="405"/>
      <c r="BO84" s="405"/>
      <c r="BP84" s="405"/>
      <c r="BQ84" s="405"/>
      <c r="BR84" s="405"/>
      <c r="BS84" s="405"/>
      <c r="BT84" s="405"/>
      <c r="BU84" s="405"/>
      <c r="BV84" s="405"/>
    </row>
    <row r="85" spans="63:74" x14ac:dyDescent="0.15">
      <c r="BK85" s="405"/>
      <c r="BL85" s="405"/>
      <c r="BM85" s="405"/>
      <c r="BN85" s="405"/>
      <c r="BO85" s="405"/>
      <c r="BP85" s="405"/>
      <c r="BQ85" s="405"/>
      <c r="BR85" s="405"/>
      <c r="BS85" s="405"/>
      <c r="BT85" s="405"/>
      <c r="BU85" s="405"/>
      <c r="BV85" s="405"/>
    </row>
    <row r="86" spans="63:74" x14ac:dyDescent="0.15">
      <c r="BK86" s="405"/>
      <c r="BL86" s="405"/>
      <c r="BM86" s="405"/>
      <c r="BN86" s="405"/>
      <c r="BO86" s="405"/>
      <c r="BP86" s="405"/>
      <c r="BQ86" s="405"/>
      <c r="BR86" s="405"/>
      <c r="BS86" s="405"/>
      <c r="BT86" s="405"/>
      <c r="BU86" s="405"/>
      <c r="BV86" s="405"/>
    </row>
    <row r="87" spans="63:74" x14ac:dyDescent="0.15">
      <c r="BK87" s="405"/>
      <c r="BL87" s="405"/>
      <c r="BM87" s="405"/>
      <c r="BN87" s="405"/>
      <c r="BO87" s="405"/>
      <c r="BP87" s="405"/>
      <c r="BQ87" s="405"/>
      <c r="BR87" s="405"/>
      <c r="BS87" s="405"/>
      <c r="BT87" s="405"/>
      <c r="BU87" s="405"/>
      <c r="BV87" s="405"/>
    </row>
    <row r="88" spans="63:74" x14ac:dyDescent="0.15">
      <c r="BK88" s="405"/>
      <c r="BL88" s="405"/>
      <c r="BM88" s="405"/>
      <c r="BN88" s="405"/>
      <c r="BO88" s="405"/>
      <c r="BP88" s="405"/>
      <c r="BQ88" s="405"/>
      <c r="BR88" s="405"/>
      <c r="BS88" s="405"/>
      <c r="BT88" s="405"/>
      <c r="BU88" s="405"/>
      <c r="BV88" s="405"/>
    </row>
    <row r="89" spans="63:74" x14ac:dyDescent="0.15">
      <c r="BK89" s="405"/>
      <c r="BL89" s="405"/>
      <c r="BM89" s="405"/>
      <c r="BN89" s="405"/>
      <c r="BO89" s="405"/>
      <c r="BP89" s="405"/>
      <c r="BQ89" s="405"/>
      <c r="BR89" s="405"/>
      <c r="BS89" s="405"/>
      <c r="BT89" s="405"/>
      <c r="BU89" s="405"/>
      <c r="BV89" s="405"/>
    </row>
    <row r="90" spans="63:74" x14ac:dyDescent="0.15">
      <c r="BK90" s="405"/>
      <c r="BL90" s="405"/>
      <c r="BM90" s="405"/>
      <c r="BN90" s="405"/>
      <c r="BO90" s="405"/>
      <c r="BP90" s="405"/>
      <c r="BQ90" s="405"/>
      <c r="BR90" s="405"/>
      <c r="BS90" s="405"/>
      <c r="BT90" s="405"/>
      <c r="BU90" s="405"/>
      <c r="BV90" s="405"/>
    </row>
    <row r="91" spans="63:74" x14ac:dyDescent="0.15">
      <c r="BK91" s="405"/>
      <c r="BL91" s="405"/>
      <c r="BM91" s="405"/>
      <c r="BN91" s="405"/>
      <c r="BO91" s="405"/>
      <c r="BP91" s="405"/>
      <c r="BQ91" s="405"/>
      <c r="BR91" s="405"/>
      <c r="BS91" s="405"/>
      <c r="BT91" s="405"/>
      <c r="BU91" s="405"/>
      <c r="BV91" s="405"/>
    </row>
    <row r="92" spans="63:74" x14ac:dyDescent="0.15">
      <c r="BK92" s="405"/>
      <c r="BL92" s="405"/>
      <c r="BM92" s="405"/>
      <c r="BN92" s="405"/>
      <c r="BO92" s="405"/>
      <c r="BP92" s="405"/>
      <c r="BQ92" s="405"/>
      <c r="BR92" s="405"/>
      <c r="BS92" s="405"/>
      <c r="BT92" s="405"/>
      <c r="BU92" s="405"/>
      <c r="BV92" s="405"/>
    </row>
    <row r="93" spans="63:74" x14ac:dyDescent="0.15">
      <c r="BK93" s="405"/>
      <c r="BL93" s="405"/>
      <c r="BM93" s="405"/>
      <c r="BN93" s="405"/>
      <c r="BO93" s="405"/>
      <c r="BP93" s="405"/>
      <c r="BQ93" s="405"/>
      <c r="BR93" s="405"/>
      <c r="BS93" s="405"/>
      <c r="BT93" s="405"/>
      <c r="BU93" s="405"/>
      <c r="BV93" s="405"/>
    </row>
    <row r="94" spans="63:74" x14ac:dyDescent="0.15">
      <c r="BK94" s="405"/>
      <c r="BL94" s="405"/>
      <c r="BM94" s="405"/>
      <c r="BN94" s="405"/>
      <c r="BO94" s="405"/>
      <c r="BP94" s="405"/>
      <c r="BQ94" s="405"/>
      <c r="BR94" s="405"/>
      <c r="BS94" s="405"/>
      <c r="BT94" s="405"/>
      <c r="BU94" s="405"/>
      <c r="BV94" s="405"/>
    </row>
    <row r="95" spans="63:74" x14ac:dyDescent="0.15">
      <c r="BK95" s="405"/>
      <c r="BL95" s="405"/>
      <c r="BM95" s="405"/>
      <c r="BN95" s="405"/>
      <c r="BO95" s="405"/>
      <c r="BP95" s="405"/>
      <c r="BQ95" s="405"/>
      <c r="BR95" s="405"/>
      <c r="BS95" s="405"/>
      <c r="BT95" s="405"/>
      <c r="BU95" s="405"/>
      <c r="BV95" s="405"/>
    </row>
    <row r="96" spans="63:74" x14ac:dyDescent="0.15">
      <c r="BK96" s="405"/>
      <c r="BL96" s="405"/>
      <c r="BM96" s="405"/>
      <c r="BN96" s="405"/>
      <c r="BO96" s="405"/>
      <c r="BP96" s="405"/>
      <c r="BQ96" s="405"/>
      <c r="BR96" s="405"/>
      <c r="BS96" s="405"/>
      <c r="BT96" s="405"/>
      <c r="BU96" s="405"/>
      <c r="BV96" s="405"/>
    </row>
    <row r="97" spans="63:74" x14ac:dyDescent="0.15">
      <c r="BK97" s="405"/>
      <c r="BL97" s="405"/>
      <c r="BM97" s="405"/>
      <c r="BN97" s="405"/>
      <c r="BO97" s="405"/>
      <c r="BP97" s="405"/>
      <c r="BQ97" s="405"/>
      <c r="BR97" s="405"/>
      <c r="BS97" s="405"/>
      <c r="BT97" s="405"/>
      <c r="BU97" s="405"/>
      <c r="BV97" s="405"/>
    </row>
    <row r="98" spans="63:74" x14ac:dyDescent="0.15">
      <c r="BK98" s="405"/>
      <c r="BL98" s="405"/>
      <c r="BM98" s="405"/>
      <c r="BN98" s="405"/>
      <c r="BO98" s="405"/>
      <c r="BP98" s="405"/>
      <c r="BQ98" s="405"/>
      <c r="BR98" s="405"/>
      <c r="BS98" s="405"/>
      <c r="BT98" s="405"/>
      <c r="BU98" s="405"/>
      <c r="BV98" s="405"/>
    </row>
    <row r="99" spans="63:74" x14ac:dyDescent="0.15">
      <c r="BK99" s="405"/>
      <c r="BL99" s="405"/>
      <c r="BM99" s="405"/>
      <c r="BN99" s="405"/>
      <c r="BO99" s="405"/>
      <c r="BP99" s="405"/>
      <c r="BQ99" s="405"/>
      <c r="BR99" s="405"/>
      <c r="BS99" s="405"/>
      <c r="BT99" s="405"/>
      <c r="BU99" s="405"/>
      <c r="BV99" s="405"/>
    </row>
    <row r="100" spans="63:74" x14ac:dyDescent="0.15">
      <c r="BK100" s="405"/>
      <c r="BL100" s="405"/>
      <c r="BM100" s="405"/>
      <c r="BN100" s="405"/>
      <c r="BO100" s="405"/>
      <c r="BP100" s="405"/>
      <c r="BQ100" s="405"/>
      <c r="BR100" s="405"/>
      <c r="BS100" s="405"/>
      <c r="BT100" s="405"/>
      <c r="BU100" s="405"/>
      <c r="BV100" s="405"/>
    </row>
    <row r="101" spans="63:74" x14ac:dyDescent="0.15">
      <c r="BK101" s="405"/>
      <c r="BL101" s="405"/>
      <c r="BM101" s="405"/>
      <c r="BN101" s="405"/>
      <c r="BO101" s="405"/>
      <c r="BP101" s="405"/>
      <c r="BQ101" s="405"/>
      <c r="BR101" s="405"/>
      <c r="BS101" s="405"/>
      <c r="BT101" s="405"/>
      <c r="BU101" s="405"/>
      <c r="BV101" s="405"/>
    </row>
    <row r="102" spans="63:74" x14ac:dyDescent="0.15">
      <c r="BK102" s="405"/>
      <c r="BL102" s="405"/>
      <c r="BM102" s="405"/>
      <c r="BN102" s="405"/>
      <c r="BO102" s="405"/>
      <c r="BP102" s="405"/>
      <c r="BQ102" s="405"/>
      <c r="BR102" s="405"/>
      <c r="BS102" s="405"/>
      <c r="BT102" s="405"/>
      <c r="BU102" s="405"/>
      <c r="BV102" s="405"/>
    </row>
    <row r="103" spans="63:74" x14ac:dyDescent="0.15">
      <c r="BK103" s="405"/>
      <c r="BL103" s="405"/>
      <c r="BM103" s="405"/>
      <c r="BN103" s="405"/>
      <c r="BO103" s="405"/>
      <c r="BP103" s="405"/>
      <c r="BQ103" s="405"/>
      <c r="BR103" s="405"/>
      <c r="BS103" s="405"/>
      <c r="BT103" s="405"/>
      <c r="BU103" s="405"/>
      <c r="BV103" s="405"/>
    </row>
    <row r="104" spans="63:74" x14ac:dyDescent="0.15">
      <c r="BK104" s="405"/>
      <c r="BL104" s="405"/>
      <c r="BM104" s="405"/>
      <c r="BN104" s="405"/>
      <c r="BO104" s="405"/>
      <c r="BP104" s="405"/>
      <c r="BQ104" s="405"/>
      <c r="BR104" s="405"/>
      <c r="BS104" s="405"/>
      <c r="BT104" s="405"/>
      <c r="BU104" s="405"/>
      <c r="BV104" s="405"/>
    </row>
    <row r="105" spans="63:74" x14ac:dyDescent="0.15">
      <c r="BK105" s="405"/>
      <c r="BL105" s="405"/>
      <c r="BM105" s="405"/>
      <c r="BN105" s="405"/>
      <c r="BO105" s="405"/>
      <c r="BP105" s="405"/>
      <c r="BQ105" s="405"/>
      <c r="BR105" s="405"/>
      <c r="BS105" s="405"/>
      <c r="BT105" s="405"/>
      <c r="BU105" s="405"/>
      <c r="BV105" s="405"/>
    </row>
    <row r="106" spans="63:74" x14ac:dyDescent="0.15">
      <c r="BK106" s="405"/>
      <c r="BL106" s="405"/>
      <c r="BM106" s="405"/>
      <c r="BN106" s="405"/>
      <c r="BO106" s="405"/>
      <c r="BP106" s="405"/>
      <c r="BQ106" s="405"/>
      <c r="BR106" s="405"/>
      <c r="BS106" s="405"/>
      <c r="BT106" s="405"/>
      <c r="BU106" s="405"/>
      <c r="BV106" s="405"/>
    </row>
    <row r="107" spans="63:74" x14ac:dyDescent="0.15">
      <c r="BK107" s="405"/>
      <c r="BL107" s="405"/>
      <c r="BM107" s="405"/>
      <c r="BN107" s="405"/>
      <c r="BO107" s="405"/>
      <c r="BP107" s="405"/>
      <c r="BQ107" s="405"/>
      <c r="BR107" s="405"/>
      <c r="BS107" s="405"/>
      <c r="BT107" s="405"/>
      <c r="BU107" s="405"/>
      <c r="BV107" s="405"/>
    </row>
    <row r="108" spans="63:74" x14ac:dyDescent="0.15">
      <c r="BK108" s="405"/>
      <c r="BL108" s="405"/>
      <c r="BM108" s="405"/>
      <c r="BN108" s="405"/>
      <c r="BO108" s="405"/>
      <c r="BP108" s="405"/>
      <c r="BQ108" s="405"/>
      <c r="BR108" s="405"/>
      <c r="BS108" s="405"/>
      <c r="BT108" s="405"/>
      <c r="BU108" s="405"/>
      <c r="BV108" s="405"/>
    </row>
    <row r="109" spans="63:74" x14ac:dyDescent="0.15">
      <c r="BK109" s="405"/>
      <c r="BL109" s="405"/>
      <c r="BM109" s="405"/>
      <c r="BN109" s="405"/>
      <c r="BO109" s="405"/>
      <c r="BP109" s="405"/>
      <c r="BQ109" s="405"/>
      <c r="BR109" s="405"/>
      <c r="BS109" s="405"/>
      <c r="BT109" s="405"/>
      <c r="BU109" s="405"/>
      <c r="BV109" s="405"/>
    </row>
    <row r="110" spans="63:74" x14ac:dyDescent="0.15">
      <c r="BK110" s="405"/>
      <c r="BL110" s="405"/>
      <c r="BM110" s="405"/>
      <c r="BN110" s="405"/>
      <c r="BO110" s="405"/>
      <c r="BP110" s="405"/>
      <c r="BQ110" s="405"/>
      <c r="BR110" s="405"/>
      <c r="BS110" s="405"/>
      <c r="BT110" s="405"/>
      <c r="BU110" s="405"/>
      <c r="BV110" s="405"/>
    </row>
    <row r="111" spans="63:74" x14ac:dyDescent="0.15">
      <c r="BK111" s="405"/>
      <c r="BL111" s="405"/>
      <c r="BM111" s="405"/>
      <c r="BN111" s="405"/>
      <c r="BO111" s="405"/>
      <c r="BP111" s="405"/>
      <c r="BQ111" s="405"/>
      <c r="BR111" s="405"/>
      <c r="BS111" s="405"/>
      <c r="BT111" s="405"/>
      <c r="BU111" s="405"/>
      <c r="BV111" s="405"/>
    </row>
    <row r="112" spans="63:74" x14ac:dyDescent="0.15">
      <c r="BK112" s="405"/>
      <c r="BL112" s="405"/>
      <c r="BM112" s="405"/>
      <c r="BN112" s="405"/>
      <c r="BO112" s="405"/>
      <c r="BP112" s="405"/>
      <c r="BQ112" s="405"/>
      <c r="BR112" s="405"/>
      <c r="BS112" s="405"/>
      <c r="BT112" s="405"/>
      <c r="BU112" s="405"/>
      <c r="BV112" s="405"/>
    </row>
    <row r="113" spans="63:74" x14ac:dyDescent="0.15">
      <c r="BK113" s="405"/>
      <c r="BL113" s="405"/>
      <c r="BM113" s="405"/>
      <c r="BN113" s="405"/>
      <c r="BO113" s="405"/>
      <c r="BP113" s="405"/>
      <c r="BQ113" s="405"/>
      <c r="BR113" s="405"/>
      <c r="BS113" s="405"/>
      <c r="BT113" s="405"/>
      <c r="BU113" s="405"/>
      <c r="BV113" s="405"/>
    </row>
    <row r="114" spans="63:74" x14ac:dyDescent="0.15">
      <c r="BK114" s="405"/>
      <c r="BL114" s="405"/>
      <c r="BM114" s="405"/>
      <c r="BN114" s="405"/>
      <c r="BO114" s="405"/>
      <c r="BP114" s="405"/>
      <c r="BQ114" s="405"/>
      <c r="BR114" s="405"/>
      <c r="BS114" s="405"/>
      <c r="BT114" s="405"/>
      <c r="BU114" s="405"/>
      <c r="BV114" s="405"/>
    </row>
    <row r="115" spans="63:74" x14ac:dyDescent="0.15">
      <c r="BK115" s="405"/>
      <c r="BL115" s="405"/>
      <c r="BM115" s="405"/>
      <c r="BN115" s="405"/>
      <c r="BO115" s="405"/>
      <c r="BP115" s="405"/>
      <c r="BQ115" s="405"/>
      <c r="BR115" s="405"/>
      <c r="BS115" s="405"/>
      <c r="BT115" s="405"/>
      <c r="BU115" s="405"/>
      <c r="BV115" s="405"/>
    </row>
    <row r="116" spans="63:74" x14ac:dyDescent="0.15">
      <c r="BK116" s="405"/>
      <c r="BL116" s="405"/>
      <c r="BM116" s="405"/>
      <c r="BN116" s="405"/>
      <c r="BO116" s="405"/>
      <c r="BP116" s="405"/>
      <c r="BQ116" s="405"/>
      <c r="BR116" s="405"/>
      <c r="BS116" s="405"/>
      <c r="BT116" s="405"/>
      <c r="BU116" s="405"/>
      <c r="BV116" s="405"/>
    </row>
    <row r="117" spans="63:74" x14ac:dyDescent="0.15">
      <c r="BK117" s="405"/>
      <c r="BL117" s="405"/>
      <c r="BM117" s="405"/>
      <c r="BN117" s="405"/>
      <c r="BO117" s="405"/>
      <c r="BP117" s="405"/>
      <c r="BQ117" s="405"/>
      <c r="BR117" s="405"/>
      <c r="BS117" s="405"/>
      <c r="BT117" s="405"/>
      <c r="BU117" s="405"/>
      <c r="BV117" s="405"/>
    </row>
    <row r="118" spans="63:74" x14ac:dyDescent="0.15">
      <c r="BK118" s="405"/>
      <c r="BL118" s="405"/>
      <c r="BM118" s="405"/>
      <c r="BN118" s="405"/>
      <c r="BO118" s="405"/>
      <c r="BP118" s="405"/>
      <c r="BQ118" s="405"/>
      <c r="BR118" s="405"/>
      <c r="BS118" s="405"/>
      <c r="BT118" s="405"/>
      <c r="BU118" s="405"/>
      <c r="BV118" s="405"/>
    </row>
    <row r="119" spans="63:74" x14ac:dyDescent="0.15">
      <c r="BK119" s="405"/>
      <c r="BL119" s="405"/>
      <c r="BM119" s="405"/>
      <c r="BN119" s="405"/>
      <c r="BO119" s="405"/>
      <c r="BP119" s="405"/>
      <c r="BQ119" s="405"/>
      <c r="BR119" s="405"/>
      <c r="BS119" s="405"/>
      <c r="BT119" s="405"/>
      <c r="BU119" s="405"/>
      <c r="BV119" s="405"/>
    </row>
    <row r="120" spans="63:74" x14ac:dyDescent="0.15">
      <c r="BK120" s="405"/>
      <c r="BL120" s="405"/>
      <c r="BM120" s="405"/>
      <c r="BN120" s="405"/>
      <c r="BO120" s="405"/>
      <c r="BP120" s="405"/>
      <c r="BQ120" s="405"/>
      <c r="BR120" s="405"/>
      <c r="BS120" s="405"/>
      <c r="BT120" s="405"/>
      <c r="BU120" s="405"/>
      <c r="BV120" s="405"/>
    </row>
    <row r="121" spans="63:74" x14ac:dyDescent="0.15">
      <c r="BK121" s="405"/>
      <c r="BL121" s="405"/>
      <c r="BM121" s="405"/>
      <c r="BN121" s="405"/>
      <c r="BO121" s="405"/>
      <c r="BP121" s="405"/>
      <c r="BQ121" s="405"/>
      <c r="BR121" s="405"/>
      <c r="BS121" s="405"/>
      <c r="BT121" s="405"/>
      <c r="BU121" s="405"/>
      <c r="BV121" s="405"/>
    </row>
    <row r="122" spans="63:74" x14ac:dyDescent="0.15">
      <c r="BK122" s="405"/>
      <c r="BL122" s="405"/>
      <c r="BM122" s="405"/>
      <c r="BN122" s="405"/>
      <c r="BO122" s="405"/>
      <c r="BP122" s="405"/>
      <c r="BQ122" s="405"/>
      <c r="BR122" s="405"/>
      <c r="BS122" s="405"/>
      <c r="BT122" s="405"/>
      <c r="BU122" s="405"/>
      <c r="BV122" s="405"/>
    </row>
    <row r="123" spans="63:74" x14ac:dyDescent="0.15">
      <c r="BK123" s="405"/>
      <c r="BL123" s="405"/>
      <c r="BM123" s="405"/>
      <c r="BN123" s="405"/>
      <c r="BO123" s="405"/>
      <c r="BP123" s="405"/>
      <c r="BQ123" s="405"/>
      <c r="BR123" s="405"/>
      <c r="BS123" s="405"/>
      <c r="BT123" s="405"/>
      <c r="BU123" s="405"/>
      <c r="BV123" s="405"/>
    </row>
    <row r="124" spans="63:74" x14ac:dyDescent="0.15">
      <c r="BK124" s="405"/>
      <c r="BL124" s="405"/>
      <c r="BM124" s="405"/>
      <c r="BN124" s="405"/>
      <c r="BO124" s="405"/>
      <c r="BP124" s="405"/>
      <c r="BQ124" s="405"/>
      <c r="BR124" s="405"/>
      <c r="BS124" s="405"/>
      <c r="BT124" s="405"/>
      <c r="BU124" s="405"/>
      <c r="BV124" s="405"/>
    </row>
    <row r="125" spans="63:74" x14ac:dyDescent="0.15">
      <c r="BK125" s="405"/>
      <c r="BL125" s="405"/>
      <c r="BM125" s="405"/>
      <c r="BN125" s="405"/>
      <c r="BO125" s="405"/>
      <c r="BP125" s="405"/>
      <c r="BQ125" s="405"/>
      <c r="BR125" s="405"/>
      <c r="BS125" s="405"/>
      <c r="BT125" s="405"/>
      <c r="BU125" s="405"/>
      <c r="BV125" s="405"/>
    </row>
    <row r="126" spans="63:74" x14ac:dyDescent="0.15">
      <c r="BK126" s="405"/>
      <c r="BL126" s="405"/>
      <c r="BM126" s="405"/>
      <c r="BN126" s="405"/>
      <c r="BO126" s="405"/>
      <c r="BP126" s="405"/>
      <c r="BQ126" s="405"/>
      <c r="BR126" s="405"/>
      <c r="BS126" s="405"/>
      <c r="BT126" s="405"/>
      <c r="BU126" s="405"/>
      <c r="BV126" s="405"/>
    </row>
    <row r="127" spans="63:74" x14ac:dyDescent="0.15">
      <c r="BK127" s="405"/>
      <c r="BL127" s="405"/>
      <c r="BM127" s="405"/>
      <c r="BN127" s="405"/>
      <c r="BO127" s="405"/>
      <c r="BP127" s="405"/>
      <c r="BQ127" s="405"/>
      <c r="BR127" s="405"/>
      <c r="BS127" s="405"/>
      <c r="BT127" s="405"/>
      <c r="BU127" s="405"/>
      <c r="BV127" s="405"/>
    </row>
  </sheetData>
  <mergeCells count="17">
    <mergeCell ref="B35:Q35"/>
    <mergeCell ref="B36:Q36"/>
    <mergeCell ref="B37:Q37"/>
    <mergeCell ref="A1:A2"/>
    <mergeCell ref="B29:Q29"/>
    <mergeCell ref="B31:Q31"/>
    <mergeCell ref="B32:Q32"/>
    <mergeCell ref="B33:Q33"/>
    <mergeCell ref="B30:Q30"/>
    <mergeCell ref="B34:Q34"/>
    <mergeCell ref="BK3:BV3"/>
    <mergeCell ref="B1:AL1"/>
    <mergeCell ref="C3:N3"/>
    <mergeCell ref="O3:Z3"/>
    <mergeCell ref="AA3:AL3"/>
    <mergeCell ref="AM3:AX3"/>
    <mergeCell ref="AY3:BJ3"/>
  </mergeCells>
  <phoneticPr fontId="5"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X5" transitionEvaluation="1" transitionEntry="1" codeName="Sheet11">
    <pageSetUpPr fitToPage="1"/>
  </sheetPr>
  <dimension ref="A1:BV340"/>
  <sheetViews>
    <sheetView showGridLines="0" workbookViewId="0">
      <pane xSplit="2" ySplit="4" topLeftCell="AX5" activePane="bottomRight" state="frozen"/>
      <selection activeCell="BC15" sqref="BC15"/>
      <selection pane="topRight" activeCell="BC15" sqref="BC15"/>
      <selection pane="bottomLeft" activeCell="BC15" sqref="BC15"/>
      <selection pane="bottomRight" activeCell="BB39" sqref="BB39"/>
    </sheetView>
  </sheetViews>
  <sheetFormatPr defaultColWidth="9.5703125" defaultRowHeight="11.25" x14ac:dyDescent="0.2"/>
  <cols>
    <col min="1" max="1" width="14.42578125" style="72" customWidth="1"/>
    <col min="2" max="2" width="24" style="72" customWidth="1"/>
    <col min="3" max="50" width="6.5703125" style="72" customWidth="1"/>
    <col min="51" max="62" width="6.5703125" style="398" customWidth="1"/>
    <col min="63" max="74" width="6.5703125" style="72" customWidth="1"/>
    <col min="75" max="16384" width="9.5703125" style="72"/>
  </cols>
  <sheetData>
    <row r="1" spans="1:74" ht="13.35" customHeight="1" x14ac:dyDescent="0.2">
      <c r="A1" s="667" t="s">
        <v>1054</v>
      </c>
      <c r="B1" s="704" t="s">
        <v>264</v>
      </c>
      <c r="C1" s="705"/>
      <c r="D1" s="705"/>
      <c r="E1" s="705"/>
      <c r="F1" s="705"/>
      <c r="G1" s="705"/>
      <c r="H1" s="705"/>
      <c r="I1" s="705"/>
      <c r="J1" s="705"/>
      <c r="K1" s="705"/>
      <c r="L1" s="705"/>
      <c r="M1" s="705"/>
      <c r="N1" s="705"/>
      <c r="O1" s="705"/>
      <c r="P1" s="705"/>
      <c r="Q1" s="705"/>
      <c r="R1" s="705"/>
      <c r="S1" s="705"/>
      <c r="T1" s="705"/>
      <c r="U1" s="705"/>
      <c r="V1" s="705"/>
      <c r="W1" s="705"/>
      <c r="X1" s="705"/>
      <c r="Y1" s="705"/>
      <c r="Z1" s="705"/>
      <c r="AA1" s="705"/>
      <c r="AB1" s="705"/>
      <c r="AC1" s="705"/>
      <c r="AD1" s="705"/>
      <c r="AE1" s="705"/>
      <c r="AF1" s="705"/>
      <c r="AG1" s="705"/>
      <c r="AH1" s="705"/>
      <c r="AI1" s="705"/>
      <c r="AJ1" s="705"/>
      <c r="AK1" s="705"/>
      <c r="AL1" s="705"/>
      <c r="AM1" s="306"/>
    </row>
    <row r="2" spans="1:74" ht="12.75" x14ac:dyDescent="0.2">
      <c r="A2" s="668"/>
      <c r="B2" s="544" t="str">
        <f>"U.S. Energy Information Administration  |  Short-Term Energy Outlook  - "&amp;Dates!D1</f>
        <v>U.S. Energy Information Administration  |  Short-Term Energy Outlook  - April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306"/>
    </row>
    <row r="3" spans="1:74" s="12" customFormat="1" ht="12.75" x14ac:dyDescent="0.2">
      <c r="A3" s="14"/>
      <c r="B3" s="15"/>
      <c r="C3" s="672">
        <f>Dates!D3</f>
        <v>2011</v>
      </c>
      <c r="D3" s="663"/>
      <c r="E3" s="663"/>
      <c r="F3" s="663"/>
      <c r="G3" s="663"/>
      <c r="H3" s="663"/>
      <c r="I3" s="663"/>
      <c r="J3" s="663"/>
      <c r="K3" s="663"/>
      <c r="L3" s="663"/>
      <c r="M3" s="663"/>
      <c r="N3" s="664"/>
      <c r="O3" s="672">
        <f>C3+1</f>
        <v>2012</v>
      </c>
      <c r="P3" s="673"/>
      <c r="Q3" s="673"/>
      <c r="R3" s="673"/>
      <c r="S3" s="673"/>
      <c r="T3" s="673"/>
      <c r="U3" s="673"/>
      <c r="V3" s="673"/>
      <c r="W3" s="673"/>
      <c r="X3" s="663"/>
      <c r="Y3" s="663"/>
      <c r="Z3" s="664"/>
      <c r="AA3" s="662">
        <f>O3+1</f>
        <v>2013</v>
      </c>
      <c r="AB3" s="663"/>
      <c r="AC3" s="663"/>
      <c r="AD3" s="663"/>
      <c r="AE3" s="663"/>
      <c r="AF3" s="663"/>
      <c r="AG3" s="663"/>
      <c r="AH3" s="663"/>
      <c r="AI3" s="663"/>
      <c r="AJ3" s="663"/>
      <c r="AK3" s="663"/>
      <c r="AL3" s="664"/>
      <c r="AM3" s="662">
        <f>AA3+1</f>
        <v>2014</v>
      </c>
      <c r="AN3" s="663"/>
      <c r="AO3" s="663"/>
      <c r="AP3" s="663"/>
      <c r="AQ3" s="663"/>
      <c r="AR3" s="663"/>
      <c r="AS3" s="663"/>
      <c r="AT3" s="663"/>
      <c r="AU3" s="663"/>
      <c r="AV3" s="663"/>
      <c r="AW3" s="663"/>
      <c r="AX3" s="664"/>
      <c r="AY3" s="662">
        <f>AM3+1</f>
        <v>2015</v>
      </c>
      <c r="AZ3" s="669"/>
      <c r="BA3" s="669"/>
      <c r="BB3" s="669"/>
      <c r="BC3" s="669"/>
      <c r="BD3" s="669"/>
      <c r="BE3" s="669"/>
      <c r="BF3" s="669"/>
      <c r="BG3" s="669"/>
      <c r="BH3" s="669"/>
      <c r="BI3" s="669"/>
      <c r="BJ3" s="670"/>
      <c r="BK3" s="662">
        <f>AY3+1</f>
        <v>2016</v>
      </c>
      <c r="BL3" s="663"/>
      <c r="BM3" s="663"/>
      <c r="BN3" s="663"/>
      <c r="BO3" s="663"/>
      <c r="BP3" s="663"/>
      <c r="BQ3" s="663"/>
      <c r="BR3" s="663"/>
      <c r="BS3" s="663"/>
      <c r="BT3" s="663"/>
      <c r="BU3" s="663"/>
      <c r="BV3" s="664"/>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73"/>
      <c r="B5" s="74" t="s">
        <v>1033</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428"/>
      <c r="AZ5" s="428"/>
      <c r="BA5" s="428"/>
      <c r="BB5" s="428"/>
      <c r="BC5" s="428"/>
      <c r="BD5" s="428"/>
      <c r="BE5" s="428"/>
      <c r="BF5" s="428"/>
      <c r="BG5" s="428"/>
      <c r="BH5" s="428"/>
      <c r="BI5" s="428"/>
      <c r="BJ5" s="428"/>
      <c r="BK5" s="428"/>
      <c r="BL5" s="428"/>
      <c r="BM5" s="428"/>
      <c r="BN5" s="428"/>
      <c r="BO5" s="428"/>
      <c r="BP5" s="428"/>
      <c r="BQ5" s="428"/>
      <c r="BR5" s="428"/>
      <c r="BS5" s="428"/>
      <c r="BT5" s="428"/>
      <c r="BU5" s="428"/>
      <c r="BV5" s="428"/>
    </row>
    <row r="6" spans="1:74" ht="11.1" customHeight="1" x14ac:dyDescent="0.2">
      <c r="A6" s="76" t="s">
        <v>1025</v>
      </c>
      <c r="B6" s="185" t="s">
        <v>592</v>
      </c>
      <c r="C6" s="216">
        <v>62.991348903000002</v>
      </c>
      <c r="D6" s="216">
        <v>61.747449070999998</v>
      </c>
      <c r="E6" s="216">
        <v>64.592218193999997</v>
      </c>
      <c r="F6" s="216">
        <v>65.361575799999997</v>
      </c>
      <c r="G6" s="216">
        <v>65.506304870999998</v>
      </c>
      <c r="H6" s="216">
        <v>65.148447867000002</v>
      </c>
      <c r="I6" s="216">
        <v>65.574023419</v>
      </c>
      <c r="J6" s="216">
        <v>66.342472548000003</v>
      </c>
      <c r="K6" s="216">
        <v>66.237803366999998</v>
      </c>
      <c r="L6" s="216">
        <v>68.346276387000003</v>
      </c>
      <c r="M6" s="216">
        <v>69.205059266999996</v>
      </c>
      <c r="N6" s="216">
        <v>68.867885935000004</v>
      </c>
      <c r="O6" s="216">
        <v>69.441883742000002</v>
      </c>
      <c r="P6" s="216">
        <v>68.083835276000002</v>
      </c>
      <c r="Q6" s="216">
        <v>68.344927419000001</v>
      </c>
      <c r="R6" s="216">
        <v>68.150617066999999</v>
      </c>
      <c r="S6" s="216">
        <v>68.431188547999994</v>
      </c>
      <c r="T6" s="216">
        <v>67.9969672</v>
      </c>
      <c r="U6" s="216">
        <v>69.754334741999998</v>
      </c>
      <c r="V6" s="216">
        <v>69.411020160999996</v>
      </c>
      <c r="W6" s="216">
        <v>69.809631400000001</v>
      </c>
      <c r="X6" s="216">
        <v>69.960463613000002</v>
      </c>
      <c r="Y6" s="216">
        <v>70.061086666999998</v>
      </c>
      <c r="Z6" s="216">
        <v>69.439991258000006</v>
      </c>
      <c r="AA6" s="216">
        <v>69.095839419000001</v>
      </c>
      <c r="AB6" s="216">
        <v>69.442906785999995</v>
      </c>
      <c r="AC6" s="216">
        <v>69.184185967999994</v>
      </c>
      <c r="AD6" s="216">
        <v>69.806325599999994</v>
      </c>
      <c r="AE6" s="216">
        <v>69.882857677000004</v>
      </c>
      <c r="AF6" s="216">
        <v>69.564683532999993</v>
      </c>
      <c r="AG6" s="216">
        <v>71.368773580999999</v>
      </c>
      <c r="AH6" s="216">
        <v>71.234921096999997</v>
      </c>
      <c r="AI6" s="216">
        <v>70.961226667000005</v>
      </c>
      <c r="AJ6" s="216">
        <v>71.336306644999993</v>
      </c>
      <c r="AK6" s="216">
        <v>72.421924500000003</v>
      </c>
      <c r="AL6" s="216">
        <v>70.279421902999999</v>
      </c>
      <c r="AM6" s="216">
        <v>71.597266452</v>
      </c>
      <c r="AN6" s="216">
        <v>71.321241286000003</v>
      </c>
      <c r="AO6" s="216">
        <v>72.269793031999995</v>
      </c>
      <c r="AP6" s="216">
        <v>72.813856232999996</v>
      </c>
      <c r="AQ6" s="216">
        <v>73.666531258000006</v>
      </c>
      <c r="AR6" s="216">
        <v>74.171850167000002</v>
      </c>
      <c r="AS6" s="216">
        <v>75.015340355000006</v>
      </c>
      <c r="AT6" s="216">
        <v>75.983287871000002</v>
      </c>
      <c r="AU6" s="216">
        <v>76.1763476</v>
      </c>
      <c r="AV6" s="216">
        <v>76.645600225999999</v>
      </c>
      <c r="AW6" s="216">
        <v>77.470340699999994</v>
      </c>
      <c r="AX6" s="216">
        <v>79.188597967999996</v>
      </c>
      <c r="AY6" s="216">
        <v>78.067273225999998</v>
      </c>
      <c r="AZ6" s="216">
        <v>78.117859999999993</v>
      </c>
      <c r="BA6" s="216">
        <v>78.132829999999998</v>
      </c>
      <c r="BB6" s="357">
        <v>78.396839999999997</v>
      </c>
      <c r="BC6" s="357">
        <v>78.264960000000002</v>
      </c>
      <c r="BD6" s="357">
        <v>78.305989999999994</v>
      </c>
      <c r="BE6" s="357">
        <v>78.460719999999995</v>
      </c>
      <c r="BF6" s="357">
        <v>78.563050000000004</v>
      </c>
      <c r="BG6" s="357">
        <v>78.577029999999993</v>
      </c>
      <c r="BH6" s="357">
        <v>78.715969999999999</v>
      </c>
      <c r="BI6" s="357">
        <v>78.960999999999999</v>
      </c>
      <c r="BJ6" s="357">
        <v>79.110960000000006</v>
      </c>
      <c r="BK6" s="357">
        <v>79.524249999999995</v>
      </c>
      <c r="BL6" s="357">
        <v>79.804739999999995</v>
      </c>
      <c r="BM6" s="357">
        <v>79.773589999999999</v>
      </c>
      <c r="BN6" s="357">
        <v>79.787840000000003</v>
      </c>
      <c r="BO6" s="357">
        <v>79.805279999999996</v>
      </c>
      <c r="BP6" s="357">
        <v>79.596170000000001</v>
      </c>
      <c r="BQ6" s="357">
        <v>79.702569999999994</v>
      </c>
      <c r="BR6" s="357">
        <v>79.754800000000003</v>
      </c>
      <c r="BS6" s="357">
        <v>80.118520000000004</v>
      </c>
      <c r="BT6" s="357">
        <v>80.207610000000003</v>
      </c>
      <c r="BU6" s="357">
        <v>80.603020000000001</v>
      </c>
      <c r="BV6" s="357">
        <v>80.823599999999999</v>
      </c>
    </row>
    <row r="7" spans="1:74" ht="11.1" customHeight="1" x14ac:dyDescent="0.2">
      <c r="A7" s="76" t="s">
        <v>1026</v>
      </c>
      <c r="B7" s="185" t="s">
        <v>593</v>
      </c>
      <c r="C7" s="216">
        <v>1.000856</v>
      </c>
      <c r="D7" s="216">
        <v>1.1098597857000001</v>
      </c>
      <c r="E7" s="216">
        <v>1.0899973870999999</v>
      </c>
      <c r="F7" s="216">
        <v>1.0621808333</v>
      </c>
      <c r="G7" s="216">
        <v>1.0000371613000001</v>
      </c>
      <c r="H7" s="216">
        <v>0.88729703332999998</v>
      </c>
      <c r="I7" s="216">
        <v>0.74390719355000001</v>
      </c>
      <c r="J7" s="216">
        <v>0.83776499999999998</v>
      </c>
      <c r="K7" s="216">
        <v>0.96723190000000003</v>
      </c>
      <c r="L7" s="216">
        <v>0.95270764515999995</v>
      </c>
      <c r="M7" s="216">
        <v>1.0429454332999999</v>
      </c>
      <c r="N7" s="216">
        <v>1.0314687096999999</v>
      </c>
      <c r="O7" s="216">
        <v>1.0941489355</v>
      </c>
      <c r="P7" s="216">
        <v>1.0637196206999999</v>
      </c>
      <c r="Q7" s="216">
        <v>1.0498619677000001</v>
      </c>
      <c r="R7" s="216">
        <v>0.98865323332999999</v>
      </c>
      <c r="S7" s="216">
        <v>0.97020761290000002</v>
      </c>
      <c r="T7" s="216">
        <v>0.92205613333000003</v>
      </c>
      <c r="U7" s="216">
        <v>0.84609506452000005</v>
      </c>
      <c r="V7" s="216">
        <v>0.67531477418999997</v>
      </c>
      <c r="W7" s="216">
        <v>0.88185979999999997</v>
      </c>
      <c r="X7" s="216">
        <v>0.96894954839000003</v>
      </c>
      <c r="Y7" s="216">
        <v>1.0104845667</v>
      </c>
      <c r="Z7" s="216">
        <v>1.0508874194</v>
      </c>
      <c r="AA7" s="216">
        <v>1.0431457742000001</v>
      </c>
      <c r="AB7" s="216">
        <v>1.0611511070999999</v>
      </c>
      <c r="AC7" s="216">
        <v>1.0323333871</v>
      </c>
      <c r="AD7" s="216">
        <v>0.99157743333000004</v>
      </c>
      <c r="AE7" s="216">
        <v>0.90006167741999998</v>
      </c>
      <c r="AF7" s="216">
        <v>0.84801863333000005</v>
      </c>
      <c r="AG7" s="216">
        <v>0.75661329032000002</v>
      </c>
      <c r="AH7" s="216">
        <v>0.76160548387000004</v>
      </c>
      <c r="AI7" s="216">
        <v>0.86381233332999996</v>
      </c>
      <c r="AJ7" s="216">
        <v>0.91575554838999995</v>
      </c>
      <c r="AK7" s="216">
        <v>0.95219180000000003</v>
      </c>
      <c r="AL7" s="216">
        <v>1.0034479355000001</v>
      </c>
      <c r="AM7" s="216">
        <v>1.0020468387000001</v>
      </c>
      <c r="AN7" s="216">
        <v>1.0029076428999999</v>
      </c>
      <c r="AO7" s="216">
        <v>0.96945158065000003</v>
      </c>
      <c r="AP7" s="216">
        <v>0.96653046666999998</v>
      </c>
      <c r="AQ7" s="216">
        <v>0.92307993548</v>
      </c>
      <c r="AR7" s="216">
        <v>0.89273126667000002</v>
      </c>
      <c r="AS7" s="216">
        <v>0.81338996774000005</v>
      </c>
      <c r="AT7" s="216">
        <v>0.80591306452</v>
      </c>
      <c r="AU7" s="216">
        <v>0.9288961</v>
      </c>
      <c r="AV7" s="216">
        <v>0.94454980644999997</v>
      </c>
      <c r="AW7" s="216">
        <v>0.98163529999999999</v>
      </c>
      <c r="AX7" s="216">
        <v>1.0197393548</v>
      </c>
      <c r="AY7" s="216">
        <v>1.0079417097000001</v>
      </c>
      <c r="AZ7" s="216">
        <v>1.0179100000000001</v>
      </c>
      <c r="BA7" s="216">
        <v>0.99706039999999996</v>
      </c>
      <c r="BB7" s="357">
        <v>0.91471239999999998</v>
      </c>
      <c r="BC7" s="357">
        <v>0.84324969999999999</v>
      </c>
      <c r="BD7" s="357">
        <v>0.78910429999999998</v>
      </c>
      <c r="BE7" s="357">
        <v>0.69205280000000002</v>
      </c>
      <c r="BF7" s="357">
        <v>0.77213370000000003</v>
      </c>
      <c r="BG7" s="357">
        <v>0.84703309999999998</v>
      </c>
      <c r="BH7" s="357">
        <v>0.88299260000000002</v>
      </c>
      <c r="BI7" s="357">
        <v>0.93970949999999998</v>
      </c>
      <c r="BJ7" s="357">
        <v>0.95609449999999996</v>
      </c>
      <c r="BK7" s="357">
        <v>0.94935650000000005</v>
      </c>
      <c r="BL7" s="357">
        <v>0.97925189999999995</v>
      </c>
      <c r="BM7" s="357">
        <v>0.9660301</v>
      </c>
      <c r="BN7" s="357">
        <v>0.88722579999999995</v>
      </c>
      <c r="BO7" s="357">
        <v>0.81793879999999997</v>
      </c>
      <c r="BP7" s="357">
        <v>0.76608430000000005</v>
      </c>
      <c r="BQ7" s="357">
        <v>0.67267580000000005</v>
      </c>
      <c r="BR7" s="357">
        <v>0.75420169999999997</v>
      </c>
      <c r="BS7" s="357">
        <v>0.82993260000000002</v>
      </c>
      <c r="BT7" s="357">
        <v>0.86669269999999998</v>
      </c>
      <c r="BU7" s="357">
        <v>0.92399719999999996</v>
      </c>
      <c r="BV7" s="357">
        <v>0.94076950000000004</v>
      </c>
    </row>
    <row r="8" spans="1:74" ht="11.1" customHeight="1" x14ac:dyDescent="0.2">
      <c r="A8" s="76" t="s">
        <v>1031</v>
      </c>
      <c r="B8" s="185" t="s">
        <v>138</v>
      </c>
      <c r="C8" s="216">
        <v>5.7611967097000001</v>
      </c>
      <c r="D8" s="216">
        <v>5.4342684642999997</v>
      </c>
      <c r="E8" s="216">
        <v>5.4293724193999999</v>
      </c>
      <c r="F8" s="216">
        <v>5.3588622333</v>
      </c>
      <c r="G8" s="216">
        <v>5.2392151934999998</v>
      </c>
      <c r="H8" s="216">
        <v>4.9769814666999999</v>
      </c>
      <c r="I8" s="216">
        <v>4.7486360323000003</v>
      </c>
      <c r="J8" s="216">
        <v>4.8382662258</v>
      </c>
      <c r="K8" s="216">
        <v>4.1136612000000001</v>
      </c>
      <c r="L8" s="216">
        <v>4.5633688386999998</v>
      </c>
      <c r="M8" s="216">
        <v>4.5668255667000004</v>
      </c>
      <c r="N8" s="216">
        <v>4.5708509032000002</v>
      </c>
      <c r="O8" s="216">
        <v>4.5012843548000001</v>
      </c>
      <c r="P8" s="216">
        <v>4.4386809654999997</v>
      </c>
      <c r="Q8" s="216">
        <v>4.5467203870999997</v>
      </c>
      <c r="R8" s="216">
        <v>4.3929435000000003</v>
      </c>
      <c r="S8" s="216">
        <v>4.1593005806000001</v>
      </c>
      <c r="T8" s="216">
        <v>3.8718629667000002</v>
      </c>
      <c r="U8" s="216">
        <v>4.0775592903</v>
      </c>
      <c r="V8" s="216">
        <v>3.5145862258</v>
      </c>
      <c r="W8" s="216">
        <v>3.6542048333000001</v>
      </c>
      <c r="X8" s="216">
        <v>4.0449321290000002</v>
      </c>
      <c r="Y8" s="216">
        <v>4.1415151000000003</v>
      </c>
      <c r="Z8" s="216">
        <v>4.0919650000000001</v>
      </c>
      <c r="AA8" s="216">
        <v>3.9666091935000001</v>
      </c>
      <c r="AB8" s="216">
        <v>3.8795916786000002</v>
      </c>
      <c r="AC8" s="216">
        <v>3.7564155484000001</v>
      </c>
      <c r="AD8" s="216">
        <v>3.8094849332999998</v>
      </c>
      <c r="AE8" s="216">
        <v>3.6520217742000001</v>
      </c>
      <c r="AF8" s="216">
        <v>3.4230017333</v>
      </c>
      <c r="AG8" s="216">
        <v>3.4870538065000001</v>
      </c>
      <c r="AH8" s="216">
        <v>3.3142614194000002</v>
      </c>
      <c r="AI8" s="216">
        <v>3.5835407333</v>
      </c>
      <c r="AJ8" s="216">
        <v>3.250666871</v>
      </c>
      <c r="AK8" s="216">
        <v>3.5561827667000001</v>
      </c>
      <c r="AL8" s="216">
        <v>3.3939897742</v>
      </c>
      <c r="AM8" s="216">
        <v>3.2442696129000002</v>
      </c>
      <c r="AN8" s="216">
        <v>3.3468863929000001</v>
      </c>
      <c r="AO8" s="216">
        <v>3.2718971935000001</v>
      </c>
      <c r="AP8" s="216">
        <v>3.4258223999999999</v>
      </c>
      <c r="AQ8" s="216">
        <v>3.4248357097</v>
      </c>
      <c r="AR8" s="216">
        <v>3.3952347</v>
      </c>
      <c r="AS8" s="216">
        <v>3.3429396129</v>
      </c>
      <c r="AT8" s="216">
        <v>3.4297691934999999</v>
      </c>
      <c r="AU8" s="216">
        <v>3.4514765999999999</v>
      </c>
      <c r="AV8" s="216">
        <v>3.4583835161000001</v>
      </c>
      <c r="AW8" s="216">
        <v>3.3084050999999999</v>
      </c>
      <c r="AX8" s="216">
        <v>3.3755007096999998</v>
      </c>
      <c r="AY8" s="216">
        <v>3.5195589032000001</v>
      </c>
      <c r="AZ8" s="216">
        <v>3.229784</v>
      </c>
      <c r="BA8" s="216">
        <v>3.1298859999999999</v>
      </c>
      <c r="BB8" s="357">
        <v>3.240513</v>
      </c>
      <c r="BC8" s="357">
        <v>3.144361</v>
      </c>
      <c r="BD8" s="357">
        <v>3.1037620000000001</v>
      </c>
      <c r="BE8" s="357">
        <v>3.2197689999999999</v>
      </c>
      <c r="BF8" s="357">
        <v>3.2062179999999998</v>
      </c>
      <c r="BG8" s="357">
        <v>3.1094870000000001</v>
      </c>
      <c r="BH8" s="357">
        <v>3.0766300000000002</v>
      </c>
      <c r="BI8" s="357">
        <v>3.0290859999999999</v>
      </c>
      <c r="BJ8" s="357">
        <v>3.0467919999999999</v>
      </c>
      <c r="BK8" s="357">
        <v>3.0467919999999999</v>
      </c>
      <c r="BL8" s="357">
        <v>3.1864780000000001</v>
      </c>
      <c r="BM8" s="357">
        <v>3.0865800000000001</v>
      </c>
      <c r="BN8" s="357">
        <v>3.1972070000000001</v>
      </c>
      <c r="BO8" s="357">
        <v>3.1010550000000001</v>
      </c>
      <c r="BP8" s="357">
        <v>2.8604560000000001</v>
      </c>
      <c r="BQ8" s="357">
        <v>2.9764629999999999</v>
      </c>
      <c r="BR8" s="357">
        <v>2.762912</v>
      </c>
      <c r="BS8" s="357">
        <v>2.8661810000000001</v>
      </c>
      <c r="BT8" s="357">
        <v>2.7333240000000001</v>
      </c>
      <c r="BU8" s="357">
        <v>2.88578</v>
      </c>
      <c r="BV8" s="357">
        <v>2.903486</v>
      </c>
    </row>
    <row r="9" spans="1:74" ht="11.1" customHeight="1" x14ac:dyDescent="0.2">
      <c r="A9" s="76" t="s">
        <v>1032</v>
      </c>
      <c r="B9" s="185" t="s">
        <v>130</v>
      </c>
      <c r="C9" s="216">
        <v>56.229296194</v>
      </c>
      <c r="D9" s="216">
        <v>55.203320820999998</v>
      </c>
      <c r="E9" s="216">
        <v>58.072848387000001</v>
      </c>
      <c r="F9" s="216">
        <v>58.940532732999998</v>
      </c>
      <c r="G9" s="216">
        <v>59.267052516</v>
      </c>
      <c r="H9" s="216">
        <v>59.284169366999997</v>
      </c>
      <c r="I9" s="216">
        <v>60.081480194000001</v>
      </c>
      <c r="J9" s="216">
        <v>60.666441323000001</v>
      </c>
      <c r="K9" s="216">
        <v>61.156910267000001</v>
      </c>
      <c r="L9" s="216">
        <v>62.830199903</v>
      </c>
      <c r="M9" s="216">
        <v>63.595288267000001</v>
      </c>
      <c r="N9" s="216">
        <v>63.265566323000002</v>
      </c>
      <c r="O9" s="216">
        <v>63.846450451999999</v>
      </c>
      <c r="P9" s="216">
        <v>62.581434690000002</v>
      </c>
      <c r="Q9" s="216">
        <v>62.748345065000002</v>
      </c>
      <c r="R9" s="216">
        <v>62.769020333</v>
      </c>
      <c r="S9" s="216">
        <v>63.301680355000002</v>
      </c>
      <c r="T9" s="216">
        <v>63.203048099999997</v>
      </c>
      <c r="U9" s="216">
        <v>64.830680387000001</v>
      </c>
      <c r="V9" s="216">
        <v>65.221119161000004</v>
      </c>
      <c r="W9" s="216">
        <v>65.273566767000005</v>
      </c>
      <c r="X9" s="216">
        <v>64.946581934999998</v>
      </c>
      <c r="Y9" s="216">
        <v>64.909087</v>
      </c>
      <c r="Z9" s="216">
        <v>64.297138838999999</v>
      </c>
      <c r="AA9" s="216">
        <v>64.086084451999994</v>
      </c>
      <c r="AB9" s="216">
        <v>64.502163999999993</v>
      </c>
      <c r="AC9" s="216">
        <v>64.395437032000004</v>
      </c>
      <c r="AD9" s="216">
        <v>65.005263232999994</v>
      </c>
      <c r="AE9" s="216">
        <v>65.330774226000003</v>
      </c>
      <c r="AF9" s="216">
        <v>65.293663167000005</v>
      </c>
      <c r="AG9" s="216">
        <v>67.125106484</v>
      </c>
      <c r="AH9" s="216">
        <v>67.159054194000007</v>
      </c>
      <c r="AI9" s="216">
        <v>66.513873599999997</v>
      </c>
      <c r="AJ9" s="216">
        <v>67.169884225999994</v>
      </c>
      <c r="AK9" s="216">
        <v>67.913549932999999</v>
      </c>
      <c r="AL9" s="216">
        <v>65.881984193999998</v>
      </c>
      <c r="AM9" s="216">
        <v>67.350949999999997</v>
      </c>
      <c r="AN9" s="216">
        <v>66.971447249999997</v>
      </c>
      <c r="AO9" s="216">
        <v>68.028444257999993</v>
      </c>
      <c r="AP9" s="216">
        <v>68.421503367</v>
      </c>
      <c r="AQ9" s="216">
        <v>69.318615613000006</v>
      </c>
      <c r="AR9" s="216">
        <v>69.883884199999997</v>
      </c>
      <c r="AS9" s="216">
        <v>70.859010773999998</v>
      </c>
      <c r="AT9" s="216">
        <v>71.747605613000005</v>
      </c>
      <c r="AU9" s="216">
        <v>71.795974900000004</v>
      </c>
      <c r="AV9" s="216">
        <v>72.242666903</v>
      </c>
      <c r="AW9" s="216">
        <v>73.180300299999999</v>
      </c>
      <c r="AX9" s="216">
        <v>74.793357903</v>
      </c>
      <c r="AY9" s="216">
        <v>73.539772612999997</v>
      </c>
      <c r="AZ9" s="216">
        <v>73.870170000000002</v>
      </c>
      <c r="BA9" s="216">
        <v>74.005880000000005</v>
      </c>
      <c r="BB9" s="357">
        <v>74.241609999999994</v>
      </c>
      <c r="BC9" s="357">
        <v>74.277349999999998</v>
      </c>
      <c r="BD9" s="357">
        <v>74.413120000000006</v>
      </c>
      <c r="BE9" s="357">
        <v>74.548900000000003</v>
      </c>
      <c r="BF9" s="357">
        <v>74.584699999999998</v>
      </c>
      <c r="BG9" s="357">
        <v>74.620509999999996</v>
      </c>
      <c r="BH9" s="357">
        <v>74.756349999999998</v>
      </c>
      <c r="BI9" s="357">
        <v>74.992199999999997</v>
      </c>
      <c r="BJ9" s="357">
        <v>75.108069999999998</v>
      </c>
      <c r="BK9" s="357">
        <v>75.528099999999995</v>
      </c>
      <c r="BL9" s="357">
        <v>75.639009999999999</v>
      </c>
      <c r="BM9" s="357">
        <v>75.720979999999997</v>
      </c>
      <c r="BN9" s="357">
        <v>75.703410000000005</v>
      </c>
      <c r="BO9" s="357">
        <v>75.886290000000002</v>
      </c>
      <c r="BP9" s="357">
        <v>75.969629999999995</v>
      </c>
      <c r="BQ9" s="357">
        <v>76.053430000000006</v>
      </c>
      <c r="BR9" s="357">
        <v>76.237690000000001</v>
      </c>
      <c r="BS9" s="357">
        <v>76.422409999999999</v>
      </c>
      <c r="BT9" s="357">
        <v>76.607590000000002</v>
      </c>
      <c r="BU9" s="357">
        <v>76.793239999999997</v>
      </c>
      <c r="BV9" s="357">
        <v>76.979339999999993</v>
      </c>
    </row>
    <row r="10" spans="1:74" ht="11.1" customHeight="1" x14ac:dyDescent="0.2">
      <c r="A10" s="76" t="s">
        <v>704</v>
      </c>
      <c r="B10" s="185" t="s">
        <v>594</v>
      </c>
      <c r="C10" s="216">
        <v>60.018258064999998</v>
      </c>
      <c r="D10" s="216">
        <v>58.833071429</v>
      </c>
      <c r="E10" s="216">
        <v>61.543580644999999</v>
      </c>
      <c r="F10" s="216">
        <v>62.276600000000002</v>
      </c>
      <c r="G10" s="216">
        <v>62.414516128999999</v>
      </c>
      <c r="H10" s="216">
        <v>62.073533333</v>
      </c>
      <c r="I10" s="216">
        <v>62.479032257999997</v>
      </c>
      <c r="J10" s="216">
        <v>63.211225806000002</v>
      </c>
      <c r="K10" s="216">
        <v>63.111466667000002</v>
      </c>
      <c r="L10" s="216">
        <v>65.120451613</v>
      </c>
      <c r="M10" s="216">
        <v>65.938699999999997</v>
      </c>
      <c r="N10" s="216">
        <v>65.617419354999996</v>
      </c>
      <c r="O10" s="216">
        <v>66.008645161000004</v>
      </c>
      <c r="P10" s="216">
        <v>64.717724137999994</v>
      </c>
      <c r="Q10" s="216">
        <v>64.965935483999999</v>
      </c>
      <c r="R10" s="216">
        <v>64.781233333000003</v>
      </c>
      <c r="S10" s="216">
        <v>65.047903226000003</v>
      </c>
      <c r="T10" s="216">
        <v>64.635166666999993</v>
      </c>
      <c r="U10" s="216">
        <v>66.305645161000001</v>
      </c>
      <c r="V10" s="216">
        <v>65.979290323000001</v>
      </c>
      <c r="W10" s="216">
        <v>66.358199999999997</v>
      </c>
      <c r="X10" s="216">
        <v>66.501580645000004</v>
      </c>
      <c r="Y10" s="216">
        <v>66.597233333000005</v>
      </c>
      <c r="Z10" s="216">
        <v>66.006838709999997</v>
      </c>
      <c r="AA10" s="216">
        <v>65.445709676999996</v>
      </c>
      <c r="AB10" s="216">
        <v>65.774428571000001</v>
      </c>
      <c r="AC10" s="216">
        <v>65.529387096999997</v>
      </c>
      <c r="AD10" s="216">
        <v>66.118666666999999</v>
      </c>
      <c r="AE10" s="216">
        <v>66.191161289999997</v>
      </c>
      <c r="AF10" s="216">
        <v>65.889799999999994</v>
      </c>
      <c r="AG10" s="216">
        <v>67.598580644999998</v>
      </c>
      <c r="AH10" s="216">
        <v>67.471774194000005</v>
      </c>
      <c r="AI10" s="216">
        <v>67.212566667000004</v>
      </c>
      <c r="AJ10" s="216">
        <v>67.567806451999999</v>
      </c>
      <c r="AK10" s="216">
        <v>68.596100000000007</v>
      </c>
      <c r="AL10" s="216">
        <v>66.566774194000004</v>
      </c>
      <c r="AM10" s="216">
        <v>67.795806451999994</v>
      </c>
      <c r="AN10" s="216">
        <v>67.459678570999998</v>
      </c>
      <c r="AO10" s="216">
        <v>68.232548386999994</v>
      </c>
      <c r="AP10" s="216">
        <v>68.615099999999998</v>
      </c>
      <c r="AQ10" s="216">
        <v>69.517096773999995</v>
      </c>
      <c r="AR10" s="216">
        <v>69.843166667000006</v>
      </c>
      <c r="AS10" s="216">
        <v>70.636741935000003</v>
      </c>
      <c r="AT10" s="216">
        <v>71.568838709999994</v>
      </c>
      <c r="AU10" s="216">
        <v>71.714166667000001</v>
      </c>
      <c r="AV10" s="216">
        <v>72.160258064999994</v>
      </c>
      <c r="AW10" s="216">
        <v>73.056733332999997</v>
      </c>
      <c r="AX10" s="216">
        <v>74.691774194000004</v>
      </c>
      <c r="AY10" s="216">
        <v>73.777516129000006</v>
      </c>
      <c r="AZ10" s="216">
        <v>73.724850000000004</v>
      </c>
      <c r="BA10" s="216">
        <v>73.758129999999994</v>
      </c>
      <c r="BB10" s="357">
        <v>74.028149999999997</v>
      </c>
      <c r="BC10" s="357">
        <v>73.883390000000006</v>
      </c>
      <c r="BD10" s="357">
        <v>73.928690000000003</v>
      </c>
      <c r="BE10" s="357">
        <v>74.077150000000003</v>
      </c>
      <c r="BF10" s="357">
        <v>74.169979999999995</v>
      </c>
      <c r="BG10" s="357">
        <v>74.184910000000002</v>
      </c>
      <c r="BH10" s="357">
        <v>74.316190000000006</v>
      </c>
      <c r="BI10" s="357">
        <v>74.546869999999998</v>
      </c>
      <c r="BJ10" s="357">
        <v>74.688839999999999</v>
      </c>
      <c r="BK10" s="357">
        <v>75.078990000000005</v>
      </c>
      <c r="BL10" s="357">
        <v>75.343699999999998</v>
      </c>
      <c r="BM10" s="357">
        <v>75.314369999999997</v>
      </c>
      <c r="BN10" s="357">
        <v>75.327809999999999</v>
      </c>
      <c r="BO10" s="357">
        <v>75.344260000000006</v>
      </c>
      <c r="BP10" s="357">
        <v>75.146850000000001</v>
      </c>
      <c r="BQ10" s="357">
        <v>75.247290000000007</v>
      </c>
      <c r="BR10" s="357">
        <v>75.296610000000001</v>
      </c>
      <c r="BS10" s="357">
        <v>75.64</v>
      </c>
      <c r="BT10" s="357">
        <v>75.724100000000007</v>
      </c>
      <c r="BU10" s="357">
        <v>76.097409999999996</v>
      </c>
      <c r="BV10" s="357">
        <v>76.305660000000003</v>
      </c>
    </row>
    <row r="11" spans="1:74" ht="11.1" customHeight="1" x14ac:dyDescent="0.2">
      <c r="A11" s="639" t="s">
        <v>711</v>
      </c>
      <c r="B11" s="640" t="s">
        <v>1272</v>
      </c>
      <c r="C11" s="216">
        <v>1.2988391613000001</v>
      </c>
      <c r="D11" s="216">
        <v>1.1430855713999999</v>
      </c>
      <c r="E11" s="216">
        <v>1.2431753226</v>
      </c>
      <c r="F11" s="216">
        <v>1.1041696000000001</v>
      </c>
      <c r="G11" s="216">
        <v>1.1361219032000001</v>
      </c>
      <c r="H11" s="216">
        <v>0.91157546667</v>
      </c>
      <c r="I11" s="216">
        <v>0.65246661289999996</v>
      </c>
      <c r="J11" s="216">
        <v>0.97599361289999997</v>
      </c>
      <c r="K11" s="216">
        <v>0.67931923332999999</v>
      </c>
      <c r="L11" s="216">
        <v>0.99061374193999996</v>
      </c>
      <c r="M11" s="216">
        <v>0.50892746666999999</v>
      </c>
      <c r="N11" s="216">
        <v>0.82579980644999995</v>
      </c>
      <c r="O11" s="216">
        <v>0.50994370968000002</v>
      </c>
      <c r="P11" s="216">
        <v>0.69462706897000004</v>
      </c>
      <c r="Q11" s="216">
        <v>0.62165135484</v>
      </c>
      <c r="R11" s="216">
        <v>0.25171783332999997</v>
      </c>
      <c r="S11" s="216">
        <v>0.52296341935000001</v>
      </c>
      <c r="T11" s="216">
        <v>0.27518376667</v>
      </c>
      <c r="U11" s="216">
        <v>0.49541090322999998</v>
      </c>
      <c r="V11" s="216">
        <v>0.61614103226000005</v>
      </c>
      <c r="W11" s="216">
        <v>0.3833665</v>
      </c>
      <c r="X11" s="216">
        <v>0.33390354839000003</v>
      </c>
      <c r="Y11" s="216">
        <v>0.4736631</v>
      </c>
      <c r="Z11" s="216">
        <v>0.54471499999999995</v>
      </c>
      <c r="AA11" s="216">
        <v>0.43539941934999998</v>
      </c>
      <c r="AB11" s="216">
        <v>0.40637464286000002</v>
      </c>
      <c r="AC11" s="216">
        <v>0.26747803226</v>
      </c>
      <c r="AD11" s="216">
        <v>0.17235173333000001</v>
      </c>
      <c r="AE11" s="216">
        <v>0.18147641935</v>
      </c>
      <c r="AF11" s="216">
        <v>0.26821283333000001</v>
      </c>
      <c r="AG11" s="216">
        <v>0.26165522581</v>
      </c>
      <c r="AH11" s="216">
        <v>0.28416535484</v>
      </c>
      <c r="AI11" s="216">
        <v>0.56499416667000002</v>
      </c>
      <c r="AJ11" s="216">
        <v>0.17931012902999999</v>
      </c>
      <c r="AK11" s="216">
        <v>8.9723333333000005E-2</v>
      </c>
      <c r="AL11" s="216">
        <v>8.8005838710000006E-2</v>
      </c>
      <c r="AM11" s="216">
        <v>0.27535322580999999</v>
      </c>
      <c r="AN11" s="216">
        <v>0.13511021429</v>
      </c>
      <c r="AO11" s="216">
        <v>8.7134967741999997E-2</v>
      </c>
      <c r="AP11" s="216">
        <v>0.10020546667000001</v>
      </c>
      <c r="AQ11" s="216">
        <v>9.0517290323000002E-2</v>
      </c>
      <c r="AR11" s="216">
        <v>0.32666273333000001</v>
      </c>
      <c r="AS11" s="216">
        <v>0.20339206452</v>
      </c>
      <c r="AT11" s="216">
        <v>5.0553451612999997E-2</v>
      </c>
      <c r="AU11" s="216">
        <v>0.19150036667000001</v>
      </c>
      <c r="AV11" s="216">
        <v>0.22494225806000001</v>
      </c>
      <c r="AW11" s="216">
        <v>0</v>
      </c>
      <c r="AX11" s="216">
        <v>0.25842312902999998</v>
      </c>
      <c r="AY11" s="216">
        <v>0.37470693548</v>
      </c>
      <c r="AZ11" s="216">
        <v>0.45</v>
      </c>
      <c r="BA11" s="216">
        <v>0.18</v>
      </c>
      <c r="BB11" s="357">
        <v>0.182</v>
      </c>
      <c r="BC11" s="357">
        <v>0.20499999999999999</v>
      </c>
      <c r="BD11" s="357">
        <v>0.12</v>
      </c>
      <c r="BE11" s="357">
        <v>0.20809677419</v>
      </c>
      <c r="BF11" s="357">
        <v>0.14034482759</v>
      </c>
      <c r="BG11" s="357">
        <v>0.18</v>
      </c>
      <c r="BH11" s="357">
        <v>0.182</v>
      </c>
      <c r="BI11" s="357">
        <v>0.20499999999999999</v>
      </c>
      <c r="BJ11" s="357">
        <v>0.12</v>
      </c>
      <c r="BK11" s="357">
        <v>0.12</v>
      </c>
      <c r="BL11" s="357">
        <v>0.14034482759</v>
      </c>
      <c r="BM11" s="357">
        <v>0.15</v>
      </c>
      <c r="BN11" s="357">
        <v>0.182</v>
      </c>
      <c r="BO11" s="357">
        <v>0.17</v>
      </c>
      <c r="BP11" s="357">
        <v>0.12</v>
      </c>
      <c r="BQ11" s="357">
        <v>0.18096774194000001</v>
      </c>
      <c r="BR11" s="357">
        <v>0.14034482759</v>
      </c>
      <c r="BS11" s="357">
        <v>0.18</v>
      </c>
      <c r="BT11" s="357">
        <v>0.182</v>
      </c>
      <c r="BU11" s="357">
        <v>0.15049999999999999</v>
      </c>
      <c r="BV11" s="357">
        <v>0.12</v>
      </c>
    </row>
    <row r="12" spans="1:74" ht="11.1" customHeight="1" x14ac:dyDescent="0.2">
      <c r="A12" s="639" t="s">
        <v>1273</v>
      </c>
      <c r="B12" s="640" t="s">
        <v>1274</v>
      </c>
      <c r="C12" s="216">
        <v>0.46413464516000003</v>
      </c>
      <c r="D12" s="216">
        <v>0.18031117857000001</v>
      </c>
      <c r="E12" s="216">
        <v>0.16169461290000001</v>
      </c>
      <c r="F12" s="216">
        <v>0.25810810000000001</v>
      </c>
      <c r="G12" s="216">
        <v>0.27231206452000001</v>
      </c>
      <c r="H12" s="216">
        <v>6.4287333333000005E-2</v>
      </c>
      <c r="I12" s="216">
        <v>8.3651548386999994E-2</v>
      </c>
      <c r="J12" s="216">
        <v>6.2121677419000002E-2</v>
      </c>
      <c r="K12" s="216">
        <v>0.33217663333000003</v>
      </c>
      <c r="L12" s="216">
        <v>9.2566419354999999E-2</v>
      </c>
      <c r="M12" s="216">
        <v>0.1622904</v>
      </c>
      <c r="N12" s="216">
        <v>0.16823283871</v>
      </c>
      <c r="O12" s="216">
        <v>0.19996296774</v>
      </c>
      <c r="P12" s="216">
        <v>6.4841034483000007E-2</v>
      </c>
      <c r="Q12" s="216">
        <v>8.4356419355000004E-2</v>
      </c>
      <c r="R12" s="216">
        <v>5.8753333333E-4</v>
      </c>
      <c r="S12" s="216">
        <v>9.0670387096999996E-2</v>
      </c>
      <c r="T12" s="216">
        <v>7.9956466667000001E-2</v>
      </c>
      <c r="U12" s="216">
        <v>3.9458064515999997E-4</v>
      </c>
      <c r="V12" s="216">
        <v>7.9181645161E-2</v>
      </c>
      <c r="W12" s="216">
        <v>3.9906666667000002E-4</v>
      </c>
      <c r="X12" s="216">
        <v>0.14100274194000001</v>
      </c>
      <c r="Y12" s="216">
        <v>2.2159999999999999E-4</v>
      </c>
      <c r="Z12" s="216">
        <v>0.17805535484000001</v>
      </c>
      <c r="AA12" s="216">
        <v>4.0658064516E-4</v>
      </c>
      <c r="AB12" s="216">
        <v>8.0225000000000001E-4</v>
      </c>
      <c r="AC12" s="216">
        <v>7.3367741935E-4</v>
      </c>
      <c r="AD12" s="216">
        <v>7.0830000000000003E-4</v>
      </c>
      <c r="AE12" s="216">
        <v>4.7232258064999999E-4</v>
      </c>
      <c r="AF12" s="216">
        <v>3.8713333333E-4</v>
      </c>
      <c r="AG12" s="216">
        <v>2.6319354839000002E-4</v>
      </c>
      <c r="AH12" s="216">
        <v>3.0290322581000002E-4</v>
      </c>
      <c r="AI12" s="216">
        <v>3.8776666667000002E-4</v>
      </c>
      <c r="AJ12" s="216">
        <v>5.1648387096999999E-4</v>
      </c>
      <c r="AK12" s="216">
        <v>9.1558899999999999E-2</v>
      </c>
      <c r="AL12" s="216">
        <v>8.4654838709999998E-4</v>
      </c>
      <c r="AM12" s="216">
        <v>9.5051612903E-4</v>
      </c>
      <c r="AN12" s="216">
        <v>9.6226464285999999E-2</v>
      </c>
      <c r="AO12" s="216">
        <v>9.0480645161000002E-4</v>
      </c>
      <c r="AP12" s="216">
        <v>8.4023333333000001E-4</v>
      </c>
      <c r="AQ12" s="216">
        <v>6.1529806451999999E-2</v>
      </c>
      <c r="AR12" s="216">
        <v>5.5763333332999997E-4</v>
      </c>
      <c r="AS12" s="216">
        <v>9.1185483871000006E-2</v>
      </c>
      <c r="AT12" s="216">
        <v>9.2361548387000003E-2</v>
      </c>
      <c r="AU12" s="216">
        <v>9.6807433333000001E-2</v>
      </c>
      <c r="AV12" s="216">
        <v>9.3671903225999997E-2</v>
      </c>
      <c r="AW12" s="216">
        <v>9.0260000000000004E-4</v>
      </c>
      <c r="AX12" s="216">
        <v>9.1135483870999996E-4</v>
      </c>
      <c r="AY12" s="216">
        <v>9.1344806451999994E-2</v>
      </c>
      <c r="AZ12" s="216">
        <v>1.4703548387E-3</v>
      </c>
      <c r="BA12" s="216">
        <v>8.4654838709999998E-4</v>
      </c>
      <c r="BB12" s="357">
        <v>9.5051612903E-4</v>
      </c>
      <c r="BC12" s="357">
        <v>1.0544838709999999E-3</v>
      </c>
      <c r="BD12" s="357">
        <v>1.1584516129000001E-3</v>
      </c>
      <c r="BE12" s="357">
        <v>0.40309677419000001</v>
      </c>
      <c r="BF12" s="357">
        <v>0.38534482758999999</v>
      </c>
      <c r="BG12" s="357">
        <v>0.5</v>
      </c>
      <c r="BH12" s="357">
        <v>0.56487096774000001</v>
      </c>
      <c r="BI12" s="357">
        <v>0.63900000000000001</v>
      </c>
      <c r="BJ12" s="357">
        <v>0.56999999999999995</v>
      </c>
      <c r="BK12" s="357">
        <v>0.65443225806000005</v>
      </c>
      <c r="BL12" s="357">
        <v>0.71540000000000004</v>
      </c>
      <c r="BM12" s="357">
        <v>0.68540000000000001</v>
      </c>
      <c r="BN12" s="357">
        <v>0.71540000000000004</v>
      </c>
      <c r="BO12" s="357">
        <v>0.6804</v>
      </c>
      <c r="BP12" s="357">
        <v>0.6754</v>
      </c>
      <c r="BQ12" s="357">
        <v>0.75136774194</v>
      </c>
      <c r="BR12" s="357">
        <v>0.70074482759000001</v>
      </c>
      <c r="BS12" s="357">
        <v>0.70540000000000003</v>
      </c>
      <c r="BT12" s="357">
        <v>1.0802709677</v>
      </c>
      <c r="BU12" s="357">
        <v>1.0999000000000001</v>
      </c>
      <c r="BV12" s="357">
        <v>1.0454000000000001</v>
      </c>
    </row>
    <row r="13" spans="1:74" ht="11.1" customHeight="1" x14ac:dyDescent="0.2">
      <c r="A13" s="639" t="s">
        <v>710</v>
      </c>
      <c r="B13" s="640" t="s">
        <v>1232</v>
      </c>
      <c r="C13" s="216">
        <v>10.698547452</v>
      </c>
      <c r="D13" s="216">
        <v>9.9695532500000006</v>
      </c>
      <c r="E13" s="216">
        <v>8.9312839354999998</v>
      </c>
      <c r="F13" s="216">
        <v>8.1603800999999994</v>
      </c>
      <c r="G13" s="216">
        <v>7.6139283225999996</v>
      </c>
      <c r="H13" s="216">
        <v>7.9756548667000002</v>
      </c>
      <c r="I13" s="216">
        <v>8.8145278064999992</v>
      </c>
      <c r="J13" s="216">
        <v>8.0654118386999993</v>
      </c>
      <c r="K13" s="216">
        <v>7.7155588667000004</v>
      </c>
      <c r="L13" s="216">
        <v>8.1112925806000007</v>
      </c>
      <c r="M13" s="216">
        <v>7.7879976332999998</v>
      </c>
      <c r="N13" s="216">
        <v>8.7784938386999993</v>
      </c>
      <c r="O13" s="216">
        <v>8.5588059676999997</v>
      </c>
      <c r="P13" s="216">
        <v>8.6124895862000006</v>
      </c>
      <c r="Q13" s="216">
        <v>7.9316363226000002</v>
      </c>
      <c r="R13" s="216">
        <v>7.8488747666999998</v>
      </c>
      <c r="S13" s="216">
        <v>7.8326228064999999</v>
      </c>
      <c r="T13" s="216">
        <v>8.3825362332999998</v>
      </c>
      <c r="U13" s="216">
        <v>8.5744601290000002</v>
      </c>
      <c r="V13" s="216">
        <v>8.4596737742000006</v>
      </c>
      <c r="W13" s="216">
        <v>8.2163050000000002</v>
      </c>
      <c r="X13" s="216">
        <v>7.8403500967999999</v>
      </c>
      <c r="Y13" s="216">
        <v>7.3214394</v>
      </c>
      <c r="Z13" s="216">
        <v>7.5864371935000001</v>
      </c>
      <c r="AA13" s="216">
        <v>8.5348485483999994</v>
      </c>
      <c r="AB13" s="216">
        <v>8.0534603571000005</v>
      </c>
      <c r="AC13" s="216">
        <v>7.7418909676999998</v>
      </c>
      <c r="AD13" s="216">
        <v>7.1812587333</v>
      </c>
      <c r="AE13" s="216">
        <v>7.3728247096999997</v>
      </c>
      <c r="AF13" s="216">
        <v>7.6214635333</v>
      </c>
      <c r="AG13" s="216">
        <v>7.3576560000000004</v>
      </c>
      <c r="AH13" s="216">
        <v>7.3367295806000001</v>
      </c>
      <c r="AI13" s="216">
        <v>7.5643589999999996</v>
      </c>
      <c r="AJ13" s="216">
        <v>6.9313191290000002</v>
      </c>
      <c r="AK13" s="216">
        <v>7.2000369332999998</v>
      </c>
      <c r="AL13" s="216">
        <v>8.7242761289999997</v>
      </c>
      <c r="AM13" s="216">
        <v>9.2511872580999999</v>
      </c>
      <c r="AN13" s="216">
        <v>8.6275373214000002</v>
      </c>
      <c r="AO13" s="216">
        <v>7.466380129</v>
      </c>
      <c r="AP13" s="216">
        <v>6.5877834000000002</v>
      </c>
      <c r="AQ13" s="216">
        <v>6.5755219355000003</v>
      </c>
      <c r="AR13" s="216">
        <v>6.3942833666999999</v>
      </c>
      <c r="AS13" s="216">
        <v>6.2854825161000001</v>
      </c>
      <c r="AT13" s="216">
        <v>6.6118713870999999</v>
      </c>
      <c r="AU13" s="216">
        <v>6.5285301000000002</v>
      </c>
      <c r="AV13" s="216">
        <v>6.8986341935000004</v>
      </c>
      <c r="AW13" s="216">
        <v>7.5837941666999997</v>
      </c>
      <c r="AX13" s="216">
        <v>7.9255984194</v>
      </c>
      <c r="AY13" s="216">
        <v>8.6178732903000004</v>
      </c>
      <c r="AZ13" s="216">
        <v>8.462809</v>
      </c>
      <c r="BA13" s="216">
        <v>7.4707739999999996</v>
      </c>
      <c r="BB13" s="357">
        <v>6.4183649999999997</v>
      </c>
      <c r="BC13" s="357">
        <v>6.110341</v>
      </c>
      <c r="BD13" s="357">
        <v>6.1434610000000003</v>
      </c>
      <c r="BE13" s="357">
        <v>6.4570280000000002</v>
      </c>
      <c r="BF13" s="357">
        <v>6.6054409999999999</v>
      </c>
      <c r="BG13" s="357">
        <v>6.6167340000000001</v>
      </c>
      <c r="BH13" s="357">
        <v>6.5354640000000002</v>
      </c>
      <c r="BI13" s="357">
        <v>6.6829070000000002</v>
      </c>
      <c r="BJ13" s="357">
        <v>7.3643280000000004</v>
      </c>
      <c r="BK13" s="357">
        <v>7.7485400000000002</v>
      </c>
      <c r="BL13" s="357">
        <v>7.2456810000000003</v>
      </c>
      <c r="BM13" s="357">
        <v>6.8570399999999996</v>
      </c>
      <c r="BN13" s="357">
        <v>6.3552400000000002</v>
      </c>
      <c r="BO13" s="357">
        <v>6.0501490000000002</v>
      </c>
      <c r="BP13" s="357">
        <v>6.2808310000000001</v>
      </c>
      <c r="BQ13" s="357">
        <v>6.6078440000000001</v>
      </c>
      <c r="BR13" s="357">
        <v>6.6332769999999996</v>
      </c>
      <c r="BS13" s="357">
        <v>6.3580699999999997</v>
      </c>
      <c r="BT13" s="357">
        <v>6.2577600000000002</v>
      </c>
      <c r="BU13" s="357">
        <v>6.4150700000000001</v>
      </c>
      <c r="BV13" s="357">
        <v>7.4977580000000001</v>
      </c>
    </row>
    <row r="14" spans="1:74" ht="11.1" customHeight="1" x14ac:dyDescent="0.2">
      <c r="A14" s="639" t="s">
        <v>1275</v>
      </c>
      <c r="B14" s="640" t="s">
        <v>1233</v>
      </c>
      <c r="C14" s="216">
        <v>3.9139663870999999</v>
      </c>
      <c r="D14" s="216">
        <v>4.2844897143000003</v>
      </c>
      <c r="E14" s="216">
        <v>4.4950743225999998</v>
      </c>
      <c r="F14" s="216">
        <v>3.9543480667000002</v>
      </c>
      <c r="G14" s="216">
        <v>3.9792010967999998</v>
      </c>
      <c r="H14" s="216">
        <v>3.9180396332999998</v>
      </c>
      <c r="I14" s="216">
        <v>3.5705454194000001</v>
      </c>
      <c r="J14" s="216">
        <v>3.5315562581000002</v>
      </c>
      <c r="K14" s="216">
        <v>3.8926395333000001</v>
      </c>
      <c r="L14" s="216">
        <v>3.4401026452000001</v>
      </c>
      <c r="M14" s="216">
        <v>4.0910001999999999</v>
      </c>
      <c r="N14" s="216">
        <v>4.1664148386999997</v>
      </c>
      <c r="O14" s="216">
        <v>4.0085609677000003</v>
      </c>
      <c r="P14" s="216">
        <v>4.4239668276000002</v>
      </c>
      <c r="Q14" s="216">
        <v>4.4693357419000002</v>
      </c>
      <c r="R14" s="216">
        <v>4.1044121667000004</v>
      </c>
      <c r="S14" s="216">
        <v>4.1989647419000002</v>
      </c>
      <c r="T14" s="216">
        <v>4.0913735666999997</v>
      </c>
      <c r="U14" s="216">
        <v>3.8179092902999998</v>
      </c>
      <c r="V14" s="216">
        <v>4.4126935161</v>
      </c>
      <c r="W14" s="216">
        <v>4.5787466332999998</v>
      </c>
      <c r="X14" s="216">
        <v>4.3728580644999999</v>
      </c>
      <c r="Y14" s="216">
        <v>4.7430621000000004</v>
      </c>
      <c r="Z14" s="216">
        <v>4.9360584839000001</v>
      </c>
      <c r="AA14" s="216">
        <v>4.9815981935</v>
      </c>
      <c r="AB14" s="216">
        <v>4.7493125714</v>
      </c>
      <c r="AC14" s="216">
        <v>4.7910009031999996</v>
      </c>
      <c r="AD14" s="216">
        <v>4.1916440667000003</v>
      </c>
      <c r="AE14" s="216">
        <v>4.5824733226000003</v>
      </c>
      <c r="AF14" s="216">
        <v>4.4598684000000004</v>
      </c>
      <c r="AG14" s="216">
        <v>4.1485127419000003</v>
      </c>
      <c r="AH14" s="216">
        <v>4.2036948064999997</v>
      </c>
      <c r="AI14" s="216">
        <v>4.0803270332999997</v>
      </c>
      <c r="AJ14" s="216">
        <v>3.9480509032</v>
      </c>
      <c r="AK14" s="216">
        <v>3.6978483667000002</v>
      </c>
      <c r="AL14" s="216">
        <v>3.7839705484000001</v>
      </c>
      <c r="AM14" s="216">
        <v>4.3476615483999996</v>
      </c>
      <c r="AN14" s="216">
        <v>4.8519771070999997</v>
      </c>
      <c r="AO14" s="216">
        <v>4.8219328709999996</v>
      </c>
      <c r="AP14" s="216">
        <v>4.0634287667000004</v>
      </c>
      <c r="AQ14" s="216">
        <v>3.6192752903000001</v>
      </c>
      <c r="AR14" s="216">
        <v>3.9949061666999999</v>
      </c>
      <c r="AS14" s="216">
        <v>4.0152870644999998</v>
      </c>
      <c r="AT14" s="216">
        <v>3.6294406128999999</v>
      </c>
      <c r="AU14" s="216">
        <v>3.8995690000000001</v>
      </c>
      <c r="AV14" s="216">
        <v>3.6182256451999999</v>
      </c>
      <c r="AW14" s="216">
        <v>3.8545194333000001</v>
      </c>
      <c r="AX14" s="216">
        <v>4.4134529676999996</v>
      </c>
      <c r="AY14" s="216">
        <v>4.2203042902999996</v>
      </c>
      <c r="AZ14" s="216">
        <v>4.4076399999999998</v>
      </c>
      <c r="BA14" s="216">
        <v>4.4133839999999998</v>
      </c>
      <c r="BB14" s="357">
        <v>4.4503500000000003</v>
      </c>
      <c r="BC14" s="357">
        <v>4.4160349999999999</v>
      </c>
      <c r="BD14" s="357">
        <v>4.4243439999999996</v>
      </c>
      <c r="BE14" s="357">
        <v>4.3357960000000002</v>
      </c>
      <c r="BF14" s="357">
        <v>4.3913679999999999</v>
      </c>
      <c r="BG14" s="357">
        <v>4.6293389999999999</v>
      </c>
      <c r="BH14" s="357">
        <v>4.7124629999999996</v>
      </c>
      <c r="BI14" s="357">
        <v>4.8647720000000003</v>
      </c>
      <c r="BJ14" s="357">
        <v>4.7703939999999996</v>
      </c>
      <c r="BK14" s="357">
        <v>4.8763759999999996</v>
      </c>
      <c r="BL14" s="357">
        <v>4.9322710000000001</v>
      </c>
      <c r="BM14" s="357">
        <v>4.8118509999999999</v>
      </c>
      <c r="BN14" s="357">
        <v>4.8128120000000001</v>
      </c>
      <c r="BO14" s="357">
        <v>4.7043119999999998</v>
      </c>
      <c r="BP14" s="357">
        <v>4.6532330000000002</v>
      </c>
      <c r="BQ14" s="357">
        <v>4.8371420000000001</v>
      </c>
      <c r="BR14" s="357">
        <v>4.8546589999999998</v>
      </c>
      <c r="BS14" s="357">
        <v>5.0621669999999996</v>
      </c>
      <c r="BT14" s="357">
        <v>5.0071120000000002</v>
      </c>
      <c r="BU14" s="357">
        <v>5.1536650000000002</v>
      </c>
      <c r="BV14" s="357">
        <v>5.1036859999999997</v>
      </c>
    </row>
    <row r="15" spans="1:74" ht="11.1" customHeight="1" x14ac:dyDescent="0.2">
      <c r="A15" s="76" t="s">
        <v>712</v>
      </c>
      <c r="B15" s="185" t="s">
        <v>595</v>
      </c>
      <c r="C15" s="216">
        <v>0.15745161290000001</v>
      </c>
      <c r="D15" s="216">
        <v>0.15435714285999999</v>
      </c>
      <c r="E15" s="216">
        <v>0.16145161290000001</v>
      </c>
      <c r="F15" s="216">
        <v>0.16336666666999999</v>
      </c>
      <c r="G15" s="216">
        <v>0.16374193547999999</v>
      </c>
      <c r="H15" s="216">
        <v>0.16283333333</v>
      </c>
      <c r="I15" s="216">
        <v>0.16390322581</v>
      </c>
      <c r="J15" s="216">
        <v>0.16583870968</v>
      </c>
      <c r="K15" s="216">
        <v>0.16556666667</v>
      </c>
      <c r="L15" s="216">
        <v>0.17083870968000001</v>
      </c>
      <c r="M15" s="216">
        <v>0.17299999999999999</v>
      </c>
      <c r="N15" s="216">
        <v>0.17216129031999999</v>
      </c>
      <c r="O15" s="216">
        <v>0.16851612902999999</v>
      </c>
      <c r="P15" s="216">
        <v>0.16524137930999999</v>
      </c>
      <c r="Q15" s="216">
        <v>0.16587096774000001</v>
      </c>
      <c r="R15" s="216">
        <v>0.16539999999999999</v>
      </c>
      <c r="S15" s="216">
        <v>0.16606451613000001</v>
      </c>
      <c r="T15" s="216">
        <v>0.16503333333</v>
      </c>
      <c r="U15" s="216">
        <v>0.16929032258000001</v>
      </c>
      <c r="V15" s="216">
        <v>0.16845161289999999</v>
      </c>
      <c r="W15" s="216">
        <v>0.16943333332999999</v>
      </c>
      <c r="X15" s="216">
        <v>0.16977419355000001</v>
      </c>
      <c r="Y15" s="216">
        <v>0.17003333333000001</v>
      </c>
      <c r="Z15" s="216">
        <v>0.16851612902999999</v>
      </c>
      <c r="AA15" s="216">
        <v>0.14706451612999999</v>
      </c>
      <c r="AB15" s="216">
        <v>0.14778571429000001</v>
      </c>
      <c r="AC15" s="216">
        <v>0.14725806452000001</v>
      </c>
      <c r="AD15" s="216">
        <v>0.14856666667000001</v>
      </c>
      <c r="AE15" s="216">
        <v>0.14874193548</v>
      </c>
      <c r="AF15" s="216">
        <v>0.14806666667000001</v>
      </c>
      <c r="AG15" s="216">
        <v>0.15190322580999999</v>
      </c>
      <c r="AH15" s="216">
        <v>0.15161290323000001</v>
      </c>
      <c r="AI15" s="216">
        <v>0.15103333332999999</v>
      </c>
      <c r="AJ15" s="216">
        <v>0.15183870967999999</v>
      </c>
      <c r="AK15" s="216">
        <v>0.15413333333000001</v>
      </c>
      <c r="AL15" s="216">
        <v>0.14958064516</v>
      </c>
      <c r="AM15" s="216">
        <v>0.16374193547999999</v>
      </c>
      <c r="AN15" s="216">
        <v>0.19882142856999999</v>
      </c>
      <c r="AO15" s="216">
        <v>0.13583870968</v>
      </c>
      <c r="AP15" s="216">
        <v>0.17226666667000001</v>
      </c>
      <c r="AQ15" s="216">
        <v>0.15103225806000001</v>
      </c>
      <c r="AR15" s="216">
        <v>0.15176666666999999</v>
      </c>
      <c r="AS15" s="216">
        <v>0.14616129032</v>
      </c>
      <c r="AT15" s="216">
        <v>9.9516129031999995E-2</v>
      </c>
      <c r="AU15" s="216">
        <v>0.14749999999999999</v>
      </c>
      <c r="AV15" s="216">
        <v>0.15129032258</v>
      </c>
      <c r="AW15" s="216">
        <v>0.1623</v>
      </c>
      <c r="AX15" s="216">
        <v>0.16838709676999999</v>
      </c>
      <c r="AY15" s="216">
        <v>0.15893548387</v>
      </c>
      <c r="AZ15" s="216">
        <v>0.1599679</v>
      </c>
      <c r="BA15" s="216">
        <v>0.1600404</v>
      </c>
      <c r="BB15" s="357">
        <v>0.1606263</v>
      </c>
      <c r="BC15" s="357">
        <v>0.16031219999999999</v>
      </c>
      <c r="BD15" s="357">
        <v>0.16041050000000001</v>
      </c>
      <c r="BE15" s="357">
        <v>0.1607326</v>
      </c>
      <c r="BF15" s="357">
        <v>0.16093399999999999</v>
      </c>
      <c r="BG15" s="357">
        <v>0.16096640000000001</v>
      </c>
      <c r="BH15" s="357">
        <v>0.16125129999999999</v>
      </c>
      <c r="BI15" s="357">
        <v>0.1617518</v>
      </c>
      <c r="BJ15" s="357">
        <v>0.16205990000000001</v>
      </c>
      <c r="BK15" s="357">
        <v>0.16290640000000001</v>
      </c>
      <c r="BL15" s="357">
        <v>0.16348080000000001</v>
      </c>
      <c r="BM15" s="357">
        <v>0.16341710000000001</v>
      </c>
      <c r="BN15" s="357">
        <v>0.16344629999999999</v>
      </c>
      <c r="BO15" s="357">
        <v>0.16348199999999999</v>
      </c>
      <c r="BP15" s="357">
        <v>0.16305359999999999</v>
      </c>
      <c r="BQ15" s="357">
        <v>0.16327159999999999</v>
      </c>
      <c r="BR15" s="357">
        <v>0.16337860000000001</v>
      </c>
      <c r="BS15" s="357">
        <v>0.16412370000000001</v>
      </c>
      <c r="BT15" s="357">
        <v>0.16430620000000001</v>
      </c>
      <c r="BU15" s="357">
        <v>0.16511619999999999</v>
      </c>
      <c r="BV15" s="357">
        <v>0.16556799999999999</v>
      </c>
    </row>
    <row r="16" spans="1:74" ht="11.1" customHeight="1" x14ac:dyDescent="0.2">
      <c r="A16" s="76" t="s">
        <v>20</v>
      </c>
      <c r="B16" s="185" t="s">
        <v>596</v>
      </c>
      <c r="C16" s="216">
        <v>26.173032257999999</v>
      </c>
      <c r="D16" s="216">
        <v>21.219035714</v>
      </c>
      <c r="E16" s="216">
        <v>4.8676129032000004</v>
      </c>
      <c r="F16" s="216">
        <v>-7.2104666667000004</v>
      </c>
      <c r="G16" s="216">
        <v>-13.079000000000001</v>
      </c>
      <c r="H16" s="216">
        <v>-11.524033333</v>
      </c>
      <c r="I16" s="216">
        <v>-8.0115483870999995</v>
      </c>
      <c r="J16" s="216">
        <v>-8.0346774193999995</v>
      </c>
      <c r="K16" s="216">
        <v>-13.470433333000001</v>
      </c>
      <c r="L16" s="216">
        <v>-12.612354839</v>
      </c>
      <c r="M16" s="216">
        <v>-1.3503333333</v>
      </c>
      <c r="N16" s="216">
        <v>12.585387097</v>
      </c>
      <c r="O16" s="216">
        <v>17.846354839</v>
      </c>
      <c r="P16" s="216">
        <v>16.098931034</v>
      </c>
      <c r="Q16" s="216">
        <v>-1.2192258064999999</v>
      </c>
      <c r="R16" s="216">
        <v>-4.6859000000000002</v>
      </c>
      <c r="S16" s="216">
        <v>-9.3036774193999996</v>
      </c>
      <c r="T16" s="216">
        <v>-7.8666999999999998</v>
      </c>
      <c r="U16" s="216">
        <v>-4.4331290323000001</v>
      </c>
      <c r="V16" s="216">
        <v>-5.4639354839000003</v>
      </c>
      <c r="W16" s="216">
        <v>-9.8209999999999997</v>
      </c>
      <c r="X16" s="216">
        <v>-7.9251612903000002</v>
      </c>
      <c r="Y16" s="216">
        <v>4.3117333333000003</v>
      </c>
      <c r="Z16" s="216">
        <v>12.63483871</v>
      </c>
      <c r="AA16" s="216">
        <v>22.858774193999999</v>
      </c>
      <c r="AB16" s="216">
        <v>21.190321429000001</v>
      </c>
      <c r="AC16" s="216">
        <v>12.296032258</v>
      </c>
      <c r="AD16" s="216">
        <v>-4.4737</v>
      </c>
      <c r="AE16" s="216">
        <v>-13.491451613000001</v>
      </c>
      <c r="AF16" s="216">
        <v>-12.420199999999999</v>
      </c>
      <c r="AG16" s="216">
        <v>-8.8686774194000009</v>
      </c>
      <c r="AH16" s="216">
        <v>-8.7780000000000005</v>
      </c>
      <c r="AI16" s="216">
        <v>-11.776899999999999</v>
      </c>
      <c r="AJ16" s="216">
        <v>-8.1869999999999994</v>
      </c>
      <c r="AK16" s="216">
        <v>7.0159333332999996</v>
      </c>
      <c r="AL16" s="216">
        <v>23.093290323000002</v>
      </c>
      <c r="AM16" s="216">
        <v>31.182774194</v>
      </c>
      <c r="AN16" s="216">
        <v>26.00525</v>
      </c>
      <c r="AO16" s="216">
        <v>11.384387096999999</v>
      </c>
      <c r="AP16" s="216">
        <v>-7.1913</v>
      </c>
      <c r="AQ16" s="216">
        <v>-15.412903225999999</v>
      </c>
      <c r="AR16" s="216">
        <v>-15.4262</v>
      </c>
      <c r="AS16" s="216">
        <v>-12.826806452</v>
      </c>
      <c r="AT16" s="216">
        <v>-12.046322581</v>
      </c>
      <c r="AU16" s="216">
        <v>-14.0466</v>
      </c>
      <c r="AV16" s="216">
        <v>-12.854290323000001</v>
      </c>
      <c r="AW16" s="216">
        <v>5.3556666667000004</v>
      </c>
      <c r="AX16" s="216">
        <v>9.3010000000000002</v>
      </c>
      <c r="AY16" s="216">
        <v>23.388387096999999</v>
      </c>
      <c r="AZ16" s="216">
        <v>26.246632652999999</v>
      </c>
      <c r="BA16" s="216">
        <v>6.8009216590000001</v>
      </c>
      <c r="BB16" s="357">
        <v>-7.5585490000000002</v>
      </c>
      <c r="BC16" s="357">
        <v>-13.68985</v>
      </c>
      <c r="BD16" s="357">
        <v>-12.400180000000001</v>
      </c>
      <c r="BE16" s="357">
        <v>-9.0726890000000004</v>
      </c>
      <c r="BF16" s="357">
        <v>-8.8275570000000005</v>
      </c>
      <c r="BG16" s="357">
        <v>-12.671189999999999</v>
      </c>
      <c r="BH16" s="357">
        <v>-11.342599999999999</v>
      </c>
      <c r="BI16" s="357">
        <v>2.1538020000000002</v>
      </c>
      <c r="BJ16" s="357">
        <v>16.77966</v>
      </c>
      <c r="BK16" s="357">
        <v>24.02749</v>
      </c>
      <c r="BL16" s="357">
        <v>19.756360000000001</v>
      </c>
      <c r="BM16" s="357">
        <v>5.6128070000000001</v>
      </c>
      <c r="BN16" s="357">
        <v>-7.1215780000000004</v>
      </c>
      <c r="BO16" s="357">
        <v>-13.07441</v>
      </c>
      <c r="BP16" s="357">
        <v>-12.25787</v>
      </c>
      <c r="BQ16" s="357">
        <v>-8.9689460000000008</v>
      </c>
      <c r="BR16" s="357">
        <v>-8.7618109999999998</v>
      </c>
      <c r="BS16" s="357">
        <v>-12.00745</v>
      </c>
      <c r="BT16" s="357">
        <v>-10.385479999999999</v>
      </c>
      <c r="BU16" s="357">
        <v>2.2519680000000002</v>
      </c>
      <c r="BV16" s="357">
        <v>17.08053</v>
      </c>
    </row>
    <row r="17" spans="1:74" ht="11.1" customHeight="1" x14ac:dyDescent="0.2">
      <c r="A17" s="71" t="s">
        <v>1023</v>
      </c>
      <c r="B17" s="185" t="s">
        <v>598</v>
      </c>
      <c r="C17" s="216">
        <v>93.968027516000006</v>
      </c>
      <c r="D17" s="216">
        <v>86.854302214000001</v>
      </c>
      <c r="E17" s="216">
        <v>72.090335483999993</v>
      </c>
      <c r="F17" s="216">
        <v>60.281593532999999</v>
      </c>
      <c r="G17" s="216">
        <v>53.997795128999996</v>
      </c>
      <c r="H17" s="216">
        <v>55.617236699999999</v>
      </c>
      <c r="I17" s="216">
        <v>60.444184548000003</v>
      </c>
      <c r="J17" s="216">
        <v>60.790114613</v>
      </c>
      <c r="K17" s="216">
        <v>53.976661933000003</v>
      </c>
      <c r="L17" s="216">
        <v>58.248172742000001</v>
      </c>
      <c r="M17" s="216">
        <v>68.805001167</v>
      </c>
      <c r="N17" s="216">
        <v>83.644613710000002</v>
      </c>
      <c r="O17" s="216">
        <v>88.883741870999998</v>
      </c>
      <c r="P17" s="216">
        <v>85.800205344999995</v>
      </c>
      <c r="Q17" s="216">
        <v>67.912176161000005</v>
      </c>
      <c r="R17" s="216">
        <v>64.256326232999996</v>
      </c>
      <c r="S17" s="216">
        <v>59.976241418999997</v>
      </c>
      <c r="T17" s="216">
        <v>61.419889967000003</v>
      </c>
      <c r="U17" s="216">
        <v>67.293373613</v>
      </c>
      <c r="V17" s="216">
        <v>65.267746097</v>
      </c>
      <c r="W17" s="216">
        <v>60.727159133000001</v>
      </c>
      <c r="X17" s="216">
        <v>62.406586386999997</v>
      </c>
      <c r="Y17" s="216">
        <v>74.1308188</v>
      </c>
      <c r="Z17" s="216">
        <v>81.827231902999998</v>
      </c>
      <c r="AA17" s="216">
        <v>92.439791580999994</v>
      </c>
      <c r="AB17" s="216">
        <v>90.822255893000005</v>
      </c>
      <c r="AC17" s="216">
        <v>81.190311839000003</v>
      </c>
      <c r="AD17" s="216">
        <v>64.954791432999997</v>
      </c>
      <c r="AE17" s="216">
        <v>55.819807097000002</v>
      </c>
      <c r="AF17" s="216">
        <v>57.047087500000004</v>
      </c>
      <c r="AG17" s="216">
        <v>62.352341742</v>
      </c>
      <c r="AH17" s="216">
        <v>62.262284323000003</v>
      </c>
      <c r="AI17" s="216">
        <v>59.635338367000003</v>
      </c>
      <c r="AJ17" s="216">
        <v>62.694707031999997</v>
      </c>
      <c r="AK17" s="216">
        <v>79.266519666999997</v>
      </c>
      <c r="AL17" s="216">
        <v>94.837110031999998</v>
      </c>
      <c r="AM17" s="216">
        <v>104.32132729</v>
      </c>
      <c r="AN17" s="216">
        <v>97.479170964000005</v>
      </c>
      <c r="AO17" s="216">
        <v>82.484411805999997</v>
      </c>
      <c r="AP17" s="216">
        <v>64.220759533000006</v>
      </c>
      <c r="AQ17" s="216">
        <v>57.240761386999999</v>
      </c>
      <c r="AR17" s="216">
        <v>57.295092167</v>
      </c>
      <c r="AS17" s="216">
        <v>60.339156934999998</v>
      </c>
      <c r="AT17" s="216">
        <v>62.563262741999999</v>
      </c>
      <c r="AU17" s="216">
        <v>60.539438433000001</v>
      </c>
      <c r="AV17" s="216">
        <v>62.869812516000003</v>
      </c>
      <c r="AW17" s="216">
        <v>82.303995333000003</v>
      </c>
      <c r="AX17" s="216">
        <v>87.931842548000006</v>
      </c>
      <c r="AY17" s="216">
        <v>102.00673552000001</v>
      </c>
      <c r="AZ17" s="216">
        <v>104.63514954999999</v>
      </c>
      <c r="BA17" s="216">
        <v>83.955636059</v>
      </c>
      <c r="BB17" s="357">
        <v>68.779300000000006</v>
      </c>
      <c r="BC17" s="357">
        <v>62.252110000000002</v>
      </c>
      <c r="BD17" s="357">
        <v>63.526879999999998</v>
      </c>
      <c r="BE17" s="357">
        <v>67.091419999999999</v>
      </c>
      <c r="BF17" s="357">
        <v>67.472430000000003</v>
      </c>
      <c r="BG17" s="357">
        <v>63.342080000000003</v>
      </c>
      <c r="BH17" s="357">
        <v>64.574969999999993</v>
      </c>
      <c r="BI17" s="357">
        <v>78.246560000000002</v>
      </c>
      <c r="BJ17" s="357">
        <v>93.774500000000003</v>
      </c>
      <c r="BK17" s="357">
        <v>101.6071</v>
      </c>
      <c r="BL17" s="357">
        <v>97.001890000000003</v>
      </c>
      <c r="BM17" s="357">
        <v>82.600380000000001</v>
      </c>
      <c r="BN17" s="357">
        <v>69.378699999999995</v>
      </c>
      <c r="BO17" s="357">
        <v>63.26876</v>
      </c>
      <c r="BP17" s="357">
        <v>64.124229999999997</v>
      </c>
      <c r="BQ17" s="357">
        <v>67.641919999999999</v>
      </c>
      <c r="BR17" s="357">
        <v>67.916399999999996</v>
      </c>
      <c r="BS17" s="357">
        <v>64.567179999999993</v>
      </c>
      <c r="BT17" s="357">
        <v>65.8553</v>
      </c>
      <c r="BU17" s="357">
        <v>78.826499999999996</v>
      </c>
      <c r="BV17" s="357">
        <v>95.020430000000005</v>
      </c>
    </row>
    <row r="18" spans="1:74" ht="11.1" customHeight="1" x14ac:dyDescent="0.2">
      <c r="A18" s="76" t="s">
        <v>714</v>
      </c>
      <c r="B18" s="185" t="s">
        <v>153</v>
      </c>
      <c r="C18" s="216">
        <v>-0.78621748580999995</v>
      </c>
      <c r="D18" s="216">
        <v>0.73142250142999998</v>
      </c>
      <c r="E18" s="216">
        <v>-0.13901858322999999</v>
      </c>
      <c r="F18" s="216">
        <v>0.55242813332999996</v>
      </c>
      <c r="G18" s="216">
        <v>-0.21088332032000001</v>
      </c>
      <c r="H18" s="216">
        <v>-0.37283253</v>
      </c>
      <c r="I18" s="216">
        <v>0.54007261289999997</v>
      </c>
      <c r="J18" s="216">
        <v>0.23505157709999999</v>
      </c>
      <c r="K18" s="216">
        <v>1.2109973332999999</v>
      </c>
      <c r="L18" s="216">
        <v>-1.9755488671000001</v>
      </c>
      <c r="M18" s="216">
        <v>-1.0760406667</v>
      </c>
      <c r="N18" s="216">
        <v>-1.6486837438999999</v>
      </c>
      <c r="O18" s="216">
        <v>2.5179579354999999E-2</v>
      </c>
      <c r="P18" s="216">
        <v>0.42917289172</v>
      </c>
      <c r="Q18" s="216">
        <v>0.72519809322999995</v>
      </c>
      <c r="R18" s="216">
        <v>0.84590326332999999</v>
      </c>
      <c r="S18" s="216">
        <v>0.46997464386999999</v>
      </c>
      <c r="T18" s="216">
        <v>0.85857480333000002</v>
      </c>
      <c r="U18" s="216">
        <v>-0.52660522968000001</v>
      </c>
      <c r="V18" s="216">
        <v>-0.46734500419000002</v>
      </c>
      <c r="W18" s="216">
        <v>-0.48694419667</v>
      </c>
      <c r="X18" s="216">
        <v>-1.0813375765</v>
      </c>
      <c r="Y18" s="216">
        <v>-1.8695107033</v>
      </c>
      <c r="Z18" s="216">
        <v>-1.0560972945</v>
      </c>
      <c r="AA18" s="216">
        <v>0.50328451160999998</v>
      </c>
      <c r="AB18" s="216">
        <v>0.90386525142999996</v>
      </c>
      <c r="AC18" s="216">
        <v>0.16701703000000001</v>
      </c>
      <c r="AD18" s="216">
        <v>0.63435273332999997</v>
      </c>
      <c r="AE18" s="216">
        <v>0.72573781129000003</v>
      </c>
      <c r="AF18" s="216">
        <v>1.0563494967</v>
      </c>
      <c r="AG18" s="216">
        <v>-0.17578635903000001</v>
      </c>
      <c r="AH18" s="216">
        <v>-5.1720834193999997E-2</v>
      </c>
      <c r="AI18" s="216">
        <v>-0.70593573666999998</v>
      </c>
      <c r="AJ18" s="216">
        <v>-2.4408601258</v>
      </c>
      <c r="AK18" s="216">
        <v>-1.9633110033000001</v>
      </c>
      <c r="AL18" s="216">
        <v>-0.58165806323000002</v>
      </c>
      <c r="AM18" s="216">
        <v>-0.23803358258000001</v>
      </c>
      <c r="AN18" s="216">
        <v>0.98637025429000003</v>
      </c>
      <c r="AO18" s="216">
        <v>0.59721358354999998</v>
      </c>
      <c r="AP18" s="216">
        <v>1.6240878967000001</v>
      </c>
      <c r="AQ18" s="216">
        <v>1.7568878402999999</v>
      </c>
      <c r="AR18" s="216">
        <v>1.5394074632999999</v>
      </c>
      <c r="AS18" s="216">
        <v>0.92154957870999998</v>
      </c>
      <c r="AT18" s="216">
        <v>0.43055258418999998</v>
      </c>
      <c r="AU18" s="216">
        <v>0.41053056999999998</v>
      </c>
      <c r="AV18" s="216">
        <v>-0.57032029484000002</v>
      </c>
      <c r="AW18" s="216">
        <v>-3.00430777</v>
      </c>
      <c r="AX18" s="216">
        <v>-0.86210000257999997</v>
      </c>
      <c r="AY18" s="216">
        <v>-1.0538443226</v>
      </c>
      <c r="AZ18" s="216">
        <v>1.2509842469000001</v>
      </c>
      <c r="BA18" s="216">
        <v>-1.127422259</v>
      </c>
      <c r="BB18" s="357">
        <v>0.2130872</v>
      </c>
      <c r="BC18" s="357">
        <v>1.104544</v>
      </c>
      <c r="BD18" s="357">
        <v>0.80622959999999999</v>
      </c>
      <c r="BE18" s="357">
        <v>-0.1476634</v>
      </c>
      <c r="BF18" s="357">
        <v>-0.47543400000000002</v>
      </c>
      <c r="BG18" s="357">
        <v>8.4506999999999999E-2</v>
      </c>
      <c r="BH18" s="357">
        <v>0.19481870000000001</v>
      </c>
      <c r="BI18" s="357">
        <v>-0.90876259999999998</v>
      </c>
      <c r="BJ18" s="357">
        <v>-1.6381429999999999</v>
      </c>
      <c r="BK18" s="357">
        <v>-1.4276720000000001</v>
      </c>
      <c r="BL18" s="357">
        <v>-0.5160363</v>
      </c>
      <c r="BM18" s="357">
        <v>-0.3090772</v>
      </c>
      <c r="BN18" s="357">
        <v>-0.81317550000000005</v>
      </c>
      <c r="BO18" s="357">
        <v>-3.9723799999999997E-2</v>
      </c>
      <c r="BP18" s="357">
        <v>-6.9438E-3</v>
      </c>
      <c r="BQ18" s="357">
        <v>-0.44111509999999998</v>
      </c>
      <c r="BR18" s="357">
        <v>-0.25915959999999999</v>
      </c>
      <c r="BS18" s="357">
        <v>-0.58307759999999997</v>
      </c>
      <c r="BT18" s="357">
        <v>-0.67089449999999995</v>
      </c>
      <c r="BU18" s="357">
        <v>-0.85807080000000002</v>
      </c>
      <c r="BV18" s="357">
        <v>-1.6329769999999999</v>
      </c>
    </row>
    <row r="19" spans="1:74" ht="11.1" customHeight="1" x14ac:dyDescent="0.2">
      <c r="A19" s="77" t="s">
        <v>1024</v>
      </c>
      <c r="B19" s="185" t="s">
        <v>597</v>
      </c>
      <c r="C19" s="216">
        <v>93.181810029999994</v>
      </c>
      <c r="D19" s="216">
        <v>87.585724716000001</v>
      </c>
      <c r="E19" s="216">
        <v>71.951316900999998</v>
      </c>
      <c r="F19" s="216">
        <v>60.834021667000002</v>
      </c>
      <c r="G19" s="216">
        <v>53.786911809000003</v>
      </c>
      <c r="H19" s="216">
        <v>55.244404170000003</v>
      </c>
      <c r="I19" s="216">
        <v>60.984257161000002</v>
      </c>
      <c r="J19" s="216">
        <v>61.02516619</v>
      </c>
      <c r="K19" s="216">
        <v>55.187659267000001</v>
      </c>
      <c r="L19" s="216">
        <v>56.272623875000001</v>
      </c>
      <c r="M19" s="216">
        <v>67.728960499999999</v>
      </c>
      <c r="N19" s="216">
        <v>81.995929966000006</v>
      </c>
      <c r="O19" s="216">
        <v>88.908921449999994</v>
      </c>
      <c r="P19" s="216">
        <v>86.229378237000006</v>
      </c>
      <c r="Q19" s="216">
        <v>68.637374254999997</v>
      </c>
      <c r="R19" s="216">
        <v>65.102229496999996</v>
      </c>
      <c r="S19" s="216">
        <v>60.446216063000001</v>
      </c>
      <c r="T19" s="216">
        <v>62.278464769999999</v>
      </c>
      <c r="U19" s="216">
        <v>66.766768382999999</v>
      </c>
      <c r="V19" s="216">
        <v>64.800401093000005</v>
      </c>
      <c r="W19" s="216">
        <v>60.240214936999998</v>
      </c>
      <c r="X19" s="216">
        <v>61.325248811000002</v>
      </c>
      <c r="Y19" s="216">
        <v>72.261308096999997</v>
      </c>
      <c r="Z19" s="216">
        <v>80.771134609000001</v>
      </c>
      <c r="AA19" s="216">
        <v>92.943076091999998</v>
      </c>
      <c r="AB19" s="216">
        <v>91.726121144000004</v>
      </c>
      <c r="AC19" s="216">
        <v>81.357328869</v>
      </c>
      <c r="AD19" s="216">
        <v>65.589144167000001</v>
      </c>
      <c r="AE19" s="216">
        <v>56.545544907999997</v>
      </c>
      <c r="AF19" s="216">
        <v>58.103436997000003</v>
      </c>
      <c r="AG19" s="216">
        <v>62.176555383</v>
      </c>
      <c r="AH19" s="216">
        <v>62.210563487999998</v>
      </c>
      <c r="AI19" s="216">
        <v>58.929402629999998</v>
      </c>
      <c r="AJ19" s="216">
        <v>60.253846906</v>
      </c>
      <c r="AK19" s="216">
        <v>77.303208663000007</v>
      </c>
      <c r="AL19" s="216">
        <v>94.255451969000006</v>
      </c>
      <c r="AM19" s="216">
        <v>104.08329371000001</v>
      </c>
      <c r="AN19" s="216">
        <v>98.465541219000002</v>
      </c>
      <c r="AO19" s="216">
        <v>83.081625389999999</v>
      </c>
      <c r="AP19" s="216">
        <v>65.844847430000002</v>
      </c>
      <c r="AQ19" s="216">
        <v>58.997649226999997</v>
      </c>
      <c r="AR19" s="216">
        <v>58.834499630000003</v>
      </c>
      <c r="AS19" s="216">
        <v>61.260706513999999</v>
      </c>
      <c r="AT19" s="216">
        <v>62.993815326000004</v>
      </c>
      <c r="AU19" s="216">
        <v>60.949969003</v>
      </c>
      <c r="AV19" s="216">
        <v>62.299492221000001</v>
      </c>
      <c r="AW19" s="216">
        <v>79.299687563000006</v>
      </c>
      <c r="AX19" s="216">
        <v>87.069742546000001</v>
      </c>
      <c r="AY19" s="216">
        <v>100.95289119</v>
      </c>
      <c r="AZ19" s="216">
        <v>105.8861338</v>
      </c>
      <c r="BA19" s="216">
        <v>82.8282138</v>
      </c>
      <c r="BB19" s="357">
        <v>68.992379999999997</v>
      </c>
      <c r="BC19" s="357">
        <v>63.356650000000002</v>
      </c>
      <c r="BD19" s="357">
        <v>64.333110000000005</v>
      </c>
      <c r="BE19" s="357">
        <v>66.943759999999997</v>
      </c>
      <c r="BF19" s="357">
        <v>66.997</v>
      </c>
      <c r="BG19" s="357">
        <v>63.426589999999997</v>
      </c>
      <c r="BH19" s="357">
        <v>64.76979</v>
      </c>
      <c r="BI19" s="357">
        <v>77.337789999999998</v>
      </c>
      <c r="BJ19" s="357">
        <v>92.136359999999996</v>
      </c>
      <c r="BK19" s="357">
        <v>100.1794</v>
      </c>
      <c r="BL19" s="357">
        <v>96.485849999999999</v>
      </c>
      <c r="BM19" s="357">
        <v>82.291309999999996</v>
      </c>
      <c r="BN19" s="357">
        <v>68.565529999999995</v>
      </c>
      <c r="BO19" s="357">
        <v>63.229039999999998</v>
      </c>
      <c r="BP19" s="357">
        <v>64.117289999999997</v>
      </c>
      <c r="BQ19" s="357">
        <v>67.200810000000004</v>
      </c>
      <c r="BR19" s="357">
        <v>67.657240000000002</v>
      </c>
      <c r="BS19" s="357">
        <v>63.984099999999998</v>
      </c>
      <c r="BT19" s="357">
        <v>65.18441</v>
      </c>
      <c r="BU19" s="357">
        <v>77.968429999999998</v>
      </c>
      <c r="BV19" s="357">
        <v>93.387450000000001</v>
      </c>
    </row>
    <row r="20" spans="1:74" ht="11.1" customHeight="1" x14ac:dyDescent="0.2">
      <c r="A20" s="77"/>
      <c r="B20" s="185"/>
      <c r="C20" s="216"/>
      <c r="D20" s="216"/>
      <c r="E20" s="216"/>
      <c r="F20" s="216"/>
      <c r="G20" s="216"/>
      <c r="H20" s="216"/>
      <c r="I20" s="216"/>
      <c r="J20" s="216"/>
      <c r="K20" s="216"/>
      <c r="L20" s="216"/>
      <c r="M20" s="216"/>
      <c r="N20" s="216"/>
      <c r="O20" s="216"/>
      <c r="P20" s="216"/>
      <c r="Q20" s="216"/>
      <c r="R20" s="216"/>
      <c r="S20" s="216"/>
      <c r="T20" s="216"/>
      <c r="U20" s="216"/>
      <c r="V20" s="216"/>
      <c r="W20" s="216"/>
      <c r="X20" s="216"/>
      <c r="Y20" s="216"/>
      <c r="Z20" s="216"/>
      <c r="AA20" s="216"/>
      <c r="AB20" s="216"/>
      <c r="AC20" s="216"/>
      <c r="AD20" s="216"/>
      <c r="AE20" s="216"/>
      <c r="AF20" s="216"/>
      <c r="AG20" s="216"/>
      <c r="AH20" s="216"/>
      <c r="AI20" s="216"/>
      <c r="AJ20" s="216"/>
      <c r="AK20" s="216"/>
      <c r="AL20" s="216"/>
      <c r="AM20" s="216"/>
      <c r="AN20" s="216"/>
      <c r="AO20" s="216"/>
      <c r="AP20" s="216"/>
      <c r="AQ20" s="216"/>
      <c r="AR20" s="216"/>
      <c r="AS20" s="216"/>
      <c r="AT20" s="216"/>
      <c r="AU20" s="216"/>
      <c r="AV20" s="216"/>
      <c r="AW20" s="216"/>
      <c r="AX20" s="216"/>
      <c r="AY20" s="216"/>
      <c r="AZ20" s="216"/>
      <c r="BA20" s="216"/>
      <c r="BB20" s="357"/>
      <c r="BC20" s="357"/>
      <c r="BD20" s="357"/>
      <c r="BE20" s="357"/>
      <c r="BF20" s="357"/>
      <c r="BG20" s="357"/>
      <c r="BH20" s="357"/>
      <c r="BI20" s="357"/>
      <c r="BJ20" s="357"/>
      <c r="BK20" s="357"/>
      <c r="BL20" s="357"/>
      <c r="BM20" s="357"/>
      <c r="BN20" s="357"/>
      <c r="BO20" s="357"/>
      <c r="BP20" s="357"/>
      <c r="BQ20" s="357"/>
      <c r="BR20" s="357"/>
      <c r="BS20" s="357"/>
      <c r="BT20" s="357"/>
      <c r="BU20" s="357"/>
      <c r="BV20" s="357"/>
    </row>
    <row r="21" spans="1:74" ht="11.1" customHeight="1" x14ac:dyDescent="0.2">
      <c r="A21" s="71"/>
      <c r="B21" s="78" t="s">
        <v>1034</v>
      </c>
      <c r="C21" s="231"/>
      <c r="D21" s="231"/>
      <c r="E21" s="231"/>
      <c r="F21" s="231"/>
      <c r="G21" s="231"/>
      <c r="H21" s="231"/>
      <c r="I21" s="231"/>
      <c r="J21" s="231"/>
      <c r="K21" s="231"/>
      <c r="L21" s="231"/>
      <c r="M21" s="231"/>
      <c r="N21" s="231"/>
      <c r="O21" s="231"/>
      <c r="P21" s="231"/>
      <c r="Q21" s="231"/>
      <c r="R21" s="231"/>
      <c r="S21" s="231"/>
      <c r="T21" s="231"/>
      <c r="U21" s="231"/>
      <c r="V21" s="231"/>
      <c r="W21" s="231"/>
      <c r="X21" s="231"/>
      <c r="Y21" s="231"/>
      <c r="Z21" s="231"/>
      <c r="AA21" s="231"/>
      <c r="AB21" s="231"/>
      <c r="AC21" s="231"/>
      <c r="AD21" s="231"/>
      <c r="AE21" s="231"/>
      <c r="AF21" s="231"/>
      <c r="AG21" s="231"/>
      <c r="AH21" s="231"/>
      <c r="AI21" s="231"/>
      <c r="AJ21" s="231"/>
      <c r="AK21" s="231"/>
      <c r="AL21" s="231"/>
      <c r="AM21" s="231"/>
      <c r="AN21" s="231"/>
      <c r="AO21" s="231"/>
      <c r="AP21" s="231"/>
      <c r="AQ21" s="231"/>
      <c r="AR21" s="231"/>
      <c r="AS21" s="231"/>
      <c r="AT21" s="231"/>
      <c r="AU21" s="231"/>
      <c r="AV21" s="231"/>
      <c r="AW21" s="231"/>
      <c r="AX21" s="231"/>
      <c r="AY21" s="231"/>
      <c r="AZ21" s="231"/>
      <c r="BA21" s="231"/>
      <c r="BB21" s="395"/>
      <c r="BC21" s="395"/>
      <c r="BD21" s="395"/>
      <c r="BE21" s="395"/>
      <c r="BF21" s="395"/>
      <c r="BG21" s="395"/>
      <c r="BH21" s="395"/>
      <c r="BI21" s="395"/>
      <c r="BJ21" s="395"/>
      <c r="BK21" s="395"/>
      <c r="BL21" s="395"/>
      <c r="BM21" s="395"/>
      <c r="BN21" s="395"/>
      <c r="BO21" s="395"/>
      <c r="BP21" s="395"/>
      <c r="BQ21" s="395"/>
      <c r="BR21" s="395"/>
      <c r="BS21" s="395"/>
      <c r="BT21" s="395"/>
      <c r="BU21" s="395"/>
      <c r="BV21" s="395"/>
    </row>
    <row r="22" spans="1:74" ht="11.1" customHeight="1" x14ac:dyDescent="0.2">
      <c r="A22" s="76" t="s">
        <v>715</v>
      </c>
      <c r="B22" s="185" t="s">
        <v>599</v>
      </c>
      <c r="C22" s="216">
        <v>31.283064516</v>
      </c>
      <c r="D22" s="216">
        <v>27.428321429</v>
      </c>
      <c r="E22" s="216">
        <v>19.191225805999998</v>
      </c>
      <c r="F22" s="216">
        <v>11.351733333</v>
      </c>
      <c r="G22" s="216">
        <v>6.6257741934999999</v>
      </c>
      <c r="H22" s="216">
        <v>4.4223666667000003</v>
      </c>
      <c r="I22" s="216">
        <v>3.6834193547999998</v>
      </c>
      <c r="J22" s="216">
        <v>3.6219354839000002</v>
      </c>
      <c r="K22" s="216">
        <v>4.0917000000000003</v>
      </c>
      <c r="L22" s="216">
        <v>7.2743548386999999</v>
      </c>
      <c r="M22" s="216">
        <v>14.483366667</v>
      </c>
      <c r="N22" s="216">
        <v>22.362290323</v>
      </c>
      <c r="O22" s="216">
        <v>25.624741934999999</v>
      </c>
      <c r="P22" s="216">
        <v>22.829517241000001</v>
      </c>
      <c r="Q22" s="216">
        <v>13.004806452</v>
      </c>
      <c r="R22" s="216">
        <v>9.3070000000000004</v>
      </c>
      <c r="S22" s="216">
        <v>5.2607419354999996</v>
      </c>
      <c r="T22" s="216">
        <v>4.1111666667</v>
      </c>
      <c r="U22" s="216">
        <v>3.4682580645000001</v>
      </c>
      <c r="V22" s="216">
        <v>3.4065806452</v>
      </c>
      <c r="W22" s="216">
        <v>3.9537</v>
      </c>
      <c r="X22" s="216">
        <v>7.7453225805999999</v>
      </c>
      <c r="Y22" s="216">
        <v>16.071133332999999</v>
      </c>
      <c r="Z22" s="216">
        <v>21.623999999999999</v>
      </c>
      <c r="AA22" s="216">
        <v>28.246258064999999</v>
      </c>
      <c r="AB22" s="216">
        <v>26.873357143</v>
      </c>
      <c r="AC22" s="216">
        <v>21.428806452</v>
      </c>
      <c r="AD22" s="216">
        <v>12.259266667</v>
      </c>
      <c r="AE22" s="216">
        <v>6.2561290322999996</v>
      </c>
      <c r="AF22" s="216">
        <v>4.2717666666999996</v>
      </c>
      <c r="AG22" s="216">
        <v>3.6115483871</v>
      </c>
      <c r="AH22" s="216">
        <v>3.4909032257999999</v>
      </c>
      <c r="AI22" s="216">
        <v>3.9464333332999999</v>
      </c>
      <c r="AJ22" s="216">
        <v>7.2086451612999998</v>
      </c>
      <c r="AK22" s="216">
        <v>17.308633333</v>
      </c>
      <c r="AL22" s="216">
        <v>27.444290323000001</v>
      </c>
      <c r="AM22" s="216">
        <v>33.317967742</v>
      </c>
      <c r="AN22" s="216">
        <v>30.340178570999999</v>
      </c>
      <c r="AO22" s="216">
        <v>22.587064516000002</v>
      </c>
      <c r="AP22" s="216">
        <v>11.779400000000001</v>
      </c>
      <c r="AQ22" s="216">
        <v>6.5483225805999998</v>
      </c>
      <c r="AR22" s="216">
        <v>4.1518666667000002</v>
      </c>
      <c r="AS22" s="216">
        <v>3.6403548387</v>
      </c>
      <c r="AT22" s="216">
        <v>3.3867096773999998</v>
      </c>
      <c r="AU22" s="216">
        <v>4.0563000000000002</v>
      </c>
      <c r="AV22" s="216">
        <v>6.8419999999999996</v>
      </c>
      <c r="AW22" s="216">
        <v>18.064433333</v>
      </c>
      <c r="AX22" s="216">
        <v>23.062709677000001</v>
      </c>
      <c r="AY22" s="216">
        <v>30.005903226000001</v>
      </c>
      <c r="AZ22" s="216">
        <v>32.136600000000001</v>
      </c>
      <c r="BA22" s="216">
        <v>19.88082</v>
      </c>
      <c r="BB22" s="357">
        <v>11.5373</v>
      </c>
      <c r="BC22" s="357">
        <v>6.8126379999999997</v>
      </c>
      <c r="BD22" s="357">
        <v>4.5205539999999997</v>
      </c>
      <c r="BE22" s="357">
        <v>3.7762820000000001</v>
      </c>
      <c r="BF22" s="357">
        <v>3.5828570000000002</v>
      </c>
      <c r="BG22" s="357">
        <v>3.9857749999999998</v>
      </c>
      <c r="BH22" s="357">
        <v>7.0897839999999999</v>
      </c>
      <c r="BI22" s="357">
        <v>15.738910000000001</v>
      </c>
      <c r="BJ22" s="357">
        <v>24.22635</v>
      </c>
      <c r="BK22" s="357">
        <v>28.336089999999999</v>
      </c>
      <c r="BL22" s="357">
        <v>26.834779999999999</v>
      </c>
      <c r="BM22" s="357">
        <v>19.49973</v>
      </c>
      <c r="BN22" s="357">
        <v>11.364420000000001</v>
      </c>
      <c r="BO22" s="357">
        <v>6.777609</v>
      </c>
      <c r="BP22" s="357">
        <v>4.4829879999999998</v>
      </c>
      <c r="BQ22" s="357">
        <v>3.7437580000000001</v>
      </c>
      <c r="BR22" s="357">
        <v>3.5509620000000002</v>
      </c>
      <c r="BS22" s="357">
        <v>3.9611809999999998</v>
      </c>
      <c r="BT22" s="357">
        <v>7.0154259999999997</v>
      </c>
      <c r="BU22" s="357">
        <v>15.686109999999999</v>
      </c>
      <c r="BV22" s="357">
        <v>24.125630000000001</v>
      </c>
    </row>
    <row r="23" spans="1:74" ht="11.1" customHeight="1" x14ac:dyDescent="0.2">
      <c r="A23" s="76" t="s">
        <v>716</v>
      </c>
      <c r="B23" s="185" t="s">
        <v>600</v>
      </c>
      <c r="C23" s="216">
        <v>17.032193547999999</v>
      </c>
      <c r="D23" s="216">
        <v>15.418964286</v>
      </c>
      <c r="E23" s="216">
        <v>11.64316129</v>
      </c>
      <c r="F23" s="216">
        <v>7.7335000000000003</v>
      </c>
      <c r="G23" s="216">
        <v>5.3629032258000002</v>
      </c>
      <c r="H23" s="216">
        <v>4.4618333333000004</v>
      </c>
      <c r="I23" s="216">
        <v>4.1982903226000001</v>
      </c>
      <c r="J23" s="216">
        <v>4.4503870968000001</v>
      </c>
      <c r="K23" s="216">
        <v>4.7210999999999999</v>
      </c>
      <c r="L23" s="216">
        <v>6.6497419354999998</v>
      </c>
      <c r="M23" s="216">
        <v>9.5482666667</v>
      </c>
      <c r="N23" s="216">
        <v>12.909806452</v>
      </c>
      <c r="O23" s="216">
        <v>14.382580645000001</v>
      </c>
      <c r="P23" s="216">
        <v>13.34637931</v>
      </c>
      <c r="Q23" s="216">
        <v>8.4375483870999997</v>
      </c>
      <c r="R23" s="216">
        <v>6.9646333333000001</v>
      </c>
      <c r="S23" s="216">
        <v>4.8108709676999997</v>
      </c>
      <c r="T23" s="216">
        <v>4.3690333333</v>
      </c>
      <c r="U23" s="216">
        <v>4.0159677418999999</v>
      </c>
      <c r="V23" s="216">
        <v>4.3056129032000001</v>
      </c>
      <c r="W23" s="216">
        <v>4.7218999999999998</v>
      </c>
      <c r="X23" s="216">
        <v>6.8634838709999997</v>
      </c>
      <c r="Y23" s="216">
        <v>10.2692</v>
      </c>
      <c r="Z23" s="216">
        <v>12.607548387</v>
      </c>
      <c r="AA23" s="216">
        <v>15.374451613</v>
      </c>
      <c r="AB23" s="216">
        <v>15.229285714</v>
      </c>
      <c r="AC23" s="216">
        <v>12.62116129</v>
      </c>
      <c r="AD23" s="216">
        <v>8.2658000000000005</v>
      </c>
      <c r="AE23" s="216">
        <v>5.4223870967999996</v>
      </c>
      <c r="AF23" s="216">
        <v>4.5189000000000004</v>
      </c>
      <c r="AG23" s="216">
        <v>4.3440000000000003</v>
      </c>
      <c r="AH23" s="216">
        <v>4.4048064515999998</v>
      </c>
      <c r="AI23" s="216">
        <v>4.7122666666999997</v>
      </c>
      <c r="AJ23" s="216">
        <v>6.6366774193999998</v>
      </c>
      <c r="AK23" s="216">
        <v>11.443866667</v>
      </c>
      <c r="AL23" s="216">
        <v>15.203161290000001</v>
      </c>
      <c r="AM23" s="216">
        <v>18.460999999999999</v>
      </c>
      <c r="AN23" s="216">
        <v>17.492071428999999</v>
      </c>
      <c r="AO23" s="216">
        <v>13.541258064999999</v>
      </c>
      <c r="AP23" s="216">
        <v>8.3356999999999992</v>
      </c>
      <c r="AQ23" s="216">
        <v>5.6987741935000003</v>
      </c>
      <c r="AR23" s="216">
        <v>4.6891999999999996</v>
      </c>
      <c r="AS23" s="216">
        <v>4.3989032257999998</v>
      </c>
      <c r="AT23" s="216">
        <v>4.4180000000000001</v>
      </c>
      <c r="AU23" s="216">
        <v>4.9390000000000001</v>
      </c>
      <c r="AV23" s="216">
        <v>6.5363870968000004</v>
      </c>
      <c r="AW23" s="216">
        <v>12.0009</v>
      </c>
      <c r="AX23" s="216">
        <v>13.730645161</v>
      </c>
      <c r="AY23" s="216">
        <v>16.982451612999999</v>
      </c>
      <c r="AZ23" s="216">
        <v>17.867180000000001</v>
      </c>
      <c r="BA23" s="216">
        <v>11.744400000000001</v>
      </c>
      <c r="BB23" s="357">
        <v>7.5330089999999998</v>
      </c>
      <c r="BC23" s="357">
        <v>5.4568770000000004</v>
      </c>
      <c r="BD23" s="357">
        <v>4.4636009999999997</v>
      </c>
      <c r="BE23" s="357">
        <v>4.1992510000000003</v>
      </c>
      <c r="BF23" s="357">
        <v>4.3008199999999999</v>
      </c>
      <c r="BG23" s="357">
        <v>4.7685599999999999</v>
      </c>
      <c r="BH23" s="357">
        <v>6.688644</v>
      </c>
      <c r="BI23" s="357">
        <v>10.39691</v>
      </c>
      <c r="BJ23" s="357">
        <v>14.500220000000001</v>
      </c>
      <c r="BK23" s="357">
        <v>16.990259999999999</v>
      </c>
      <c r="BL23" s="357">
        <v>15.212730000000001</v>
      </c>
      <c r="BM23" s="357">
        <v>11.60571</v>
      </c>
      <c r="BN23" s="357">
        <v>7.6008940000000003</v>
      </c>
      <c r="BO23" s="357">
        <v>5.4907570000000003</v>
      </c>
      <c r="BP23" s="357">
        <v>4.4998610000000001</v>
      </c>
      <c r="BQ23" s="357">
        <v>4.2364410000000001</v>
      </c>
      <c r="BR23" s="357">
        <v>4.3379060000000003</v>
      </c>
      <c r="BS23" s="357">
        <v>4.8167160000000004</v>
      </c>
      <c r="BT23" s="357">
        <v>6.7516790000000002</v>
      </c>
      <c r="BU23" s="357">
        <v>10.48302</v>
      </c>
      <c r="BV23" s="357">
        <v>14.69834</v>
      </c>
    </row>
    <row r="24" spans="1:74" ht="11.1" customHeight="1" x14ac:dyDescent="0.2">
      <c r="A24" s="76" t="s">
        <v>718</v>
      </c>
      <c r="B24" s="185" t="s">
        <v>601</v>
      </c>
      <c r="C24" s="216">
        <v>21.255709676999999</v>
      </c>
      <c r="D24" s="216">
        <v>21.419785714</v>
      </c>
      <c r="E24" s="216">
        <v>19.863451612999999</v>
      </c>
      <c r="F24" s="216">
        <v>18.960100000000001</v>
      </c>
      <c r="G24" s="216">
        <v>18.164548387</v>
      </c>
      <c r="H24" s="216">
        <v>17.847999999999999</v>
      </c>
      <c r="I24" s="216">
        <v>17.501774193999999</v>
      </c>
      <c r="J24" s="216">
        <v>17.860290323000001</v>
      </c>
      <c r="K24" s="216">
        <v>18.3065</v>
      </c>
      <c r="L24" s="216">
        <v>18.407935483999999</v>
      </c>
      <c r="M24" s="216">
        <v>19.8066</v>
      </c>
      <c r="N24" s="216">
        <v>20.711612902999999</v>
      </c>
      <c r="O24" s="216">
        <v>21.479838709999999</v>
      </c>
      <c r="P24" s="216">
        <v>21.490172414</v>
      </c>
      <c r="Q24" s="216">
        <v>19.630258065</v>
      </c>
      <c r="R24" s="216">
        <v>19.317133333000001</v>
      </c>
      <c r="S24" s="216">
        <v>18.589709676999998</v>
      </c>
      <c r="T24" s="216">
        <v>18.860399999999998</v>
      </c>
      <c r="U24" s="216">
        <v>18.550903225999999</v>
      </c>
      <c r="V24" s="216">
        <v>18.942516129000001</v>
      </c>
      <c r="W24" s="216">
        <v>19.1678</v>
      </c>
      <c r="X24" s="216">
        <v>19.444709676999999</v>
      </c>
      <c r="Y24" s="216">
        <v>20.5749</v>
      </c>
      <c r="Z24" s="216">
        <v>20.955225806000001</v>
      </c>
      <c r="AA24" s="216">
        <v>21.780193548</v>
      </c>
      <c r="AB24" s="216">
        <v>22.183107143000001</v>
      </c>
      <c r="AC24" s="216">
        <v>21.060806452000001</v>
      </c>
      <c r="AD24" s="216">
        <v>19.988366667000001</v>
      </c>
      <c r="AE24" s="216">
        <v>19.096322580999999</v>
      </c>
      <c r="AF24" s="216">
        <v>18.767733332999999</v>
      </c>
      <c r="AG24" s="216">
        <v>18.616483871</v>
      </c>
      <c r="AH24" s="216">
        <v>19.054709677000002</v>
      </c>
      <c r="AI24" s="216">
        <v>19.140466666999998</v>
      </c>
      <c r="AJ24" s="216">
        <v>19.709387097</v>
      </c>
      <c r="AK24" s="216">
        <v>21.713733333</v>
      </c>
      <c r="AL24" s="216">
        <v>22.761967742</v>
      </c>
      <c r="AM24" s="216">
        <v>23.284225805999998</v>
      </c>
      <c r="AN24" s="216">
        <v>23.594999999999999</v>
      </c>
      <c r="AO24" s="216">
        <v>21.945870968000001</v>
      </c>
      <c r="AP24" s="216">
        <v>20.943200000000001</v>
      </c>
      <c r="AQ24" s="216">
        <v>19.593709677</v>
      </c>
      <c r="AR24" s="216">
        <v>19.570366666999998</v>
      </c>
      <c r="AS24" s="216">
        <v>19.579870968000002</v>
      </c>
      <c r="AT24" s="216">
        <v>19.668677419000002</v>
      </c>
      <c r="AU24" s="216">
        <v>19.720266667000001</v>
      </c>
      <c r="AV24" s="216">
        <v>19.677451612999999</v>
      </c>
      <c r="AW24" s="216">
        <v>22.036899999999999</v>
      </c>
      <c r="AX24" s="216">
        <v>22.262967742000001</v>
      </c>
      <c r="AY24" s="216">
        <v>23.065580645000001</v>
      </c>
      <c r="AZ24" s="216">
        <v>24.430420000000002</v>
      </c>
      <c r="BA24" s="216">
        <v>22.644359999999999</v>
      </c>
      <c r="BB24" s="357">
        <v>21.776309999999999</v>
      </c>
      <c r="BC24" s="357">
        <v>20.81223</v>
      </c>
      <c r="BD24" s="357">
        <v>20.702860000000001</v>
      </c>
      <c r="BE24" s="357">
        <v>20.453060000000001</v>
      </c>
      <c r="BF24" s="357">
        <v>20.726510000000001</v>
      </c>
      <c r="BG24" s="357">
        <v>20.89057</v>
      </c>
      <c r="BH24" s="357">
        <v>21.316400000000002</v>
      </c>
      <c r="BI24" s="357">
        <v>23.294360000000001</v>
      </c>
      <c r="BJ24" s="357">
        <v>24.18224</v>
      </c>
      <c r="BK24" s="357">
        <v>24.727399999999999</v>
      </c>
      <c r="BL24" s="357">
        <v>24.77045</v>
      </c>
      <c r="BM24" s="357">
        <v>22.92343</v>
      </c>
      <c r="BN24" s="357">
        <v>22.086030000000001</v>
      </c>
      <c r="BO24" s="357">
        <v>21.219460000000002</v>
      </c>
      <c r="BP24" s="357">
        <v>21.05471</v>
      </c>
      <c r="BQ24" s="357">
        <v>21.017420000000001</v>
      </c>
      <c r="BR24" s="357">
        <v>21.21002</v>
      </c>
      <c r="BS24" s="357">
        <v>21.59553</v>
      </c>
      <c r="BT24" s="357">
        <v>21.745180000000001</v>
      </c>
      <c r="BU24" s="357">
        <v>23.74239</v>
      </c>
      <c r="BV24" s="357">
        <v>24.752220000000001</v>
      </c>
    </row>
    <row r="25" spans="1:74" ht="11.1" customHeight="1" x14ac:dyDescent="0.2">
      <c r="A25" s="76" t="s">
        <v>719</v>
      </c>
      <c r="B25" s="185" t="s">
        <v>154</v>
      </c>
      <c r="C25" s="216">
        <v>17.412648740000002</v>
      </c>
      <c r="D25" s="216">
        <v>17.274510429999999</v>
      </c>
      <c r="E25" s="216">
        <v>15.54599432</v>
      </c>
      <c r="F25" s="216">
        <v>17.381754999999998</v>
      </c>
      <c r="G25" s="216">
        <v>18.451556969999999</v>
      </c>
      <c r="H25" s="216">
        <v>23.313804170000001</v>
      </c>
      <c r="I25" s="216">
        <v>30.276612</v>
      </c>
      <c r="J25" s="216">
        <v>29.724166189999998</v>
      </c>
      <c r="K25" s="216">
        <v>22.806592599999998</v>
      </c>
      <c r="L25" s="216">
        <v>18.54620452</v>
      </c>
      <c r="M25" s="216">
        <v>18.084860500000001</v>
      </c>
      <c r="N25" s="216">
        <v>19.80302674</v>
      </c>
      <c r="O25" s="216">
        <v>20.929760160000001</v>
      </c>
      <c r="P25" s="216">
        <v>22.225171339999999</v>
      </c>
      <c r="Q25" s="216">
        <v>21.745116190000001</v>
      </c>
      <c r="R25" s="216">
        <v>23.81126283</v>
      </c>
      <c r="S25" s="216">
        <v>26.208603159999999</v>
      </c>
      <c r="T25" s="216">
        <v>29.329364770000002</v>
      </c>
      <c r="U25" s="216">
        <v>34.893155479999997</v>
      </c>
      <c r="V25" s="216">
        <v>32.385110769999997</v>
      </c>
      <c r="W25" s="216">
        <v>26.752948270000001</v>
      </c>
      <c r="X25" s="216">
        <v>21.58692623</v>
      </c>
      <c r="Y25" s="216">
        <v>19.324841429999999</v>
      </c>
      <c r="Z25" s="216">
        <v>19.338779769999999</v>
      </c>
      <c r="AA25" s="216">
        <v>20.376947059999999</v>
      </c>
      <c r="AB25" s="216">
        <v>20.29958543</v>
      </c>
      <c r="AC25" s="216">
        <v>19.480974029999999</v>
      </c>
      <c r="AD25" s="216">
        <v>18.8275775</v>
      </c>
      <c r="AE25" s="216">
        <v>19.832512650000002</v>
      </c>
      <c r="AF25" s="216">
        <v>24.57167033</v>
      </c>
      <c r="AG25" s="216">
        <v>29.391103770000001</v>
      </c>
      <c r="AH25" s="216">
        <v>29.049369939999998</v>
      </c>
      <c r="AI25" s="216">
        <v>25.049402629999999</v>
      </c>
      <c r="AJ25" s="216">
        <v>20.5496211</v>
      </c>
      <c r="AK25" s="216">
        <v>20.033975330000001</v>
      </c>
      <c r="AL25" s="216">
        <v>21.573935840000001</v>
      </c>
      <c r="AM25" s="216">
        <v>21.387422740000002</v>
      </c>
      <c r="AN25" s="216">
        <v>19.60671979</v>
      </c>
      <c r="AO25" s="216">
        <v>18.028625389999998</v>
      </c>
      <c r="AP25" s="216">
        <v>18.344847430000002</v>
      </c>
      <c r="AQ25" s="216">
        <v>20.89193955</v>
      </c>
      <c r="AR25" s="216">
        <v>24.134499630000001</v>
      </c>
      <c r="AS25" s="216">
        <v>27.224609739999998</v>
      </c>
      <c r="AT25" s="216">
        <v>28.990750810000002</v>
      </c>
      <c r="AU25" s="216">
        <v>25.761035669999998</v>
      </c>
      <c r="AV25" s="216">
        <v>22.698847059999999</v>
      </c>
      <c r="AW25" s="216">
        <v>20.044754229999999</v>
      </c>
      <c r="AX25" s="216">
        <v>20.50583932</v>
      </c>
      <c r="AY25" s="216">
        <v>22.995923452</v>
      </c>
      <c r="AZ25" s="216">
        <v>23.680710000000001</v>
      </c>
      <c r="BA25" s="216">
        <v>21.548159999999999</v>
      </c>
      <c r="BB25" s="357">
        <v>21.358540000000001</v>
      </c>
      <c r="BC25" s="357">
        <v>23.726739999999999</v>
      </c>
      <c r="BD25" s="357">
        <v>28.076730000000001</v>
      </c>
      <c r="BE25" s="357">
        <v>31.847200000000001</v>
      </c>
      <c r="BF25" s="357">
        <v>31.700019999999999</v>
      </c>
      <c r="BG25" s="357">
        <v>27.262049999999999</v>
      </c>
      <c r="BH25" s="357">
        <v>23.108470000000001</v>
      </c>
      <c r="BI25" s="357">
        <v>21.193680000000001</v>
      </c>
      <c r="BJ25" s="357">
        <v>22.15888</v>
      </c>
      <c r="BK25" s="357">
        <v>21.974989999999998</v>
      </c>
      <c r="BL25" s="357">
        <v>21.763020000000001</v>
      </c>
      <c r="BM25" s="357">
        <v>20.817640000000001</v>
      </c>
      <c r="BN25" s="357">
        <v>20.60042</v>
      </c>
      <c r="BO25" s="357">
        <v>23.05294</v>
      </c>
      <c r="BP25" s="357">
        <v>27.384609999999999</v>
      </c>
      <c r="BQ25" s="357">
        <v>31.412749999999999</v>
      </c>
      <c r="BR25" s="357">
        <v>31.75273</v>
      </c>
      <c r="BS25" s="357">
        <v>26.949000000000002</v>
      </c>
      <c r="BT25" s="357">
        <v>22.96472</v>
      </c>
      <c r="BU25" s="357">
        <v>21.04721</v>
      </c>
      <c r="BV25" s="357">
        <v>22.335789999999999</v>
      </c>
    </row>
    <row r="26" spans="1:74" ht="11.1" customHeight="1" x14ac:dyDescent="0.2">
      <c r="A26" s="76" t="s">
        <v>717</v>
      </c>
      <c r="B26" s="185" t="s">
        <v>602</v>
      </c>
      <c r="C26" s="216">
        <v>3.4507741935</v>
      </c>
      <c r="D26" s="216">
        <v>3.4633214286</v>
      </c>
      <c r="E26" s="216">
        <v>3.5949677419000001</v>
      </c>
      <c r="F26" s="216">
        <v>3.6255333332999999</v>
      </c>
      <c r="G26" s="216">
        <v>3.6095806451999999</v>
      </c>
      <c r="H26" s="216">
        <v>3.5817333332999999</v>
      </c>
      <c r="I26" s="216">
        <v>3.5356451613000002</v>
      </c>
      <c r="J26" s="216">
        <v>3.5799677419</v>
      </c>
      <c r="K26" s="216">
        <v>3.6488</v>
      </c>
      <c r="L26" s="216">
        <v>3.7522580644999999</v>
      </c>
      <c r="M26" s="216">
        <v>3.8256000000000001</v>
      </c>
      <c r="N26" s="216">
        <v>3.8045483871000001</v>
      </c>
      <c r="O26" s="216">
        <v>3.8349354838999998</v>
      </c>
      <c r="P26" s="216">
        <v>3.7599310345000001</v>
      </c>
      <c r="Q26" s="216">
        <v>3.7743548386999999</v>
      </c>
      <c r="R26" s="216">
        <v>3.7635999999999998</v>
      </c>
      <c r="S26" s="216">
        <v>3.7790967742000001</v>
      </c>
      <c r="T26" s="216">
        <v>3.7551333332999999</v>
      </c>
      <c r="U26" s="216">
        <v>3.8521935483999998</v>
      </c>
      <c r="V26" s="216">
        <v>3.8332258065000002</v>
      </c>
      <c r="W26" s="216">
        <v>3.8552333333000002</v>
      </c>
      <c r="X26" s="216">
        <v>3.8635806451999999</v>
      </c>
      <c r="Y26" s="216">
        <v>3.8691333333000002</v>
      </c>
      <c r="Z26" s="216">
        <v>3.8348387097000001</v>
      </c>
      <c r="AA26" s="216">
        <v>3.9671935484</v>
      </c>
      <c r="AB26" s="216">
        <v>3.9871428570999998</v>
      </c>
      <c r="AC26" s="216">
        <v>3.9722903226000001</v>
      </c>
      <c r="AD26" s="216">
        <v>4.008</v>
      </c>
      <c r="AE26" s="216">
        <v>4.0123870968000004</v>
      </c>
      <c r="AF26" s="216">
        <v>3.9941333333000002</v>
      </c>
      <c r="AG26" s="216">
        <v>4.0977096774000001</v>
      </c>
      <c r="AH26" s="216">
        <v>4.0900322580999999</v>
      </c>
      <c r="AI26" s="216">
        <v>4.0743</v>
      </c>
      <c r="AJ26" s="216">
        <v>4.0958387096999997</v>
      </c>
      <c r="AK26" s="216">
        <v>4.1581666666999997</v>
      </c>
      <c r="AL26" s="216">
        <v>4.0351612902999996</v>
      </c>
      <c r="AM26" s="216">
        <v>4.1108387097000003</v>
      </c>
      <c r="AN26" s="216">
        <v>4.0949642856999997</v>
      </c>
      <c r="AO26" s="216">
        <v>4.1494516129000001</v>
      </c>
      <c r="AP26" s="216">
        <v>4.1806666666999996</v>
      </c>
      <c r="AQ26" s="216">
        <v>4.2296451612999997</v>
      </c>
      <c r="AR26" s="216">
        <v>4.2586666666999999</v>
      </c>
      <c r="AS26" s="216">
        <v>4.3070967741999997</v>
      </c>
      <c r="AT26" s="216">
        <v>4.3626451612999997</v>
      </c>
      <c r="AU26" s="216">
        <v>4.3737333332999997</v>
      </c>
      <c r="AV26" s="216">
        <v>4.4006774194</v>
      </c>
      <c r="AW26" s="216">
        <v>4.4480333332999997</v>
      </c>
      <c r="AX26" s="216">
        <v>4.5467096774</v>
      </c>
      <c r="AY26" s="216">
        <v>4.4823225806</v>
      </c>
      <c r="AZ26" s="216">
        <v>4.4852270000000001</v>
      </c>
      <c r="BA26" s="216">
        <v>4.4860860000000002</v>
      </c>
      <c r="BB26" s="357">
        <v>4.5012439999999998</v>
      </c>
      <c r="BC26" s="357">
        <v>4.4936720000000001</v>
      </c>
      <c r="BD26" s="357">
        <v>4.4960279999999999</v>
      </c>
      <c r="BE26" s="357">
        <v>4.504912</v>
      </c>
      <c r="BF26" s="357">
        <v>4.5107879999999998</v>
      </c>
      <c r="BG26" s="357">
        <v>4.51159</v>
      </c>
      <c r="BH26" s="357">
        <v>4.5195679999999996</v>
      </c>
      <c r="BI26" s="357">
        <v>4.5336360000000004</v>
      </c>
      <c r="BJ26" s="357">
        <v>4.5422459999999996</v>
      </c>
      <c r="BK26" s="357">
        <v>4.565976</v>
      </c>
      <c r="BL26" s="357">
        <v>4.5820809999999996</v>
      </c>
      <c r="BM26" s="357">
        <v>4.580292</v>
      </c>
      <c r="BN26" s="357">
        <v>4.5811099999999998</v>
      </c>
      <c r="BO26" s="357">
        <v>4.5821120000000004</v>
      </c>
      <c r="BP26" s="357">
        <v>4.5701049999999999</v>
      </c>
      <c r="BQ26" s="357">
        <v>4.5762140000000002</v>
      </c>
      <c r="BR26" s="357">
        <v>4.5792130000000002</v>
      </c>
      <c r="BS26" s="357">
        <v>4.6000969999999999</v>
      </c>
      <c r="BT26" s="357">
        <v>4.6052119999999999</v>
      </c>
      <c r="BU26" s="357">
        <v>4.6279149999999998</v>
      </c>
      <c r="BV26" s="357">
        <v>4.6405789999999998</v>
      </c>
    </row>
    <row r="27" spans="1:74" ht="11.1" customHeight="1" x14ac:dyDescent="0.2">
      <c r="A27" s="76" t="s">
        <v>721</v>
      </c>
      <c r="B27" s="185" t="s">
        <v>1075</v>
      </c>
      <c r="C27" s="216">
        <v>2.6653225805999998</v>
      </c>
      <c r="D27" s="216">
        <v>2.4987142857000002</v>
      </c>
      <c r="E27" s="216">
        <v>2.0304193547999998</v>
      </c>
      <c r="F27" s="216">
        <v>1.6993</v>
      </c>
      <c r="G27" s="216">
        <v>1.4904516129000001</v>
      </c>
      <c r="H27" s="216">
        <v>1.5345666667</v>
      </c>
      <c r="I27" s="216">
        <v>1.7064193548</v>
      </c>
      <c r="J27" s="216">
        <v>1.7063225806</v>
      </c>
      <c r="K27" s="216">
        <v>1.5308666666999999</v>
      </c>
      <c r="L27" s="216">
        <v>1.5600322580999999</v>
      </c>
      <c r="M27" s="216">
        <v>1.8981666666999999</v>
      </c>
      <c r="N27" s="216">
        <v>2.3225483870999999</v>
      </c>
      <c r="O27" s="216">
        <v>2.5751935484000001</v>
      </c>
      <c r="P27" s="216">
        <v>2.4963448276000002</v>
      </c>
      <c r="Q27" s="216">
        <v>1.9634193548000001</v>
      </c>
      <c r="R27" s="216">
        <v>1.8567333333</v>
      </c>
      <c r="S27" s="216">
        <v>1.7153225806000001</v>
      </c>
      <c r="T27" s="216">
        <v>1.7715000000000001</v>
      </c>
      <c r="U27" s="216">
        <v>1.9044193547999999</v>
      </c>
      <c r="V27" s="216">
        <v>1.8454838710000001</v>
      </c>
      <c r="W27" s="216">
        <v>1.7067666667000001</v>
      </c>
      <c r="X27" s="216">
        <v>1.7393548387</v>
      </c>
      <c r="Y27" s="216">
        <v>2.0702333333</v>
      </c>
      <c r="Z27" s="216">
        <v>2.3288709676999999</v>
      </c>
      <c r="AA27" s="216">
        <v>3.1059354839000002</v>
      </c>
      <c r="AB27" s="216">
        <v>3.0615357143000002</v>
      </c>
      <c r="AC27" s="216">
        <v>2.7011935484</v>
      </c>
      <c r="AD27" s="216">
        <v>2.1480333332999999</v>
      </c>
      <c r="AE27" s="216">
        <v>1.8337096773999999</v>
      </c>
      <c r="AF27" s="216">
        <v>1.8871333333</v>
      </c>
      <c r="AG27" s="216">
        <v>2.0236129032000001</v>
      </c>
      <c r="AH27" s="216">
        <v>2.0286451613000001</v>
      </c>
      <c r="AI27" s="216">
        <v>1.9144333333000001</v>
      </c>
      <c r="AJ27" s="216">
        <v>1.9615806452</v>
      </c>
      <c r="AK27" s="216">
        <v>2.5527333333</v>
      </c>
      <c r="AL27" s="216">
        <v>3.1448387097000001</v>
      </c>
      <c r="AM27" s="216">
        <v>3.4318387097</v>
      </c>
      <c r="AN27" s="216">
        <v>3.2466071428999999</v>
      </c>
      <c r="AO27" s="216">
        <v>2.7393548387000002</v>
      </c>
      <c r="AP27" s="216">
        <v>2.1710333333</v>
      </c>
      <c r="AQ27" s="216">
        <v>1.9452580644999999</v>
      </c>
      <c r="AR27" s="216">
        <v>1.9399</v>
      </c>
      <c r="AS27" s="216">
        <v>2.0198709677000002</v>
      </c>
      <c r="AT27" s="216">
        <v>2.0770322581</v>
      </c>
      <c r="AU27" s="216">
        <v>2.0096333333</v>
      </c>
      <c r="AV27" s="216">
        <v>2.0541290323000001</v>
      </c>
      <c r="AW27" s="216">
        <v>2.6146666666999998</v>
      </c>
      <c r="AX27" s="216">
        <v>2.8708709677000002</v>
      </c>
      <c r="AY27" s="216">
        <v>3.3286129031999998</v>
      </c>
      <c r="AZ27" s="216">
        <v>3.1939000000000002</v>
      </c>
      <c r="BA27" s="216">
        <v>2.4322910000000002</v>
      </c>
      <c r="BB27" s="357">
        <v>2.1938870000000001</v>
      </c>
      <c r="BC27" s="357">
        <v>1.962404</v>
      </c>
      <c r="BD27" s="357">
        <v>1.9812460000000001</v>
      </c>
      <c r="BE27" s="357">
        <v>2.0709610000000001</v>
      </c>
      <c r="BF27" s="357">
        <v>2.0839080000000001</v>
      </c>
      <c r="BG27" s="357">
        <v>1.915945</v>
      </c>
      <c r="BH27" s="357">
        <v>1.9548319999999999</v>
      </c>
      <c r="BI27" s="357">
        <v>2.088212</v>
      </c>
      <c r="BJ27" s="357">
        <v>2.4343210000000002</v>
      </c>
      <c r="BK27" s="357">
        <v>3.489627</v>
      </c>
      <c r="BL27" s="357">
        <v>3.2277019999999998</v>
      </c>
      <c r="BM27" s="357">
        <v>2.7694079999999999</v>
      </c>
      <c r="BN27" s="357">
        <v>2.2375509999999998</v>
      </c>
      <c r="BO27" s="357">
        <v>2.0110640000000002</v>
      </c>
      <c r="BP27" s="357">
        <v>2.0299130000000001</v>
      </c>
      <c r="BQ27" s="357">
        <v>2.1191270000000002</v>
      </c>
      <c r="BR27" s="357">
        <v>2.1313110000000002</v>
      </c>
      <c r="BS27" s="357">
        <v>1.9664779999999999</v>
      </c>
      <c r="BT27" s="357">
        <v>2.0070929999999998</v>
      </c>
      <c r="BU27" s="357">
        <v>2.2866780000000002</v>
      </c>
      <c r="BV27" s="357">
        <v>2.739792</v>
      </c>
    </row>
    <row r="28" spans="1:74" ht="11.1" customHeight="1" x14ac:dyDescent="0.2">
      <c r="A28" s="76" t="s">
        <v>736</v>
      </c>
      <c r="B28" s="185" t="s">
        <v>603</v>
      </c>
      <c r="C28" s="216">
        <v>8.2096774193999994E-2</v>
      </c>
      <c r="D28" s="216">
        <v>8.2107142857000007E-2</v>
      </c>
      <c r="E28" s="216">
        <v>8.2096774193999994E-2</v>
      </c>
      <c r="F28" s="216">
        <v>8.2100000000000006E-2</v>
      </c>
      <c r="G28" s="216">
        <v>8.2096774193999994E-2</v>
      </c>
      <c r="H28" s="216">
        <v>8.2100000000000006E-2</v>
      </c>
      <c r="I28" s="216">
        <v>8.2096774193999994E-2</v>
      </c>
      <c r="J28" s="216">
        <v>8.2096774193999994E-2</v>
      </c>
      <c r="K28" s="216">
        <v>8.2100000000000006E-2</v>
      </c>
      <c r="L28" s="216">
        <v>8.2096774193999994E-2</v>
      </c>
      <c r="M28" s="216">
        <v>8.2100000000000006E-2</v>
      </c>
      <c r="N28" s="216">
        <v>8.2096774193999994E-2</v>
      </c>
      <c r="O28" s="216">
        <v>8.1870967742000006E-2</v>
      </c>
      <c r="P28" s="216">
        <v>8.1862068965999998E-2</v>
      </c>
      <c r="Q28" s="216">
        <v>8.1870967742000006E-2</v>
      </c>
      <c r="R28" s="216">
        <v>8.1866666667000002E-2</v>
      </c>
      <c r="S28" s="216">
        <v>8.1870967742000006E-2</v>
      </c>
      <c r="T28" s="216">
        <v>8.1866666667000002E-2</v>
      </c>
      <c r="U28" s="216">
        <v>8.1870967742000006E-2</v>
      </c>
      <c r="V28" s="216">
        <v>8.1870967742000006E-2</v>
      </c>
      <c r="W28" s="216">
        <v>8.1866666667000002E-2</v>
      </c>
      <c r="X28" s="216">
        <v>8.1870967742000006E-2</v>
      </c>
      <c r="Y28" s="216">
        <v>8.1866666667000002E-2</v>
      </c>
      <c r="Z28" s="216">
        <v>8.1870967742000006E-2</v>
      </c>
      <c r="AA28" s="216">
        <v>9.2096774194000003E-2</v>
      </c>
      <c r="AB28" s="216">
        <v>9.2107142857000002E-2</v>
      </c>
      <c r="AC28" s="216">
        <v>9.2096774194000003E-2</v>
      </c>
      <c r="AD28" s="216">
        <v>9.2100000000000001E-2</v>
      </c>
      <c r="AE28" s="216">
        <v>9.2096774194000003E-2</v>
      </c>
      <c r="AF28" s="216">
        <v>9.2100000000000001E-2</v>
      </c>
      <c r="AG28" s="216">
        <v>9.2096774194000003E-2</v>
      </c>
      <c r="AH28" s="216">
        <v>9.2096774194000003E-2</v>
      </c>
      <c r="AI28" s="216">
        <v>9.2100000000000001E-2</v>
      </c>
      <c r="AJ28" s="216">
        <v>9.2096774194000003E-2</v>
      </c>
      <c r="AK28" s="216">
        <v>9.2100000000000001E-2</v>
      </c>
      <c r="AL28" s="216">
        <v>9.2096774194000003E-2</v>
      </c>
      <c r="AM28" s="216">
        <v>0.09</v>
      </c>
      <c r="AN28" s="216">
        <v>0.09</v>
      </c>
      <c r="AO28" s="216">
        <v>0.09</v>
      </c>
      <c r="AP28" s="216">
        <v>0.09</v>
      </c>
      <c r="AQ28" s="216">
        <v>0.09</v>
      </c>
      <c r="AR28" s="216">
        <v>0.09</v>
      </c>
      <c r="AS28" s="216">
        <v>0.09</v>
      </c>
      <c r="AT28" s="216">
        <v>0.09</v>
      </c>
      <c r="AU28" s="216">
        <v>0.09</v>
      </c>
      <c r="AV28" s="216">
        <v>0.09</v>
      </c>
      <c r="AW28" s="216">
        <v>0.09</v>
      </c>
      <c r="AX28" s="216">
        <v>0.09</v>
      </c>
      <c r="AY28" s="216">
        <v>9.2096774194000003E-2</v>
      </c>
      <c r="AZ28" s="216">
        <v>9.2096800000000006E-2</v>
      </c>
      <c r="BA28" s="216">
        <v>9.2096800000000006E-2</v>
      </c>
      <c r="BB28" s="357">
        <v>9.2096800000000006E-2</v>
      </c>
      <c r="BC28" s="357">
        <v>9.2096800000000006E-2</v>
      </c>
      <c r="BD28" s="357">
        <v>9.2096800000000006E-2</v>
      </c>
      <c r="BE28" s="357">
        <v>9.2096800000000006E-2</v>
      </c>
      <c r="BF28" s="357">
        <v>9.2096800000000006E-2</v>
      </c>
      <c r="BG28" s="357">
        <v>9.2096800000000006E-2</v>
      </c>
      <c r="BH28" s="357">
        <v>9.2096800000000006E-2</v>
      </c>
      <c r="BI28" s="357">
        <v>9.2096800000000006E-2</v>
      </c>
      <c r="BJ28" s="357">
        <v>9.2096800000000006E-2</v>
      </c>
      <c r="BK28" s="357">
        <v>9.5096799999999995E-2</v>
      </c>
      <c r="BL28" s="357">
        <v>9.5096799999999995E-2</v>
      </c>
      <c r="BM28" s="357">
        <v>9.5096799999999995E-2</v>
      </c>
      <c r="BN28" s="357">
        <v>9.5096799999999995E-2</v>
      </c>
      <c r="BO28" s="357">
        <v>9.5096799999999995E-2</v>
      </c>
      <c r="BP28" s="357">
        <v>9.5096799999999995E-2</v>
      </c>
      <c r="BQ28" s="357">
        <v>9.5096799999999995E-2</v>
      </c>
      <c r="BR28" s="357">
        <v>9.5096799999999995E-2</v>
      </c>
      <c r="BS28" s="357">
        <v>9.5096799999999995E-2</v>
      </c>
      <c r="BT28" s="357">
        <v>9.5096799999999995E-2</v>
      </c>
      <c r="BU28" s="357">
        <v>9.5096799999999995E-2</v>
      </c>
      <c r="BV28" s="357">
        <v>9.5096799999999995E-2</v>
      </c>
    </row>
    <row r="29" spans="1:74" ht="11.1" customHeight="1" x14ac:dyDescent="0.2">
      <c r="A29" s="77" t="s">
        <v>720</v>
      </c>
      <c r="B29" s="186" t="s">
        <v>1039</v>
      </c>
      <c r="C29" s="216">
        <v>93.181810029999994</v>
      </c>
      <c r="D29" s="216">
        <v>87.585724716000001</v>
      </c>
      <c r="E29" s="216">
        <v>71.951316900999998</v>
      </c>
      <c r="F29" s="216">
        <v>60.834021667000002</v>
      </c>
      <c r="G29" s="216">
        <v>53.786911809000003</v>
      </c>
      <c r="H29" s="216">
        <v>55.244404170000003</v>
      </c>
      <c r="I29" s="216">
        <v>60.984257161000002</v>
      </c>
      <c r="J29" s="216">
        <v>61.02516619</v>
      </c>
      <c r="K29" s="216">
        <v>55.187659267000001</v>
      </c>
      <c r="L29" s="216">
        <v>56.272623875000001</v>
      </c>
      <c r="M29" s="216">
        <v>67.728960499999999</v>
      </c>
      <c r="N29" s="216">
        <v>81.995929966000006</v>
      </c>
      <c r="O29" s="216">
        <v>88.908921449999994</v>
      </c>
      <c r="P29" s="216">
        <v>86.229378237000006</v>
      </c>
      <c r="Q29" s="216">
        <v>68.637374254999997</v>
      </c>
      <c r="R29" s="216">
        <v>65.102229496999996</v>
      </c>
      <c r="S29" s="216">
        <v>60.446216063000001</v>
      </c>
      <c r="T29" s="216">
        <v>62.278464769999999</v>
      </c>
      <c r="U29" s="216">
        <v>66.766768382999999</v>
      </c>
      <c r="V29" s="216">
        <v>64.800401093000005</v>
      </c>
      <c r="W29" s="216">
        <v>60.240214936999998</v>
      </c>
      <c r="X29" s="216">
        <v>61.325248811000002</v>
      </c>
      <c r="Y29" s="216">
        <v>72.261308096999997</v>
      </c>
      <c r="Z29" s="216">
        <v>80.771134609000001</v>
      </c>
      <c r="AA29" s="216">
        <v>92.943076091999998</v>
      </c>
      <c r="AB29" s="216">
        <v>91.726121144000004</v>
      </c>
      <c r="AC29" s="216">
        <v>81.357328869</v>
      </c>
      <c r="AD29" s="216">
        <v>65.589144167000001</v>
      </c>
      <c r="AE29" s="216">
        <v>56.545544907999997</v>
      </c>
      <c r="AF29" s="216">
        <v>58.103436997000003</v>
      </c>
      <c r="AG29" s="216">
        <v>62.176555383</v>
      </c>
      <c r="AH29" s="216">
        <v>62.210563487999998</v>
      </c>
      <c r="AI29" s="216">
        <v>58.929402629999998</v>
      </c>
      <c r="AJ29" s="216">
        <v>60.253846906</v>
      </c>
      <c r="AK29" s="216">
        <v>77.303208663000007</v>
      </c>
      <c r="AL29" s="216">
        <v>94.255451969000006</v>
      </c>
      <c r="AM29" s="216">
        <v>104.08329371000001</v>
      </c>
      <c r="AN29" s="216">
        <v>98.465541219000002</v>
      </c>
      <c r="AO29" s="216">
        <v>83.081625389999999</v>
      </c>
      <c r="AP29" s="216">
        <v>65.844847430000002</v>
      </c>
      <c r="AQ29" s="216">
        <v>58.997649226999997</v>
      </c>
      <c r="AR29" s="216">
        <v>58.834499630000003</v>
      </c>
      <c r="AS29" s="216">
        <v>61.260706513999999</v>
      </c>
      <c r="AT29" s="216">
        <v>62.993815326000004</v>
      </c>
      <c r="AU29" s="216">
        <v>60.949969003</v>
      </c>
      <c r="AV29" s="216">
        <v>62.299492221000001</v>
      </c>
      <c r="AW29" s="216">
        <v>79.299687563000006</v>
      </c>
      <c r="AX29" s="216">
        <v>87.069742546000001</v>
      </c>
      <c r="AY29" s="216">
        <v>100.95289119</v>
      </c>
      <c r="AZ29" s="216">
        <v>105.8861338</v>
      </c>
      <c r="BA29" s="216">
        <v>82.8282138</v>
      </c>
      <c r="BB29" s="357">
        <v>68.992379999999997</v>
      </c>
      <c r="BC29" s="357">
        <v>63.356650000000002</v>
      </c>
      <c r="BD29" s="357">
        <v>64.333110000000005</v>
      </c>
      <c r="BE29" s="357">
        <v>66.943759999999997</v>
      </c>
      <c r="BF29" s="357">
        <v>66.997</v>
      </c>
      <c r="BG29" s="357">
        <v>63.426589999999997</v>
      </c>
      <c r="BH29" s="357">
        <v>64.76979</v>
      </c>
      <c r="BI29" s="357">
        <v>77.337789999999998</v>
      </c>
      <c r="BJ29" s="357">
        <v>92.136359999999996</v>
      </c>
      <c r="BK29" s="357">
        <v>100.1794</v>
      </c>
      <c r="BL29" s="357">
        <v>96.485849999999999</v>
      </c>
      <c r="BM29" s="357">
        <v>82.291309999999996</v>
      </c>
      <c r="BN29" s="357">
        <v>68.565529999999995</v>
      </c>
      <c r="BO29" s="357">
        <v>63.229039999999998</v>
      </c>
      <c r="BP29" s="357">
        <v>64.117289999999997</v>
      </c>
      <c r="BQ29" s="357">
        <v>67.200810000000004</v>
      </c>
      <c r="BR29" s="357">
        <v>67.657240000000002</v>
      </c>
      <c r="BS29" s="357">
        <v>63.984099999999998</v>
      </c>
      <c r="BT29" s="357">
        <v>65.18441</v>
      </c>
      <c r="BU29" s="357">
        <v>77.968429999999998</v>
      </c>
      <c r="BV29" s="357">
        <v>93.387450000000001</v>
      </c>
    </row>
    <row r="30" spans="1:74" ht="11.1" customHeight="1" x14ac:dyDescent="0.2">
      <c r="A30" s="77"/>
      <c r="B30" s="186"/>
      <c r="C30" s="216"/>
      <c r="D30" s="216"/>
      <c r="E30" s="216"/>
      <c r="F30" s="216"/>
      <c r="G30" s="216"/>
      <c r="H30" s="216"/>
      <c r="I30" s="216"/>
      <c r="J30" s="216"/>
      <c r="K30" s="216"/>
      <c r="L30" s="216"/>
      <c r="M30" s="216"/>
      <c r="N30" s="216"/>
      <c r="O30" s="216"/>
      <c r="P30" s="216"/>
      <c r="Q30" s="216"/>
      <c r="R30" s="216"/>
      <c r="S30" s="216"/>
      <c r="T30" s="216"/>
      <c r="U30" s="216"/>
      <c r="V30" s="216"/>
      <c r="W30" s="216"/>
      <c r="X30" s="216"/>
      <c r="Y30" s="216"/>
      <c r="Z30" s="216"/>
      <c r="AA30" s="216"/>
      <c r="AB30" s="216"/>
      <c r="AC30" s="216"/>
      <c r="AD30" s="216"/>
      <c r="AE30" s="216"/>
      <c r="AF30" s="216"/>
      <c r="AG30" s="216"/>
      <c r="AH30" s="216"/>
      <c r="AI30" s="216"/>
      <c r="AJ30" s="216"/>
      <c r="AK30" s="216"/>
      <c r="AL30" s="216"/>
      <c r="AM30" s="216"/>
      <c r="AN30" s="216"/>
      <c r="AO30" s="216"/>
      <c r="AP30" s="216"/>
      <c r="AQ30" s="216"/>
      <c r="AR30" s="216"/>
      <c r="AS30" s="216"/>
      <c r="AT30" s="216"/>
      <c r="AU30" s="216"/>
      <c r="AV30" s="216"/>
      <c r="AW30" s="216"/>
      <c r="AX30" s="216"/>
      <c r="AY30" s="216"/>
      <c r="AZ30" s="216"/>
      <c r="BA30" s="216"/>
      <c r="BB30" s="357"/>
      <c r="BC30" s="357"/>
      <c r="BD30" s="357"/>
      <c r="BE30" s="357"/>
      <c r="BF30" s="357"/>
      <c r="BG30" s="357"/>
      <c r="BH30" s="357"/>
      <c r="BI30" s="357"/>
      <c r="BJ30" s="357"/>
      <c r="BK30" s="357"/>
      <c r="BL30" s="357"/>
      <c r="BM30" s="357"/>
      <c r="BN30" s="357"/>
      <c r="BO30" s="357"/>
      <c r="BP30" s="357"/>
      <c r="BQ30" s="357"/>
      <c r="BR30" s="357"/>
      <c r="BS30" s="357"/>
      <c r="BT30" s="357"/>
      <c r="BU30" s="357"/>
      <c r="BV30" s="357"/>
    </row>
    <row r="31" spans="1:74" ht="11.1" customHeight="1" x14ac:dyDescent="0.2">
      <c r="A31" s="71"/>
      <c r="B31" s="79" t="s">
        <v>1035</v>
      </c>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396"/>
      <c r="BC31" s="396"/>
      <c r="BD31" s="396"/>
      <c r="BE31" s="396"/>
      <c r="BF31" s="396"/>
      <c r="BG31" s="396"/>
      <c r="BH31" s="396"/>
      <c r="BI31" s="396"/>
      <c r="BJ31" s="396"/>
      <c r="BK31" s="396"/>
      <c r="BL31" s="396"/>
      <c r="BM31" s="396"/>
      <c r="BN31" s="396"/>
      <c r="BO31" s="396"/>
      <c r="BP31" s="396"/>
      <c r="BQ31" s="396"/>
      <c r="BR31" s="396"/>
      <c r="BS31" s="396"/>
      <c r="BT31" s="396"/>
      <c r="BU31" s="396"/>
      <c r="BV31" s="396"/>
    </row>
    <row r="32" spans="1:74" ht="11.1" customHeight="1" x14ac:dyDescent="0.2">
      <c r="A32" s="76" t="s">
        <v>713</v>
      </c>
      <c r="B32" s="185" t="s">
        <v>604</v>
      </c>
      <c r="C32" s="261">
        <v>2305.8429999999998</v>
      </c>
      <c r="D32" s="261">
        <v>1721.874</v>
      </c>
      <c r="E32" s="261">
        <v>1577.0060000000001</v>
      </c>
      <c r="F32" s="261">
        <v>1788.479</v>
      </c>
      <c r="G32" s="261">
        <v>2186.855</v>
      </c>
      <c r="H32" s="261">
        <v>2529.6469999999999</v>
      </c>
      <c r="I32" s="261">
        <v>2775.346</v>
      </c>
      <c r="J32" s="261">
        <v>3019.154</v>
      </c>
      <c r="K32" s="261">
        <v>3415.6970000000001</v>
      </c>
      <c r="L32" s="261">
        <v>3803.828</v>
      </c>
      <c r="M32" s="261">
        <v>3842.8820000000001</v>
      </c>
      <c r="N32" s="261">
        <v>3462.02</v>
      </c>
      <c r="O32" s="261">
        <v>2910.0059999999999</v>
      </c>
      <c r="P32" s="261">
        <v>2448.81</v>
      </c>
      <c r="Q32" s="261">
        <v>2473.1289999999999</v>
      </c>
      <c r="R32" s="261">
        <v>2611.2260000000001</v>
      </c>
      <c r="S32" s="261">
        <v>2887.06</v>
      </c>
      <c r="T32" s="261">
        <v>3115.4459999999999</v>
      </c>
      <c r="U32" s="261">
        <v>3245.201</v>
      </c>
      <c r="V32" s="261">
        <v>3406.134</v>
      </c>
      <c r="W32" s="261">
        <v>3693.0529999999999</v>
      </c>
      <c r="X32" s="261">
        <v>3929.25</v>
      </c>
      <c r="Y32" s="261">
        <v>3799.2150000000001</v>
      </c>
      <c r="Z32" s="261">
        <v>3412.91</v>
      </c>
      <c r="AA32" s="261">
        <v>2699.2260000000001</v>
      </c>
      <c r="AB32" s="261">
        <v>2099.3539999999998</v>
      </c>
      <c r="AC32" s="261">
        <v>1719.8440000000001</v>
      </c>
      <c r="AD32" s="261">
        <v>1855.1869999999999</v>
      </c>
      <c r="AE32" s="261">
        <v>2269.5630000000001</v>
      </c>
      <c r="AF32" s="261">
        <v>2642.6480000000001</v>
      </c>
      <c r="AG32" s="261">
        <v>2936.86</v>
      </c>
      <c r="AH32" s="261">
        <v>3212.0059999999999</v>
      </c>
      <c r="AI32" s="261">
        <v>3564.5039999999999</v>
      </c>
      <c r="AJ32" s="261">
        <v>3816.9949999999999</v>
      </c>
      <c r="AK32" s="261">
        <v>3605.3359999999998</v>
      </c>
      <c r="AL32" s="261">
        <v>2889.8919999999998</v>
      </c>
      <c r="AM32" s="261">
        <v>1924.922</v>
      </c>
      <c r="AN32" s="261">
        <v>1199.9870000000001</v>
      </c>
      <c r="AO32" s="261">
        <v>857.31</v>
      </c>
      <c r="AP32" s="261">
        <v>1066.3800000000001</v>
      </c>
      <c r="AQ32" s="261">
        <v>1547.944</v>
      </c>
      <c r="AR32" s="261">
        <v>2005.4749999999999</v>
      </c>
      <c r="AS32" s="261">
        <v>2399.9740000000002</v>
      </c>
      <c r="AT32" s="261">
        <v>2768.3980000000001</v>
      </c>
      <c r="AU32" s="261">
        <v>3186.998</v>
      </c>
      <c r="AV32" s="261">
        <v>3587.252</v>
      </c>
      <c r="AW32" s="261">
        <v>3426.431</v>
      </c>
      <c r="AX32" s="261">
        <v>3140.78</v>
      </c>
      <c r="AY32" s="261">
        <v>2416.62</v>
      </c>
      <c r="AZ32" s="261">
        <v>1681.7142856999999</v>
      </c>
      <c r="BA32" s="261">
        <v>1470.8857143</v>
      </c>
      <c r="BB32" s="376">
        <v>1697.6420000000001</v>
      </c>
      <c r="BC32" s="376">
        <v>2122.027</v>
      </c>
      <c r="BD32" s="376">
        <v>2494.0329999999999</v>
      </c>
      <c r="BE32" s="376">
        <v>2775.2860000000001</v>
      </c>
      <c r="BF32" s="376">
        <v>3048.94</v>
      </c>
      <c r="BG32" s="376">
        <v>3429.076</v>
      </c>
      <c r="BH32" s="376">
        <v>3780.6970000000001</v>
      </c>
      <c r="BI32" s="376">
        <v>3716.0830000000001</v>
      </c>
      <c r="BJ32" s="376">
        <v>3195.913</v>
      </c>
      <c r="BK32" s="376">
        <v>2451.0610000000001</v>
      </c>
      <c r="BL32" s="376">
        <v>1878.127</v>
      </c>
      <c r="BM32" s="376">
        <v>1704.1289999999999</v>
      </c>
      <c r="BN32" s="376">
        <v>1917.777</v>
      </c>
      <c r="BO32" s="376">
        <v>2323.0839999999998</v>
      </c>
      <c r="BP32" s="376">
        <v>2690.82</v>
      </c>
      <c r="BQ32" s="376">
        <v>2968.857</v>
      </c>
      <c r="BR32" s="376">
        <v>3240.473</v>
      </c>
      <c r="BS32" s="376">
        <v>3600.6970000000001</v>
      </c>
      <c r="BT32" s="376">
        <v>3922.6469999999999</v>
      </c>
      <c r="BU32" s="376">
        <v>3855.0880000000002</v>
      </c>
      <c r="BV32" s="376">
        <v>3325.5909999999999</v>
      </c>
    </row>
    <row r="33" spans="1:74" ht="11.1" customHeight="1" x14ac:dyDescent="0.2">
      <c r="A33" s="76" t="s">
        <v>1036</v>
      </c>
      <c r="B33" s="185" t="s">
        <v>1076</v>
      </c>
      <c r="C33" s="261">
        <v>852.46299999999997</v>
      </c>
      <c r="D33" s="261">
        <v>696.36759558000006</v>
      </c>
      <c r="E33" s="261">
        <v>734.22153442000001</v>
      </c>
      <c r="F33" s="261">
        <v>824.04353924999998</v>
      </c>
      <c r="G33" s="261">
        <v>949.35799999999995</v>
      </c>
      <c r="H33" s="261">
        <v>992.702</v>
      </c>
      <c r="I33" s="261">
        <v>983.07</v>
      </c>
      <c r="J33" s="261">
        <v>967.42700000000002</v>
      </c>
      <c r="K33" s="261">
        <v>1070.5523731999999</v>
      </c>
      <c r="L33" s="261">
        <v>1229.7329999999999</v>
      </c>
      <c r="M33" s="261">
        <v>1261.1626718</v>
      </c>
      <c r="N33" s="261">
        <v>1193.143</v>
      </c>
      <c r="O33" s="261">
        <v>1085.6287559</v>
      </c>
      <c r="P33" s="261">
        <v>968.03931536000005</v>
      </c>
      <c r="Q33" s="261">
        <v>1032.1076622</v>
      </c>
      <c r="R33" s="261">
        <v>1048.8139576999999</v>
      </c>
      <c r="S33" s="261">
        <v>1092.7388298000001</v>
      </c>
      <c r="T33" s="261">
        <v>1127.1594176000001</v>
      </c>
      <c r="U33" s="261">
        <v>1123.3889085000001</v>
      </c>
      <c r="V33" s="261">
        <v>1121.7466612999999</v>
      </c>
      <c r="W33" s="261">
        <v>1201.5945681999999</v>
      </c>
      <c r="X33" s="261">
        <v>1279.8206736</v>
      </c>
      <c r="Y33" s="261">
        <v>1270.7753791</v>
      </c>
      <c r="Z33" s="261">
        <v>1177.8713098000001</v>
      </c>
      <c r="AA33" s="261">
        <v>991.27097941</v>
      </c>
      <c r="AB33" s="261">
        <v>816.80802003999997</v>
      </c>
      <c r="AC33" s="261">
        <v>703.46938881999995</v>
      </c>
      <c r="AD33" s="261">
        <v>753.2576593</v>
      </c>
      <c r="AE33" s="261">
        <v>885.52216573999999</v>
      </c>
      <c r="AF33" s="261">
        <v>973.41403471000001</v>
      </c>
      <c r="AG33" s="261">
        <v>1043.8762220999999</v>
      </c>
      <c r="AH33" s="261">
        <v>1081.6171327</v>
      </c>
      <c r="AI33" s="261">
        <v>1173.5830355000001</v>
      </c>
      <c r="AJ33" s="261">
        <v>1269.6124325999999</v>
      </c>
      <c r="AK33" s="261">
        <v>1206.9334895</v>
      </c>
      <c r="AL33" s="261">
        <v>1022.4280935</v>
      </c>
      <c r="AM33" s="261">
        <v>696.67139512999995</v>
      </c>
      <c r="AN33" s="261">
        <v>475.10337766999999</v>
      </c>
      <c r="AO33" s="261">
        <v>358.18657576999999</v>
      </c>
      <c r="AP33" s="261">
        <v>457.06632334</v>
      </c>
      <c r="AQ33" s="261">
        <v>581.29897848999997</v>
      </c>
      <c r="AR33" s="261">
        <v>691.32299852999995</v>
      </c>
      <c r="AS33" s="261">
        <v>780.18688311999995</v>
      </c>
      <c r="AT33" s="261">
        <v>831.23036423999997</v>
      </c>
      <c r="AU33" s="261">
        <v>952.61726132000001</v>
      </c>
      <c r="AV33" s="261">
        <v>1114.6809925</v>
      </c>
      <c r="AW33" s="261">
        <v>1105.6756379000001</v>
      </c>
      <c r="AX33" s="261">
        <v>1070.085</v>
      </c>
      <c r="AY33" s="261">
        <v>850.77649898000004</v>
      </c>
      <c r="AZ33" s="261">
        <v>621.85714285999995</v>
      </c>
      <c r="BA33" s="261">
        <v>601.37142857000003</v>
      </c>
      <c r="BB33" s="376">
        <v>682.74429999999995</v>
      </c>
      <c r="BC33" s="376">
        <v>806.23</v>
      </c>
      <c r="BD33" s="376">
        <v>885.0729</v>
      </c>
      <c r="BE33" s="376">
        <v>928.72370000000001</v>
      </c>
      <c r="BF33" s="376">
        <v>948.84429999999998</v>
      </c>
      <c r="BG33" s="376">
        <v>1063.7070000000001</v>
      </c>
      <c r="BH33" s="376">
        <v>1198.3589999999999</v>
      </c>
      <c r="BI33" s="376">
        <v>1197.848</v>
      </c>
      <c r="BJ33" s="376">
        <v>1074.3140000000001</v>
      </c>
      <c r="BK33" s="376">
        <v>861.05619999999999</v>
      </c>
      <c r="BL33" s="376">
        <v>697.99689999999998</v>
      </c>
      <c r="BM33" s="376">
        <v>695.62670000000003</v>
      </c>
      <c r="BN33" s="376">
        <v>785.9008</v>
      </c>
      <c r="BO33" s="376">
        <v>899.97460000000001</v>
      </c>
      <c r="BP33" s="376">
        <v>983.88900000000001</v>
      </c>
      <c r="BQ33" s="376">
        <v>1031.1569999999999</v>
      </c>
      <c r="BR33" s="376">
        <v>1055.9359999999999</v>
      </c>
      <c r="BS33" s="376">
        <v>1162.0730000000001</v>
      </c>
      <c r="BT33" s="376">
        <v>1284.865</v>
      </c>
      <c r="BU33" s="376">
        <v>1285.018</v>
      </c>
      <c r="BV33" s="376">
        <v>1151.3979999999999</v>
      </c>
    </row>
    <row r="34" spans="1:74" ht="11.1" customHeight="1" x14ac:dyDescent="0.2">
      <c r="A34" s="76" t="s">
        <v>1037</v>
      </c>
      <c r="B34" s="185" t="s">
        <v>1077</v>
      </c>
      <c r="C34" s="261">
        <v>1123.385</v>
      </c>
      <c r="D34" s="261">
        <v>790.67854079999995</v>
      </c>
      <c r="E34" s="261">
        <v>618.04960808999999</v>
      </c>
      <c r="F34" s="261">
        <v>726.51259377999997</v>
      </c>
      <c r="G34" s="261">
        <v>950.24900000000002</v>
      </c>
      <c r="H34" s="261">
        <v>1187.213</v>
      </c>
      <c r="I34" s="261">
        <v>1393.877</v>
      </c>
      <c r="J34" s="261">
        <v>1624.296</v>
      </c>
      <c r="K34" s="261">
        <v>1877.5019007000001</v>
      </c>
      <c r="L34" s="261">
        <v>2064.6880000000001</v>
      </c>
      <c r="M34" s="261">
        <v>2060.8964636999999</v>
      </c>
      <c r="N34" s="261">
        <v>1821.5329999999999</v>
      </c>
      <c r="O34" s="261">
        <v>1430.2107261000001</v>
      </c>
      <c r="P34" s="261">
        <v>1124.7151319</v>
      </c>
      <c r="Q34" s="261">
        <v>1088.2219685</v>
      </c>
      <c r="R34" s="261">
        <v>1182.7343332999999</v>
      </c>
      <c r="S34" s="261">
        <v>1366.6993996000001</v>
      </c>
      <c r="T34" s="261">
        <v>1512.257208</v>
      </c>
      <c r="U34" s="261">
        <v>1621.5063176000001</v>
      </c>
      <c r="V34" s="261">
        <v>1788.7789631000001</v>
      </c>
      <c r="W34" s="261">
        <v>1968.5183798999999</v>
      </c>
      <c r="X34" s="261">
        <v>2089.8363149000002</v>
      </c>
      <c r="Y34" s="261">
        <v>1970.0713633</v>
      </c>
      <c r="Z34" s="261">
        <v>1732.034985</v>
      </c>
      <c r="AA34" s="261">
        <v>1303.1099144</v>
      </c>
      <c r="AB34" s="261">
        <v>917.11560534</v>
      </c>
      <c r="AC34" s="261">
        <v>659.03613099999995</v>
      </c>
      <c r="AD34" s="261">
        <v>734.21656915000005</v>
      </c>
      <c r="AE34" s="261">
        <v>966.45382930000005</v>
      </c>
      <c r="AF34" s="261">
        <v>1208.0218654</v>
      </c>
      <c r="AG34" s="261">
        <v>1392.8138355000001</v>
      </c>
      <c r="AH34" s="261">
        <v>1603.24279</v>
      </c>
      <c r="AI34" s="261">
        <v>1833.2850441000001</v>
      </c>
      <c r="AJ34" s="261">
        <v>1989.0279307000001</v>
      </c>
      <c r="AK34" s="261">
        <v>1849.9086801999999</v>
      </c>
      <c r="AL34" s="261">
        <v>1444.5835543999999</v>
      </c>
      <c r="AM34" s="261">
        <v>908.77746048999995</v>
      </c>
      <c r="AN34" s="261">
        <v>518.48233807999998</v>
      </c>
      <c r="AO34" s="261">
        <v>315.48156079</v>
      </c>
      <c r="AP34" s="261">
        <v>405.62843744999998</v>
      </c>
      <c r="AQ34" s="261">
        <v>673.37611127000002</v>
      </c>
      <c r="AR34" s="261">
        <v>952.20699571</v>
      </c>
      <c r="AS34" s="261">
        <v>1211.8949232</v>
      </c>
      <c r="AT34" s="261">
        <v>1486.0832152</v>
      </c>
      <c r="AU34" s="261">
        <v>1751.8773062</v>
      </c>
      <c r="AV34" s="261">
        <v>1951.9391418</v>
      </c>
      <c r="AW34" s="261">
        <v>1818.470155</v>
      </c>
      <c r="AX34" s="261">
        <v>1606.846</v>
      </c>
      <c r="AY34" s="261">
        <v>1170.2789846999999</v>
      </c>
      <c r="AZ34" s="261">
        <v>707.14285714000005</v>
      </c>
      <c r="BA34" s="261">
        <v>519.11428570999999</v>
      </c>
      <c r="BB34" s="376">
        <v>643.14620000000002</v>
      </c>
      <c r="BC34" s="376">
        <v>882.15359999999998</v>
      </c>
      <c r="BD34" s="376">
        <v>1120.46</v>
      </c>
      <c r="BE34" s="376">
        <v>1325.1210000000001</v>
      </c>
      <c r="BF34" s="376">
        <v>1558.077</v>
      </c>
      <c r="BG34" s="376">
        <v>1803.172</v>
      </c>
      <c r="BH34" s="376">
        <v>1987.26</v>
      </c>
      <c r="BI34" s="376">
        <v>1931.0050000000001</v>
      </c>
      <c r="BJ34" s="376">
        <v>1603.32</v>
      </c>
      <c r="BK34" s="376">
        <v>1156.9849999999999</v>
      </c>
      <c r="BL34" s="376">
        <v>816.84969999999998</v>
      </c>
      <c r="BM34" s="376">
        <v>653.28579999999999</v>
      </c>
      <c r="BN34" s="376">
        <v>752.28480000000002</v>
      </c>
      <c r="BO34" s="376">
        <v>983.98929999999996</v>
      </c>
      <c r="BP34" s="376">
        <v>1216.8</v>
      </c>
      <c r="BQ34" s="376">
        <v>1414.9359999999999</v>
      </c>
      <c r="BR34" s="376">
        <v>1640.5119999999999</v>
      </c>
      <c r="BS34" s="376">
        <v>1865.5260000000001</v>
      </c>
      <c r="BT34" s="376">
        <v>2031.77</v>
      </c>
      <c r="BU34" s="376">
        <v>1961.521</v>
      </c>
      <c r="BV34" s="376">
        <v>1630.049</v>
      </c>
    </row>
    <row r="35" spans="1:74" ht="11.1" customHeight="1" x14ac:dyDescent="0.2">
      <c r="A35" s="76" t="s">
        <v>1038</v>
      </c>
      <c r="B35" s="187" t="s">
        <v>1078</v>
      </c>
      <c r="C35" s="272">
        <v>329.995</v>
      </c>
      <c r="D35" s="272">
        <v>234.82786361999999</v>
      </c>
      <c r="E35" s="272">
        <v>224.73485749</v>
      </c>
      <c r="F35" s="272">
        <v>237.92286697</v>
      </c>
      <c r="G35" s="272">
        <v>287.24799999999999</v>
      </c>
      <c r="H35" s="272">
        <v>349.73200000000003</v>
      </c>
      <c r="I35" s="272">
        <v>398.399</v>
      </c>
      <c r="J35" s="272">
        <v>427.43099999999998</v>
      </c>
      <c r="K35" s="272">
        <v>467.64272618000001</v>
      </c>
      <c r="L35" s="272">
        <v>509.40699999999998</v>
      </c>
      <c r="M35" s="272">
        <v>520.82286447000001</v>
      </c>
      <c r="N35" s="272">
        <v>447.34399999999999</v>
      </c>
      <c r="O35" s="272">
        <v>394.166518</v>
      </c>
      <c r="P35" s="272">
        <v>356.05555272999999</v>
      </c>
      <c r="Q35" s="272">
        <v>352.79936927</v>
      </c>
      <c r="R35" s="272">
        <v>379.67770905999998</v>
      </c>
      <c r="S35" s="272">
        <v>427.62177057000002</v>
      </c>
      <c r="T35" s="272">
        <v>476.02937436000002</v>
      </c>
      <c r="U35" s="272">
        <v>500.30577384999998</v>
      </c>
      <c r="V35" s="272">
        <v>495.60837557999997</v>
      </c>
      <c r="W35" s="272">
        <v>522.94005184000002</v>
      </c>
      <c r="X35" s="272">
        <v>559.59301154000002</v>
      </c>
      <c r="Y35" s="272">
        <v>558.36825766000004</v>
      </c>
      <c r="Z35" s="272">
        <v>503.00370522999998</v>
      </c>
      <c r="AA35" s="272">
        <v>404.84510624000001</v>
      </c>
      <c r="AB35" s="272">
        <v>365.43037462000001</v>
      </c>
      <c r="AC35" s="272">
        <v>357.33848017999998</v>
      </c>
      <c r="AD35" s="272">
        <v>367.71277155000001</v>
      </c>
      <c r="AE35" s="272">
        <v>417.58700496</v>
      </c>
      <c r="AF35" s="272">
        <v>461.21209991000001</v>
      </c>
      <c r="AG35" s="272">
        <v>500.16994245000001</v>
      </c>
      <c r="AH35" s="272">
        <v>527.1460773</v>
      </c>
      <c r="AI35" s="272">
        <v>557.63592039000002</v>
      </c>
      <c r="AJ35" s="272">
        <v>558.35463674000005</v>
      </c>
      <c r="AK35" s="272">
        <v>548.49383028</v>
      </c>
      <c r="AL35" s="272">
        <v>422.88035210999999</v>
      </c>
      <c r="AM35" s="272">
        <v>319.47314438000001</v>
      </c>
      <c r="AN35" s="272">
        <v>206.40128425</v>
      </c>
      <c r="AO35" s="272">
        <v>183.64186343</v>
      </c>
      <c r="AP35" s="272">
        <v>203.68523920999999</v>
      </c>
      <c r="AQ35" s="272">
        <v>293.26891023000002</v>
      </c>
      <c r="AR35" s="272">
        <v>361.94500576000002</v>
      </c>
      <c r="AS35" s="272">
        <v>407.89219372000002</v>
      </c>
      <c r="AT35" s="272">
        <v>451.08442052999999</v>
      </c>
      <c r="AU35" s="272">
        <v>482.50343247000001</v>
      </c>
      <c r="AV35" s="272">
        <v>520.63186571999995</v>
      </c>
      <c r="AW35" s="272">
        <v>502.28520708999997</v>
      </c>
      <c r="AX35" s="272">
        <v>463.84899999999999</v>
      </c>
      <c r="AY35" s="272">
        <v>395.56451635000002</v>
      </c>
      <c r="AZ35" s="272">
        <v>352.71428571000001</v>
      </c>
      <c r="BA35" s="272">
        <v>350.4</v>
      </c>
      <c r="BB35" s="337">
        <v>371.75170000000003</v>
      </c>
      <c r="BC35" s="337">
        <v>433.64389999999997</v>
      </c>
      <c r="BD35" s="337">
        <v>488.49970000000002</v>
      </c>
      <c r="BE35" s="337">
        <v>521.44159999999999</v>
      </c>
      <c r="BF35" s="337">
        <v>542.01859999999999</v>
      </c>
      <c r="BG35" s="337">
        <v>562.197</v>
      </c>
      <c r="BH35" s="337">
        <v>595.07809999999995</v>
      </c>
      <c r="BI35" s="337">
        <v>587.2296</v>
      </c>
      <c r="BJ35" s="337">
        <v>518.27880000000005</v>
      </c>
      <c r="BK35" s="337">
        <v>433.01979999999998</v>
      </c>
      <c r="BL35" s="337">
        <v>363.2799</v>
      </c>
      <c r="BM35" s="337">
        <v>355.21699999999998</v>
      </c>
      <c r="BN35" s="337">
        <v>379.59120000000001</v>
      </c>
      <c r="BO35" s="337">
        <v>439.11970000000002</v>
      </c>
      <c r="BP35" s="337">
        <v>490.13029999999998</v>
      </c>
      <c r="BQ35" s="337">
        <v>522.76390000000004</v>
      </c>
      <c r="BR35" s="337">
        <v>544.02539999999999</v>
      </c>
      <c r="BS35" s="337">
        <v>573.09739999999999</v>
      </c>
      <c r="BT35" s="337">
        <v>606.01179999999999</v>
      </c>
      <c r="BU35" s="337">
        <v>608.54899999999998</v>
      </c>
      <c r="BV35" s="337">
        <v>544.14400000000001</v>
      </c>
    </row>
    <row r="36" spans="1:74" s="285" customFormat="1" ht="11.1" customHeight="1" x14ac:dyDescent="0.2">
      <c r="A36" s="76"/>
      <c r="B36" s="283"/>
      <c r="C36" s="284"/>
      <c r="D36" s="284"/>
      <c r="E36" s="284"/>
      <c r="F36" s="284"/>
      <c r="G36" s="284"/>
      <c r="H36" s="284"/>
      <c r="I36" s="284"/>
      <c r="J36" s="284"/>
      <c r="K36" s="284"/>
      <c r="L36" s="284"/>
      <c r="M36" s="284"/>
      <c r="N36" s="284"/>
      <c r="O36" s="284"/>
      <c r="P36" s="284"/>
      <c r="Q36" s="284"/>
      <c r="R36" s="284"/>
      <c r="S36" s="284"/>
      <c r="T36" s="284"/>
      <c r="U36" s="284"/>
      <c r="V36" s="284"/>
      <c r="W36" s="284"/>
      <c r="X36" s="284"/>
      <c r="Y36" s="284"/>
      <c r="Z36" s="284"/>
      <c r="AA36" s="284"/>
      <c r="AB36" s="284"/>
      <c r="AC36" s="284"/>
      <c r="AD36" s="284"/>
      <c r="AE36" s="284"/>
      <c r="AF36" s="284"/>
      <c r="AG36" s="284"/>
      <c r="AH36" s="284"/>
      <c r="AI36" s="284"/>
      <c r="AJ36" s="284"/>
      <c r="AK36" s="284"/>
      <c r="AL36" s="284"/>
      <c r="AM36" s="284"/>
      <c r="AN36" s="284"/>
      <c r="AO36" s="284"/>
      <c r="AP36" s="284"/>
      <c r="AQ36" s="284"/>
      <c r="AR36" s="284"/>
      <c r="AS36" s="284"/>
      <c r="AT36" s="284"/>
      <c r="AU36" s="284"/>
      <c r="AV36" s="284"/>
      <c r="AW36" s="284"/>
      <c r="AX36" s="284"/>
      <c r="AY36" s="397"/>
      <c r="AZ36" s="397"/>
      <c r="BA36" s="397"/>
      <c r="BB36" s="397"/>
      <c r="BC36" s="397"/>
      <c r="BD36" s="397"/>
      <c r="BE36" s="397"/>
      <c r="BF36" s="397"/>
      <c r="BG36" s="397"/>
      <c r="BH36" s="397"/>
      <c r="BI36" s="397"/>
      <c r="BJ36" s="397"/>
      <c r="BK36" s="397"/>
      <c r="BL36" s="397"/>
      <c r="BM36" s="397"/>
      <c r="BN36" s="397"/>
      <c r="BO36" s="397"/>
      <c r="BP36" s="397"/>
      <c r="BQ36" s="397"/>
      <c r="BR36" s="397"/>
      <c r="BS36" s="397"/>
      <c r="BT36" s="397"/>
      <c r="BU36" s="397"/>
      <c r="BV36" s="397"/>
    </row>
    <row r="37" spans="1:74" s="285" customFormat="1" ht="12" customHeight="1" x14ac:dyDescent="0.2">
      <c r="A37" s="76"/>
      <c r="B37" s="657" t="s">
        <v>1079</v>
      </c>
      <c r="C37" s="658"/>
      <c r="D37" s="658"/>
      <c r="E37" s="658"/>
      <c r="F37" s="658"/>
      <c r="G37" s="658"/>
      <c r="H37" s="658"/>
      <c r="I37" s="658"/>
      <c r="J37" s="658"/>
      <c r="K37" s="658"/>
      <c r="L37" s="658"/>
      <c r="M37" s="658"/>
      <c r="N37" s="658"/>
      <c r="O37" s="658"/>
      <c r="P37" s="658"/>
      <c r="Q37" s="658"/>
      <c r="AY37" s="529"/>
      <c r="AZ37" s="529"/>
      <c r="BA37" s="529"/>
      <c r="BB37" s="529"/>
      <c r="BC37" s="529"/>
      <c r="BD37" s="529"/>
      <c r="BE37" s="529"/>
      <c r="BF37" s="529"/>
      <c r="BG37" s="529"/>
      <c r="BH37" s="529"/>
      <c r="BI37" s="529"/>
      <c r="BJ37" s="529"/>
    </row>
    <row r="38" spans="1:74" s="451" customFormat="1" ht="12" customHeight="1" x14ac:dyDescent="0.2">
      <c r="A38" s="450"/>
      <c r="B38" s="698" t="s">
        <v>1134</v>
      </c>
      <c r="C38" s="680"/>
      <c r="D38" s="680"/>
      <c r="E38" s="680"/>
      <c r="F38" s="680"/>
      <c r="G38" s="680"/>
      <c r="H38" s="680"/>
      <c r="I38" s="680"/>
      <c r="J38" s="680"/>
      <c r="K38" s="680"/>
      <c r="L38" s="680"/>
      <c r="M38" s="680"/>
      <c r="N38" s="680"/>
      <c r="O38" s="680"/>
      <c r="P38" s="680"/>
      <c r="Q38" s="676"/>
      <c r="AY38" s="530"/>
      <c r="AZ38" s="530"/>
      <c r="BA38" s="530"/>
      <c r="BB38" s="656"/>
      <c r="BC38" s="530"/>
      <c r="BD38" s="530"/>
      <c r="BE38" s="530"/>
      <c r="BF38" s="530"/>
      <c r="BG38" s="530"/>
      <c r="BH38" s="530"/>
      <c r="BI38" s="530"/>
      <c r="BJ38" s="530"/>
    </row>
    <row r="39" spans="1:74" s="451" customFormat="1" ht="12" customHeight="1" x14ac:dyDescent="0.2">
      <c r="A39" s="450"/>
      <c r="B39" s="706" t="s">
        <v>1138</v>
      </c>
      <c r="C39" s="680"/>
      <c r="D39" s="680"/>
      <c r="E39" s="680"/>
      <c r="F39" s="680"/>
      <c r="G39" s="680"/>
      <c r="H39" s="680"/>
      <c r="I39" s="680"/>
      <c r="J39" s="680"/>
      <c r="K39" s="680"/>
      <c r="L39" s="680"/>
      <c r="M39" s="680"/>
      <c r="N39" s="680"/>
      <c r="O39" s="680"/>
      <c r="P39" s="680"/>
      <c r="Q39" s="676"/>
      <c r="AY39" s="530"/>
      <c r="AZ39" s="530"/>
      <c r="BA39" s="530"/>
      <c r="BB39" s="530"/>
      <c r="BC39" s="530"/>
      <c r="BD39" s="530"/>
      <c r="BE39" s="530"/>
      <c r="BF39" s="530"/>
      <c r="BG39" s="530"/>
      <c r="BH39" s="530"/>
      <c r="BI39" s="530"/>
      <c r="BJ39" s="530"/>
    </row>
    <row r="40" spans="1:74" s="451" customFormat="1" ht="12" customHeight="1" x14ac:dyDescent="0.2">
      <c r="A40" s="450"/>
      <c r="B40" s="706" t="s">
        <v>1139</v>
      </c>
      <c r="C40" s="680"/>
      <c r="D40" s="680"/>
      <c r="E40" s="680"/>
      <c r="F40" s="680"/>
      <c r="G40" s="680"/>
      <c r="H40" s="680"/>
      <c r="I40" s="680"/>
      <c r="J40" s="680"/>
      <c r="K40" s="680"/>
      <c r="L40" s="680"/>
      <c r="M40" s="680"/>
      <c r="N40" s="680"/>
      <c r="O40" s="680"/>
      <c r="P40" s="680"/>
      <c r="Q40" s="676"/>
      <c r="AY40" s="530"/>
      <c r="AZ40" s="530"/>
      <c r="BA40" s="530"/>
      <c r="BB40" s="530"/>
      <c r="BC40" s="530"/>
      <c r="BD40" s="530"/>
      <c r="BE40" s="530"/>
      <c r="BF40" s="530"/>
      <c r="BG40" s="530"/>
      <c r="BH40" s="530"/>
      <c r="BI40" s="530"/>
      <c r="BJ40" s="530"/>
    </row>
    <row r="41" spans="1:74" s="451" customFormat="1" ht="12" customHeight="1" x14ac:dyDescent="0.2">
      <c r="A41" s="450"/>
      <c r="B41" s="706" t="s">
        <v>1140</v>
      </c>
      <c r="C41" s="676"/>
      <c r="D41" s="676"/>
      <c r="E41" s="676"/>
      <c r="F41" s="676"/>
      <c r="G41" s="676"/>
      <c r="H41" s="676"/>
      <c r="I41" s="676"/>
      <c r="J41" s="676"/>
      <c r="K41" s="676"/>
      <c r="L41" s="676"/>
      <c r="M41" s="676"/>
      <c r="N41" s="676"/>
      <c r="O41" s="676"/>
      <c r="P41" s="676"/>
      <c r="Q41" s="676"/>
      <c r="AY41" s="530"/>
      <c r="AZ41" s="530"/>
      <c r="BA41" s="530"/>
      <c r="BB41" s="530"/>
      <c r="BC41" s="530"/>
      <c r="BD41" s="530"/>
      <c r="BE41" s="530"/>
      <c r="BF41" s="530"/>
      <c r="BG41" s="530"/>
      <c r="BH41" s="530"/>
      <c r="BI41" s="530"/>
      <c r="BJ41" s="530"/>
    </row>
    <row r="42" spans="1:74" s="451" customFormat="1" ht="12" customHeight="1" x14ac:dyDescent="0.2">
      <c r="A42" s="450"/>
      <c r="B42" s="679" t="s">
        <v>1106</v>
      </c>
      <c r="C42" s="680"/>
      <c r="D42" s="680"/>
      <c r="E42" s="680"/>
      <c r="F42" s="680"/>
      <c r="G42" s="680"/>
      <c r="H42" s="680"/>
      <c r="I42" s="680"/>
      <c r="J42" s="680"/>
      <c r="K42" s="680"/>
      <c r="L42" s="680"/>
      <c r="M42" s="680"/>
      <c r="N42" s="680"/>
      <c r="O42" s="680"/>
      <c r="P42" s="680"/>
      <c r="Q42" s="676"/>
      <c r="AY42" s="530"/>
      <c r="AZ42" s="530"/>
      <c r="BA42" s="530"/>
      <c r="BB42" s="530"/>
      <c r="BC42" s="530"/>
      <c r="BD42" s="530"/>
      <c r="BE42" s="530"/>
      <c r="BF42" s="530"/>
      <c r="BG42" s="530"/>
      <c r="BH42" s="530"/>
      <c r="BI42" s="530"/>
      <c r="BJ42" s="530"/>
    </row>
    <row r="43" spans="1:74" s="451" customFormat="1" ht="12" customHeight="1" x14ac:dyDescent="0.2">
      <c r="A43" s="450"/>
      <c r="B43" s="707" t="s">
        <v>1144</v>
      </c>
      <c r="C43" s="707"/>
      <c r="D43" s="707"/>
      <c r="E43" s="707"/>
      <c r="F43" s="707"/>
      <c r="G43" s="707"/>
      <c r="H43" s="707"/>
      <c r="I43" s="707"/>
      <c r="J43" s="707"/>
      <c r="K43" s="707"/>
      <c r="L43" s="707"/>
      <c r="M43" s="707"/>
      <c r="N43" s="707"/>
      <c r="O43" s="707"/>
      <c r="P43" s="707"/>
      <c r="Q43" s="676"/>
      <c r="AY43" s="530"/>
      <c r="AZ43" s="530"/>
      <c r="BA43" s="530"/>
      <c r="BB43" s="530"/>
      <c r="BC43" s="530"/>
      <c r="BD43" s="530"/>
      <c r="BE43" s="530"/>
      <c r="BF43" s="530"/>
      <c r="BG43" s="530"/>
      <c r="BH43" s="530"/>
      <c r="BI43" s="530"/>
      <c r="BJ43" s="530"/>
    </row>
    <row r="44" spans="1:74" s="451" customFormat="1" ht="22.35" customHeight="1" x14ac:dyDescent="0.2">
      <c r="A44" s="450"/>
      <c r="B44" s="679" t="s">
        <v>1145</v>
      </c>
      <c r="C44" s="680"/>
      <c r="D44" s="680"/>
      <c r="E44" s="680"/>
      <c r="F44" s="680"/>
      <c r="G44" s="680"/>
      <c r="H44" s="680"/>
      <c r="I44" s="680"/>
      <c r="J44" s="680"/>
      <c r="K44" s="680"/>
      <c r="L44" s="680"/>
      <c r="M44" s="680"/>
      <c r="N44" s="680"/>
      <c r="O44" s="680"/>
      <c r="P44" s="680"/>
      <c r="Q44" s="676"/>
      <c r="AY44" s="530"/>
      <c r="AZ44" s="530"/>
      <c r="BA44" s="530"/>
      <c r="BB44" s="530"/>
      <c r="BC44" s="530"/>
      <c r="BD44" s="530"/>
      <c r="BE44" s="530"/>
      <c r="BF44" s="530"/>
      <c r="BG44" s="530"/>
      <c r="BH44" s="530"/>
      <c r="BI44" s="530"/>
      <c r="BJ44" s="530"/>
    </row>
    <row r="45" spans="1:74" s="451" customFormat="1" ht="12" customHeight="1" x14ac:dyDescent="0.2">
      <c r="A45" s="450"/>
      <c r="B45" s="674" t="s">
        <v>1110</v>
      </c>
      <c r="C45" s="675"/>
      <c r="D45" s="675"/>
      <c r="E45" s="675"/>
      <c r="F45" s="675"/>
      <c r="G45" s="675"/>
      <c r="H45" s="675"/>
      <c r="I45" s="675"/>
      <c r="J45" s="675"/>
      <c r="K45" s="675"/>
      <c r="L45" s="675"/>
      <c r="M45" s="675"/>
      <c r="N45" s="675"/>
      <c r="O45" s="675"/>
      <c r="P45" s="675"/>
      <c r="Q45" s="676"/>
      <c r="AY45" s="530"/>
      <c r="AZ45" s="530"/>
      <c r="BA45" s="530"/>
      <c r="BB45" s="530"/>
      <c r="BC45" s="530"/>
      <c r="BD45" s="530"/>
      <c r="BE45" s="530"/>
      <c r="BF45" s="530"/>
      <c r="BG45" s="530"/>
      <c r="BH45" s="530"/>
      <c r="BI45" s="530"/>
      <c r="BJ45" s="530"/>
    </row>
    <row r="46" spans="1:74" s="452" customFormat="1" ht="12" customHeight="1" x14ac:dyDescent="0.2">
      <c r="A46" s="438"/>
      <c r="B46" s="687" t="s">
        <v>1227</v>
      </c>
      <c r="C46" s="676"/>
      <c r="D46" s="676"/>
      <c r="E46" s="676"/>
      <c r="F46" s="676"/>
      <c r="G46" s="676"/>
      <c r="H46" s="676"/>
      <c r="I46" s="676"/>
      <c r="J46" s="676"/>
      <c r="K46" s="676"/>
      <c r="L46" s="676"/>
      <c r="M46" s="676"/>
      <c r="N46" s="676"/>
      <c r="O46" s="676"/>
      <c r="P46" s="676"/>
      <c r="Q46" s="676"/>
      <c r="AY46" s="531"/>
      <c r="AZ46" s="531"/>
      <c r="BA46" s="531"/>
      <c r="BB46" s="531"/>
      <c r="BC46" s="531"/>
      <c r="BD46" s="531"/>
      <c r="BE46" s="531"/>
      <c r="BF46" s="531"/>
      <c r="BG46" s="531"/>
      <c r="BH46" s="531"/>
      <c r="BI46" s="531"/>
      <c r="BJ46" s="531"/>
    </row>
    <row r="47" spans="1:74" x14ac:dyDescent="0.2">
      <c r="BK47" s="398"/>
      <c r="BL47" s="398"/>
      <c r="BM47" s="398"/>
      <c r="BN47" s="398"/>
      <c r="BO47" s="398"/>
      <c r="BP47" s="398"/>
      <c r="BQ47" s="398"/>
      <c r="BR47" s="398"/>
      <c r="BS47" s="398"/>
      <c r="BT47" s="398"/>
      <c r="BU47" s="398"/>
      <c r="BV47" s="398"/>
    </row>
    <row r="48" spans="1:74" x14ac:dyDescent="0.2">
      <c r="BK48" s="398"/>
      <c r="BL48" s="398"/>
      <c r="BM48" s="398"/>
      <c r="BN48" s="398"/>
      <c r="BO48" s="398"/>
      <c r="BP48" s="398"/>
      <c r="BQ48" s="398"/>
      <c r="BR48" s="398"/>
      <c r="BS48" s="398"/>
      <c r="BT48" s="398"/>
      <c r="BU48" s="398"/>
      <c r="BV48" s="398"/>
    </row>
    <row r="49" spans="63:74" x14ac:dyDescent="0.2">
      <c r="BK49" s="398"/>
      <c r="BL49" s="398"/>
      <c r="BM49" s="398"/>
      <c r="BN49" s="398"/>
      <c r="BO49" s="398"/>
      <c r="BP49" s="398"/>
      <c r="BQ49" s="398"/>
      <c r="BR49" s="398"/>
      <c r="BS49" s="398"/>
      <c r="BT49" s="398"/>
      <c r="BU49" s="398"/>
      <c r="BV49" s="398"/>
    </row>
    <row r="50" spans="63:74" x14ac:dyDescent="0.2">
      <c r="BK50" s="398"/>
      <c r="BL50" s="398"/>
      <c r="BM50" s="398"/>
      <c r="BN50" s="398"/>
      <c r="BO50" s="398"/>
      <c r="BP50" s="398"/>
      <c r="BQ50" s="398"/>
      <c r="BR50" s="398"/>
      <c r="BS50" s="398"/>
      <c r="BT50" s="398"/>
      <c r="BU50" s="398"/>
      <c r="BV50" s="398"/>
    </row>
    <row r="51" spans="63:74" x14ac:dyDescent="0.2">
      <c r="BK51" s="398"/>
      <c r="BL51" s="398"/>
      <c r="BM51" s="398"/>
      <c r="BN51" s="398"/>
      <c r="BO51" s="398"/>
      <c r="BP51" s="398"/>
      <c r="BQ51" s="398"/>
      <c r="BR51" s="398"/>
      <c r="BS51" s="398"/>
      <c r="BT51" s="398"/>
      <c r="BU51" s="398"/>
      <c r="BV51" s="398"/>
    </row>
    <row r="52" spans="63:74" x14ac:dyDescent="0.2">
      <c r="BK52" s="398"/>
      <c r="BL52" s="398"/>
      <c r="BM52" s="398"/>
      <c r="BN52" s="398"/>
      <c r="BO52" s="398"/>
      <c r="BP52" s="398"/>
      <c r="BQ52" s="398"/>
      <c r="BR52" s="398"/>
      <c r="BS52" s="398"/>
      <c r="BT52" s="398"/>
      <c r="BU52" s="398"/>
      <c r="BV52" s="398"/>
    </row>
    <row r="53" spans="63:74" x14ac:dyDescent="0.2">
      <c r="BK53" s="398"/>
      <c r="BL53" s="398"/>
      <c r="BM53" s="398"/>
      <c r="BN53" s="398"/>
      <c r="BO53" s="398"/>
      <c r="BP53" s="398"/>
      <c r="BQ53" s="398"/>
      <c r="BR53" s="398"/>
      <c r="BS53" s="398"/>
      <c r="BT53" s="398"/>
      <c r="BU53" s="398"/>
      <c r="BV53" s="398"/>
    </row>
    <row r="54" spans="63:74" x14ac:dyDescent="0.2">
      <c r="BK54" s="398"/>
      <c r="BL54" s="398"/>
      <c r="BM54" s="398"/>
      <c r="BN54" s="398"/>
      <c r="BO54" s="398"/>
      <c r="BP54" s="398"/>
      <c r="BQ54" s="398"/>
      <c r="BR54" s="398"/>
      <c r="BS54" s="398"/>
      <c r="BT54" s="398"/>
      <c r="BU54" s="398"/>
      <c r="BV54" s="398"/>
    </row>
    <row r="55" spans="63:74" x14ac:dyDescent="0.2">
      <c r="BK55" s="398"/>
      <c r="BL55" s="398"/>
      <c r="BM55" s="398"/>
      <c r="BN55" s="398"/>
      <c r="BO55" s="398"/>
      <c r="BP55" s="398"/>
      <c r="BQ55" s="398"/>
      <c r="BR55" s="398"/>
      <c r="BS55" s="398"/>
      <c r="BT55" s="398"/>
      <c r="BU55" s="398"/>
      <c r="BV55" s="398"/>
    </row>
    <row r="56" spans="63:74" x14ac:dyDescent="0.2">
      <c r="BK56" s="398"/>
      <c r="BL56" s="398"/>
      <c r="BM56" s="398"/>
      <c r="BN56" s="398"/>
      <c r="BO56" s="398"/>
      <c r="BP56" s="398"/>
      <c r="BQ56" s="398"/>
      <c r="BR56" s="398"/>
      <c r="BS56" s="398"/>
      <c r="BT56" s="398"/>
      <c r="BU56" s="398"/>
      <c r="BV56" s="398"/>
    </row>
    <row r="57" spans="63:74" x14ac:dyDescent="0.2">
      <c r="BK57" s="398"/>
      <c r="BL57" s="398"/>
      <c r="BM57" s="398"/>
      <c r="BN57" s="398"/>
      <c r="BO57" s="398"/>
      <c r="BP57" s="398"/>
      <c r="BQ57" s="398"/>
      <c r="BR57" s="398"/>
      <c r="BS57" s="398"/>
      <c r="BT57" s="398"/>
      <c r="BU57" s="398"/>
      <c r="BV57" s="398"/>
    </row>
    <row r="58" spans="63:74" x14ac:dyDescent="0.2">
      <c r="BK58" s="398"/>
      <c r="BL58" s="398"/>
      <c r="BM58" s="398"/>
      <c r="BN58" s="398"/>
      <c r="BO58" s="398"/>
      <c r="BP58" s="398"/>
      <c r="BQ58" s="398"/>
      <c r="BR58" s="398"/>
      <c r="BS58" s="398"/>
      <c r="BT58" s="398"/>
      <c r="BU58" s="398"/>
      <c r="BV58" s="398"/>
    </row>
    <row r="59" spans="63:74" x14ac:dyDescent="0.2">
      <c r="BK59" s="398"/>
      <c r="BL59" s="398"/>
      <c r="BM59" s="398"/>
      <c r="BN59" s="398"/>
      <c r="BO59" s="398"/>
      <c r="BP59" s="398"/>
      <c r="BQ59" s="398"/>
      <c r="BR59" s="398"/>
      <c r="BS59" s="398"/>
      <c r="BT59" s="398"/>
      <c r="BU59" s="398"/>
      <c r="BV59" s="398"/>
    </row>
    <row r="60" spans="63:74" x14ac:dyDescent="0.2">
      <c r="BK60" s="398"/>
      <c r="BL60" s="398"/>
      <c r="BM60" s="398"/>
      <c r="BN60" s="398"/>
      <c r="BO60" s="398"/>
      <c r="BP60" s="398"/>
      <c r="BQ60" s="398"/>
      <c r="BR60" s="398"/>
      <c r="BS60" s="398"/>
      <c r="BT60" s="398"/>
      <c r="BU60" s="398"/>
      <c r="BV60" s="398"/>
    </row>
    <row r="61" spans="63:74" x14ac:dyDescent="0.2">
      <c r="BK61" s="398"/>
      <c r="BL61" s="398"/>
      <c r="BM61" s="398"/>
      <c r="BN61" s="398"/>
      <c r="BO61" s="398"/>
      <c r="BP61" s="398"/>
      <c r="BQ61" s="398"/>
      <c r="BR61" s="398"/>
      <c r="BS61" s="398"/>
      <c r="BT61" s="398"/>
      <c r="BU61" s="398"/>
      <c r="BV61" s="398"/>
    </row>
    <row r="62" spans="63:74" x14ac:dyDescent="0.2">
      <c r="BK62" s="398"/>
      <c r="BL62" s="398"/>
      <c r="BM62" s="398"/>
      <c r="BN62" s="398"/>
      <c r="BO62" s="398"/>
      <c r="BP62" s="398"/>
      <c r="BQ62" s="398"/>
      <c r="BR62" s="398"/>
      <c r="BS62" s="398"/>
      <c r="BT62" s="398"/>
      <c r="BU62" s="398"/>
      <c r="BV62" s="398"/>
    </row>
    <row r="63" spans="63:74" x14ac:dyDescent="0.2">
      <c r="BK63" s="398"/>
      <c r="BL63" s="398"/>
      <c r="BM63" s="398"/>
      <c r="BN63" s="398"/>
      <c r="BO63" s="398"/>
      <c r="BP63" s="398"/>
      <c r="BQ63" s="398"/>
      <c r="BR63" s="398"/>
      <c r="BS63" s="398"/>
      <c r="BT63" s="398"/>
      <c r="BU63" s="398"/>
      <c r="BV63" s="398"/>
    </row>
    <row r="64" spans="63:74" x14ac:dyDescent="0.2">
      <c r="BK64" s="398"/>
      <c r="BL64" s="398"/>
      <c r="BM64" s="398"/>
      <c r="BN64" s="398"/>
      <c r="BO64" s="398"/>
      <c r="BP64" s="398"/>
      <c r="BQ64" s="398"/>
      <c r="BR64" s="398"/>
      <c r="BS64" s="398"/>
      <c r="BT64" s="398"/>
      <c r="BU64" s="398"/>
      <c r="BV64" s="398"/>
    </row>
    <row r="65" spans="63:74" x14ac:dyDescent="0.2">
      <c r="BK65" s="398"/>
      <c r="BL65" s="398"/>
      <c r="BM65" s="398"/>
      <c r="BN65" s="398"/>
      <c r="BO65" s="398"/>
      <c r="BP65" s="398"/>
      <c r="BQ65" s="398"/>
      <c r="BR65" s="398"/>
      <c r="BS65" s="398"/>
      <c r="BT65" s="398"/>
      <c r="BU65" s="398"/>
      <c r="BV65" s="398"/>
    </row>
    <row r="66" spans="63:74" x14ac:dyDescent="0.2">
      <c r="BK66" s="398"/>
      <c r="BL66" s="398"/>
      <c r="BM66" s="398"/>
      <c r="BN66" s="398"/>
      <c r="BO66" s="398"/>
      <c r="BP66" s="398"/>
      <c r="BQ66" s="398"/>
      <c r="BR66" s="398"/>
      <c r="BS66" s="398"/>
      <c r="BT66" s="398"/>
      <c r="BU66" s="398"/>
      <c r="BV66" s="398"/>
    </row>
    <row r="67" spans="63:74" x14ac:dyDescent="0.2">
      <c r="BK67" s="398"/>
      <c r="BL67" s="398"/>
      <c r="BM67" s="398"/>
      <c r="BN67" s="398"/>
      <c r="BO67" s="398"/>
      <c r="BP67" s="398"/>
      <c r="BQ67" s="398"/>
      <c r="BR67" s="398"/>
      <c r="BS67" s="398"/>
      <c r="BT67" s="398"/>
      <c r="BU67" s="398"/>
      <c r="BV67" s="398"/>
    </row>
    <row r="68" spans="63:74" x14ac:dyDescent="0.2">
      <c r="BK68" s="398"/>
      <c r="BL68" s="398"/>
      <c r="BM68" s="398"/>
      <c r="BN68" s="398"/>
      <c r="BO68" s="398"/>
      <c r="BP68" s="398"/>
      <c r="BQ68" s="398"/>
      <c r="BR68" s="398"/>
      <c r="BS68" s="398"/>
      <c r="BT68" s="398"/>
      <c r="BU68" s="398"/>
      <c r="BV68" s="398"/>
    </row>
    <row r="69" spans="63:74" x14ac:dyDescent="0.2">
      <c r="BK69" s="398"/>
      <c r="BL69" s="398"/>
      <c r="BM69" s="398"/>
      <c r="BN69" s="398"/>
      <c r="BO69" s="398"/>
      <c r="BP69" s="398"/>
      <c r="BQ69" s="398"/>
      <c r="BR69" s="398"/>
      <c r="BS69" s="398"/>
      <c r="BT69" s="398"/>
      <c r="BU69" s="398"/>
      <c r="BV69" s="398"/>
    </row>
    <row r="70" spans="63:74" x14ac:dyDescent="0.2">
      <c r="BK70" s="398"/>
      <c r="BL70" s="398"/>
      <c r="BM70" s="398"/>
      <c r="BN70" s="398"/>
      <c r="BO70" s="398"/>
      <c r="BP70" s="398"/>
      <c r="BQ70" s="398"/>
      <c r="BR70" s="398"/>
      <c r="BS70" s="398"/>
      <c r="BT70" s="398"/>
      <c r="BU70" s="398"/>
      <c r="BV70" s="398"/>
    </row>
    <row r="71" spans="63:74" x14ac:dyDescent="0.2">
      <c r="BK71" s="398"/>
      <c r="BL71" s="398"/>
      <c r="BM71" s="398"/>
      <c r="BN71" s="398"/>
      <c r="BO71" s="398"/>
      <c r="BP71" s="398"/>
      <c r="BQ71" s="398"/>
      <c r="BR71" s="398"/>
      <c r="BS71" s="398"/>
      <c r="BT71" s="398"/>
      <c r="BU71" s="398"/>
      <c r="BV71" s="398"/>
    </row>
    <row r="72" spans="63:74" x14ac:dyDescent="0.2">
      <c r="BK72" s="398"/>
      <c r="BL72" s="398"/>
      <c r="BM72" s="398"/>
      <c r="BN72" s="398"/>
      <c r="BO72" s="398"/>
      <c r="BP72" s="398"/>
      <c r="BQ72" s="398"/>
      <c r="BR72" s="398"/>
      <c r="BS72" s="398"/>
      <c r="BT72" s="398"/>
      <c r="BU72" s="398"/>
      <c r="BV72" s="398"/>
    </row>
    <row r="73" spans="63:74" x14ac:dyDescent="0.2">
      <c r="BK73" s="398"/>
      <c r="BL73" s="398"/>
      <c r="BM73" s="398"/>
      <c r="BN73" s="398"/>
      <c r="BO73" s="398"/>
      <c r="BP73" s="398"/>
      <c r="BQ73" s="398"/>
      <c r="BR73" s="398"/>
      <c r="BS73" s="398"/>
      <c r="BT73" s="398"/>
      <c r="BU73" s="398"/>
      <c r="BV73" s="398"/>
    </row>
    <row r="74" spans="63:74" x14ac:dyDescent="0.2">
      <c r="BK74" s="398"/>
      <c r="BL74" s="398"/>
      <c r="BM74" s="398"/>
      <c r="BN74" s="398"/>
      <c r="BO74" s="398"/>
      <c r="BP74" s="398"/>
      <c r="BQ74" s="398"/>
      <c r="BR74" s="398"/>
      <c r="BS74" s="398"/>
      <c r="BT74" s="398"/>
      <c r="BU74" s="398"/>
      <c r="BV74" s="398"/>
    </row>
    <row r="75" spans="63:74" x14ac:dyDescent="0.2">
      <c r="BK75" s="398"/>
      <c r="BL75" s="398"/>
      <c r="BM75" s="398"/>
      <c r="BN75" s="398"/>
      <c r="BO75" s="398"/>
      <c r="BP75" s="398"/>
      <c r="BQ75" s="398"/>
      <c r="BR75" s="398"/>
      <c r="BS75" s="398"/>
      <c r="BT75" s="398"/>
      <c r="BU75" s="398"/>
      <c r="BV75" s="398"/>
    </row>
    <row r="76" spans="63:74" x14ac:dyDescent="0.2">
      <c r="BK76" s="398"/>
      <c r="BL76" s="398"/>
      <c r="BM76" s="398"/>
      <c r="BN76" s="398"/>
      <c r="BO76" s="398"/>
      <c r="BP76" s="398"/>
      <c r="BQ76" s="398"/>
      <c r="BR76" s="398"/>
      <c r="BS76" s="398"/>
      <c r="BT76" s="398"/>
      <c r="BU76" s="398"/>
      <c r="BV76" s="398"/>
    </row>
    <row r="77" spans="63:74" x14ac:dyDescent="0.2">
      <c r="BK77" s="398"/>
      <c r="BL77" s="398"/>
      <c r="BM77" s="398"/>
      <c r="BN77" s="398"/>
      <c r="BO77" s="398"/>
      <c r="BP77" s="398"/>
      <c r="BQ77" s="398"/>
      <c r="BR77" s="398"/>
      <c r="BS77" s="398"/>
      <c r="BT77" s="398"/>
      <c r="BU77" s="398"/>
      <c r="BV77" s="398"/>
    </row>
    <row r="78" spans="63:74" x14ac:dyDescent="0.2">
      <c r="BK78" s="398"/>
      <c r="BL78" s="398"/>
      <c r="BM78" s="398"/>
      <c r="BN78" s="398"/>
      <c r="BO78" s="398"/>
      <c r="BP78" s="398"/>
      <c r="BQ78" s="398"/>
      <c r="BR78" s="398"/>
      <c r="BS78" s="398"/>
      <c r="BT78" s="398"/>
      <c r="BU78" s="398"/>
      <c r="BV78" s="398"/>
    </row>
    <row r="79" spans="63:74" x14ac:dyDescent="0.2">
      <c r="BK79" s="398"/>
      <c r="BL79" s="398"/>
      <c r="BM79" s="398"/>
      <c r="BN79" s="398"/>
      <c r="BO79" s="398"/>
      <c r="BP79" s="398"/>
      <c r="BQ79" s="398"/>
      <c r="BR79" s="398"/>
      <c r="BS79" s="398"/>
      <c r="BT79" s="398"/>
      <c r="BU79" s="398"/>
      <c r="BV79" s="398"/>
    </row>
    <row r="80" spans="63:74" x14ac:dyDescent="0.2">
      <c r="BK80" s="398"/>
      <c r="BL80" s="398"/>
      <c r="BM80" s="398"/>
      <c r="BN80" s="398"/>
      <c r="BO80" s="398"/>
      <c r="BP80" s="398"/>
      <c r="BQ80" s="398"/>
      <c r="BR80" s="398"/>
      <c r="BS80" s="398"/>
      <c r="BT80" s="398"/>
      <c r="BU80" s="398"/>
      <c r="BV80" s="398"/>
    </row>
    <row r="81" spans="63:74" x14ac:dyDescent="0.2">
      <c r="BK81" s="398"/>
      <c r="BL81" s="398"/>
      <c r="BM81" s="398"/>
      <c r="BN81" s="398"/>
      <c r="BO81" s="398"/>
      <c r="BP81" s="398"/>
      <c r="BQ81" s="398"/>
      <c r="BR81" s="398"/>
      <c r="BS81" s="398"/>
      <c r="BT81" s="398"/>
      <c r="BU81" s="398"/>
      <c r="BV81" s="398"/>
    </row>
    <row r="82" spans="63:74" x14ac:dyDescent="0.2">
      <c r="BK82" s="398"/>
      <c r="BL82" s="398"/>
      <c r="BM82" s="398"/>
      <c r="BN82" s="398"/>
      <c r="BO82" s="398"/>
      <c r="BP82" s="398"/>
      <c r="BQ82" s="398"/>
      <c r="BR82" s="398"/>
      <c r="BS82" s="398"/>
      <c r="BT82" s="398"/>
      <c r="BU82" s="398"/>
      <c r="BV82" s="398"/>
    </row>
    <row r="83" spans="63:74" x14ac:dyDescent="0.2">
      <c r="BK83" s="398"/>
      <c r="BL83" s="398"/>
      <c r="BM83" s="398"/>
      <c r="BN83" s="398"/>
      <c r="BO83" s="398"/>
      <c r="BP83" s="398"/>
      <c r="BQ83" s="398"/>
      <c r="BR83" s="398"/>
      <c r="BS83" s="398"/>
      <c r="BT83" s="398"/>
      <c r="BU83" s="398"/>
      <c r="BV83" s="398"/>
    </row>
    <row r="84" spans="63:74" x14ac:dyDescent="0.2">
      <c r="BK84" s="398"/>
      <c r="BL84" s="398"/>
      <c r="BM84" s="398"/>
      <c r="BN84" s="398"/>
      <c r="BO84" s="398"/>
      <c r="BP84" s="398"/>
      <c r="BQ84" s="398"/>
      <c r="BR84" s="398"/>
      <c r="BS84" s="398"/>
      <c r="BT84" s="398"/>
      <c r="BU84" s="398"/>
      <c r="BV84" s="398"/>
    </row>
    <row r="85" spans="63:74" x14ac:dyDescent="0.2">
      <c r="BK85" s="398"/>
      <c r="BL85" s="398"/>
      <c r="BM85" s="398"/>
      <c r="BN85" s="398"/>
      <c r="BO85" s="398"/>
      <c r="BP85" s="398"/>
      <c r="BQ85" s="398"/>
      <c r="BR85" s="398"/>
      <c r="BS85" s="398"/>
      <c r="BT85" s="398"/>
      <c r="BU85" s="398"/>
      <c r="BV85" s="398"/>
    </row>
    <row r="86" spans="63:74" x14ac:dyDescent="0.2">
      <c r="BK86" s="398"/>
      <c r="BL86" s="398"/>
      <c r="BM86" s="398"/>
      <c r="BN86" s="398"/>
      <c r="BO86" s="398"/>
      <c r="BP86" s="398"/>
      <c r="BQ86" s="398"/>
      <c r="BR86" s="398"/>
      <c r="BS86" s="398"/>
      <c r="BT86" s="398"/>
      <c r="BU86" s="398"/>
      <c r="BV86" s="398"/>
    </row>
    <row r="87" spans="63:74" x14ac:dyDescent="0.2">
      <c r="BK87" s="398"/>
      <c r="BL87" s="398"/>
      <c r="BM87" s="398"/>
      <c r="BN87" s="398"/>
      <c r="BO87" s="398"/>
      <c r="BP87" s="398"/>
      <c r="BQ87" s="398"/>
      <c r="BR87" s="398"/>
      <c r="BS87" s="398"/>
      <c r="BT87" s="398"/>
      <c r="BU87" s="398"/>
      <c r="BV87" s="398"/>
    </row>
    <row r="88" spans="63:74" x14ac:dyDescent="0.2">
      <c r="BK88" s="398"/>
      <c r="BL88" s="398"/>
      <c r="BM88" s="398"/>
      <c r="BN88" s="398"/>
      <c r="BO88" s="398"/>
      <c r="BP88" s="398"/>
      <c r="BQ88" s="398"/>
      <c r="BR88" s="398"/>
      <c r="BS88" s="398"/>
      <c r="BT88" s="398"/>
      <c r="BU88" s="398"/>
      <c r="BV88" s="398"/>
    </row>
    <row r="89" spans="63:74" x14ac:dyDescent="0.2">
      <c r="BK89" s="398"/>
      <c r="BL89" s="398"/>
      <c r="BM89" s="398"/>
      <c r="BN89" s="398"/>
      <c r="BO89" s="398"/>
      <c r="BP89" s="398"/>
      <c r="BQ89" s="398"/>
      <c r="BR89" s="398"/>
      <c r="BS89" s="398"/>
      <c r="BT89" s="398"/>
      <c r="BU89" s="398"/>
      <c r="BV89" s="398"/>
    </row>
    <row r="90" spans="63:74" x14ac:dyDescent="0.2">
      <c r="BK90" s="398"/>
      <c r="BL90" s="398"/>
      <c r="BM90" s="398"/>
      <c r="BN90" s="398"/>
      <c r="BO90" s="398"/>
      <c r="BP90" s="398"/>
      <c r="BQ90" s="398"/>
      <c r="BR90" s="398"/>
      <c r="BS90" s="398"/>
      <c r="BT90" s="398"/>
      <c r="BU90" s="398"/>
      <c r="BV90" s="398"/>
    </row>
    <row r="91" spans="63:74" x14ac:dyDescent="0.2">
      <c r="BK91" s="398"/>
      <c r="BL91" s="398"/>
      <c r="BM91" s="398"/>
      <c r="BN91" s="398"/>
      <c r="BO91" s="398"/>
      <c r="BP91" s="398"/>
      <c r="BQ91" s="398"/>
      <c r="BR91" s="398"/>
      <c r="BS91" s="398"/>
      <c r="BT91" s="398"/>
      <c r="BU91" s="398"/>
      <c r="BV91" s="398"/>
    </row>
    <row r="92" spans="63:74" x14ac:dyDescent="0.2">
      <c r="BK92" s="398"/>
      <c r="BL92" s="398"/>
      <c r="BM92" s="398"/>
      <c r="BN92" s="398"/>
      <c r="BO92" s="398"/>
      <c r="BP92" s="398"/>
      <c r="BQ92" s="398"/>
      <c r="BR92" s="398"/>
      <c r="BS92" s="398"/>
      <c r="BT92" s="398"/>
      <c r="BU92" s="398"/>
      <c r="BV92" s="398"/>
    </row>
    <row r="93" spans="63:74" x14ac:dyDescent="0.2">
      <c r="BK93" s="398"/>
      <c r="BL93" s="398"/>
      <c r="BM93" s="398"/>
      <c r="BN93" s="398"/>
      <c r="BO93" s="398"/>
      <c r="BP93" s="398"/>
      <c r="BQ93" s="398"/>
      <c r="BR93" s="398"/>
      <c r="BS93" s="398"/>
      <c r="BT93" s="398"/>
      <c r="BU93" s="398"/>
      <c r="BV93" s="398"/>
    </row>
    <row r="94" spans="63:74" x14ac:dyDescent="0.2">
      <c r="BK94" s="398"/>
      <c r="BL94" s="398"/>
      <c r="BM94" s="398"/>
      <c r="BN94" s="398"/>
      <c r="BO94" s="398"/>
      <c r="BP94" s="398"/>
      <c r="BQ94" s="398"/>
      <c r="BR94" s="398"/>
      <c r="BS94" s="398"/>
      <c r="BT94" s="398"/>
      <c r="BU94" s="398"/>
      <c r="BV94" s="398"/>
    </row>
    <row r="95" spans="63:74" x14ac:dyDescent="0.2">
      <c r="BK95" s="398"/>
      <c r="BL95" s="398"/>
      <c r="BM95" s="398"/>
      <c r="BN95" s="398"/>
      <c r="BO95" s="398"/>
      <c r="BP95" s="398"/>
      <c r="BQ95" s="398"/>
      <c r="BR95" s="398"/>
      <c r="BS95" s="398"/>
      <c r="BT95" s="398"/>
      <c r="BU95" s="398"/>
      <c r="BV95" s="398"/>
    </row>
    <row r="96" spans="63:74" x14ac:dyDescent="0.2">
      <c r="BK96" s="398"/>
      <c r="BL96" s="398"/>
      <c r="BM96" s="398"/>
      <c r="BN96" s="398"/>
      <c r="BO96" s="398"/>
      <c r="BP96" s="398"/>
      <c r="BQ96" s="398"/>
      <c r="BR96" s="398"/>
      <c r="BS96" s="398"/>
      <c r="BT96" s="398"/>
      <c r="BU96" s="398"/>
      <c r="BV96" s="398"/>
    </row>
    <row r="97" spans="63:74" x14ac:dyDescent="0.2">
      <c r="BK97" s="398"/>
      <c r="BL97" s="398"/>
      <c r="BM97" s="398"/>
      <c r="BN97" s="398"/>
      <c r="BO97" s="398"/>
      <c r="BP97" s="398"/>
      <c r="BQ97" s="398"/>
      <c r="BR97" s="398"/>
      <c r="BS97" s="398"/>
      <c r="BT97" s="398"/>
      <c r="BU97" s="398"/>
      <c r="BV97" s="398"/>
    </row>
    <row r="98" spans="63:74" x14ac:dyDescent="0.2">
      <c r="BK98" s="398"/>
      <c r="BL98" s="398"/>
      <c r="BM98" s="398"/>
      <c r="BN98" s="398"/>
      <c r="BO98" s="398"/>
      <c r="BP98" s="398"/>
      <c r="BQ98" s="398"/>
      <c r="BR98" s="398"/>
      <c r="BS98" s="398"/>
      <c r="BT98" s="398"/>
      <c r="BU98" s="398"/>
      <c r="BV98" s="398"/>
    </row>
    <row r="99" spans="63:74" x14ac:dyDescent="0.2">
      <c r="BK99" s="398"/>
      <c r="BL99" s="398"/>
      <c r="BM99" s="398"/>
      <c r="BN99" s="398"/>
      <c r="BO99" s="398"/>
      <c r="BP99" s="398"/>
      <c r="BQ99" s="398"/>
      <c r="BR99" s="398"/>
      <c r="BS99" s="398"/>
      <c r="BT99" s="398"/>
      <c r="BU99" s="398"/>
      <c r="BV99" s="398"/>
    </row>
    <row r="100" spans="63:74" x14ac:dyDescent="0.2">
      <c r="BK100" s="398"/>
      <c r="BL100" s="398"/>
      <c r="BM100" s="398"/>
      <c r="BN100" s="398"/>
      <c r="BO100" s="398"/>
      <c r="BP100" s="398"/>
      <c r="BQ100" s="398"/>
      <c r="BR100" s="398"/>
      <c r="BS100" s="398"/>
      <c r="BT100" s="398"/>
      <c r="BU100" s="398"/>
      <c r="BV100" s="398"/>
    </row>
    <row r="101" spans="63:74" x14ac:dyDescent="0.2">
      <c r="BK101" s="398"/>
      <c r="BL101" s="398"/>
      <c r="BM101" s="398"/>
      <c r="BN101" s="398"/>
      <c r="BO101" s="398"/>
      <c r="BP101" s="398"/>
      <c r="BQ101" s="398"/>
      <c r="BR101" s="398"/>
      <c r="BS101" s="398"/>
      <c r="BT101" s="398"/>
      <c r="BU101" s="398"/>
      <c r="BV101" s="398"/>
    </row>
    <row r="102" spans="63:74" x14ac:dyDescent="0.2">
      <c r="BK102" s="398"/>
      <c r="BL102" s="398"/>
      <c r="BM102" s="398"/>
      <c r="BN102" s="398"/>
      <c r="BO102" s="398"/>
      <c r="BP102" s="398"/>
      <c r="BQ102" s="398"/>
      <c r="BR102" s="398"/>
      <c r="BS102" s="398"/>
      <c r="BT102" s="398"/>
      <c r="BU102" s="398"/>
      <c r="BV102" s="398"/>
    </row>
    <row r="103" spans="63:74" x14ac:dyDescent="0.2">
      <c r="BK103" s="398"/>
      <c r="BL103" s="398"/>
      <c r="BM103" s="398"/>
      <c r="BN103" s="398"/>
      <c r="BO103" s="398"/>
      <c r="BP103" s="398"/>
      <c r="BQ103" s="398"/>
      <c r="BR103" s="398"/>
      <c r="BS103" s="398"/>
      <c r="BT103" s="398"/>
      <c r="BU103" s="398"/>
      <c r="BV103" s="398"/>
    </row>
    <row r="104" spans="63:74" x14ac:dyDescent="0.2">
      <c r="BK104" s="398"/>
      <c r="BL104" s="398"/>
      <c r="BM104" s="398"/>
      <c r="BN104" s="398"/>
      <c r="BO104" s="398"/>
      <c r="BP104" s="398"/>
      <c r="BQ104" s="398"/>
      <c r="BR104" s="398"/>
      <c r="BS104" s="398"/>
      <c r="BT104" s="398"/>
      <c r="BU104" s="398"/>
      <c r="BV104" s="398"/>
    </row>
    <row r="105" spans="63:74" x14ac:dyDescent="0.2">
      <c r="BK105" s="398"/>
      <c r="BL105" s="398"/>
      <c r="BM105" s="398"/>
      <c r="BN105" s="398"/>
      <c r="BO105" s="398"/>
      <c r="BP105" s="398"/>
      <c r="BQ105" s="398"/>
      <c r="BR105" s="398"/>
      <c r="BS105" s="398"/>
      <c r="BT105" s="398"/>
      <c r="BU105" s="398"/>
      <c r="BV105" s="398"/>
    </row>
    <row r="106" spans="63:74" x14ac:dyDescent="0.2">
      <c r="BK106" s="398"/>
      <c r="BL106" s="398"/>
      <c r="BM106" s="398"/>
      <c r="BN106" s="398"/>
      <c r="BO106" s="398"/>
      <c r="BP106" s="398"/>
      <c r="BQ106" s="398"/>
      <c r="BR106" s="398"/>
      <c r="BS106" s="398"/>
      <c r="BT106" s="398"/>
      <c r="BU106" s="398"/>
      <c r="BV106" s="398"/>
    </row>
    <row r="107" spans="63:74" x14ac:dyDescent="0.2">
      <c r="BK107" s="398"/>
      <c r="BL107" s="398"/>
      <c r="BM107" s="398"/>
      <c r="BN107" s="398"/>
      <c r="BO107" s="398"/>
      <c r="BP107" s="398"/>
      <c r="BQ107" s="398"/>
      <c r="BR107" s="398"/>
      <c r="BS107" s="398"/>
      <c r="BT107" s="398"/>
      <c r="BU107" s="398"/>
      <c r="BV107" s="398"/>
    </row>
    <row r="108" spans="63:74" x14ac:dyDescent="0.2">
      <c r="BK108" s="398"/>
      <c r="BL108" s="398"/>
      <c r="BM108" s="398"/>
      <c r="BN108" s="398"/>
      <c r="BO108" s="398"/>
      <c r="BP108" s="398"/>
      <c r="BQ108" s="398"/>
      <c r="BR108" s="398"/>
      <c r="BS108" s="398"/>
      <c r="BT108" s="398"/>
      <c r="BU108" s="398"/>
      <c r="BV108" s="398"/>
    </row>
    <row r="109" spans="63:74" x14ac:dyDescent="0.2">
      <c r="BK109" s="398"/>
      <c r="BL109" s="398"/>
      <c r="BM109" s="398"/>
      <c r="BN109" s="398"/>
      <c r="BO109" s="398"/>
      <c r="BP109" s="398"/>
      <c r="BQ109" s="398"/>
      <c r="BR109" s="398"/>
      <c r="BS109" s="398"/>
      <c r="BT109" s="398"/>
      <c r="BU109" s="398"/>
      <c r="BV109" s="398"/>
    </row>
    <row r="110" spans="63:74" x14ac:dyDescent="0.2">
      <c r="BK110" s="398"/>
      <c r="BL110" s="398"/>
      <c r="BM110" s="398"/>
      <c r="BN110" s="398"/>
      <c r="BO110" s="398"/>
      <c r="BP110" s="398"/>
      <c r="BQ110" s="398"/>
      <c r="BR110" s="398"/>
      <c r="BS110" s="398"/>
      <c r="BT110" s="398"/>
      <c r="BU110" s="398"/>
      <c r="BV110" s="398"/>
    </row>
    <row r="111" spans="63:74" x14ac:dyDescent="0.2">
      <c r="BK111" s="398"/>
      <c r="BL111" s="398"/>
      <c r="BM111" s="398"/>
      <c r="BN111" s="398"/>
      <c r="BO111" s="398"/>
      <c r="BP111" s="398"/>
      <c r="BQ111" s="398"/>
      <c r="BR111" s="398"/>
      <c r="BS111" s="398"/>
      <c r="BT111" s="398"/>
      <c r="BU111" s="398"/>
      <c r="BV111" s="398"/>
    </row>
    <row r="112" spans="63:74" x14ac:dyDescent="0.2">
      <c r="BK112" s="398"/>
      <c r="BL112" s="398"/>
      <c r="BM112" s="398"/>
      <c r="BN112" s="398"/>
      <c r="BO112" s="398"/>
      <c r="BP112" s="398"/>
      <c r="BQ112" s="398"/>
      <c r="BR112" s="398"/>
      <c r="BS112" s="398"/>
      <c r="BT112" s="398"/>
      <c r="BU112" s="398"/>
      <c r="BV112" s="398"/>
    </row>
    <row r="113" spans="63:74" x14ac:dyDescent="0.2">
      <c r="BK113" s="398"/>
      <c r="BL113" s="398"/>
      <c r="BM113" s="398"/>
      <c r="BN113" s="398"/>
      <c r="BO113" s="398"/>
      <c r="BP113" s="398"/>
      <c r="BQ113" s="398"/>
      <c r="BR113" s="398"/>
      <c r="BS113" s="398"/>
      <c r="BT113" s="398"/>
      <c r="BU113" s="398"/>
      <c r="BV113" s="398"/>
    </row>
    <row r="114" spans="63:74" x14ac:dyDescent="0.2">
      <c r="BK114" s="398"/>
      <c r="BL114" s="398"/>
      <c r="BM114" s="398"/>
      <c r="BN114" s="398"/>
      <c r="BO114" s="398"/>
      <c r="BP114" s="398"/>
      <c r="BQ114" s="398"/>
      <c r="BR114" s="398"/>
      <c r="BS114" s="398"/>
      <c r="BT114" s="398"/>
      <c r="BU114" s="398"/>
      <c r="BV114" s="398"/>
    </row>
    <row r="115" spans="63:74" x14ac:dyDescent="0.2">
      <c r="BK115" s="398"/>
      <c r="BL115" s="398"/>
      <c r="BM115" s="398"/>
      <c r="BN115" s="398"/>
      <c r="BO115" s="398"/>
      <c r="BP115" s="398"/>
      <c r="BQ115" s="398"/>
      <c r="BR115" s="398"/>
      <c r="BS115" s="398"/>
      <c r="BT115" s="398"/>
      <c r="BU115" s="398"/>
      <c r="BV115" s="398"/>
    </row>
    <row r="116" spans="63:74" x14ac:dyDescent="0.2">
      <c r="BK116" s="398"/>
      <c r="BL116" s="398"/>
      <c r="BM116" s="398"/>
      <c r="BN116" s="398"/>
      <c r="BO116" s="398"/>
      <c r="BP116" s="398"/>
      <c r="BQ116" s="398"/>
      <c r="BR116" s="398"/>
      <c r="BS116" s="398"/>
      <c r="BT116" s="398"/>
      <c r="BU116" s="398"/>
      <c r="BV116" s="398"/>
    </row>
    <row r="117" spans="63:74" x14ac:dyDescent="0.2">
      <c r="BK117" s="398"/>
      <c r="BL117" s="398"/>
      <c r="BM117" s="398"/>
      <c r="BN117" s="398"/>
      <c r="BO117" s="398"/>
      <c r="BP117" s="398"/>
      <c r="BQ117" s="398"/>
      <c r="BR117" s="398"/>
      <c r="BS117" s="398"/>
      <c r="BT117" s="398"/>
      <c r="BU117" s="398"/>
      <c r="BV117" s="398"/>
    </row>
    <row r="118" spans="63:74" x14ac:dyDescent="0.2">
      <c r="BK118" s="398"/>
      <c r="BL118" s="398"/>
      <c r="BM118" s="398"/>
      <c r="BN118" s="398"/>
      <c r="BO118" s="398"/>
      <c r="BP118" s="398"/>
      <c r="BQ118" s="398"/>
      <c r="BR118" s="398"/>
      <c r="BS118" s="398"/>
      <c r="BT118" s="398"/>
      <c r="BU118" s="398"/>
      <c r="BV118" s="398"/>
    </row>
    <row r="119" spans="63:74" x14ac:dyDescent="0.2">
      <c r="BK119" s="398"/>
      <c r="BL119" s="398"/>
      <c r="BM119" s="398"/>
      <c r="BN119" s="398"/>
      <c r="BO119" s="398"/>
      <c r="BP119" s="398"/>
      <c r="BQ119" s="398"/>
      <c r="BR119" s="398"/>
      <c r="BS119" s="398"/>
      <c r="BT119" s="398"/>
      <c r="BU119" s="398"/>
      <c r="BV119" s="398"/>
    </row>
    <row r="120" spans="63:74" x14ac:dyDescent="0.2">
      <c r="BK120" s="398"/>
      <c r="BL120" s="398"/>
      <c r="BM120" s="398"/>
      <c r="BN120" s="398"/>
      <c r="BO120" s="398"/>
      <c r="BP120" s="398"/>
      <c r="BQ120" s="398"/>
      <c r="BR120" s="398"/>
      <c r="BS120" s="398"/>
      <c r="BT120" s="398"/>
      <c r="BU120" s="398"/>
      <c r="BV120" s="398"/>
    </row>
    <row r="121" spans="63:74" x14ac:dyDescent="0.2">
      <c r="BK121" s="398"/>
      <c r="BL121" s="398"/>
      <c r="BM121" s="398"/>
      <c r="BN121" s="398"/>
      <c r="BO121" s="398"/>
      <c r="BP121" s="398"/>
      <c r="BQ121" s="398"/>
      <c r="BR121" s="398"/>
      <c r="BS121" s="398"/>
      <c r="BT121" s="398"/>
      <c r="BU121" s="398"/>
      <c r="BV121" s="398"/>
    </row>
    <row r="122" spans="63:74" x14ac:dyDescent="0.2">
      <c r="BK122" s="398"/>
      <c r="BL122" s="398"/>
      <c r="BM122" s="398"/>
      <c r="BN122" s="398"/>
      <c r="BO122" s="398"/>
      <c r="BP122" s="398"/>
      <c r="BQ122" s="398"/>
      <c r="BR122" s="398"/>
      <c r="BS122" s="398"/>
      <c r="BT122" s="398"/>
      <c r="BU122" s="398"/>
      <c r="BV122" s="398"/>
    </row>
    <row r="123" spans="63:74" x14ac:dyDescent="0.2">
      <c r="BK123" s="398"/>
      <c r="BL123" s="398"/>
      <c r="BM123" s="398"/>
      <c r="BN123" s="398"/>
      <c r="BO123" s="398"/>
      <c r="BP123" s="398"/>
      <c r="BQ123" s="398"/>
      <c r="BR123" s="398"/>
      <c r="BS123" s="398"/>
      <c r="BT123" s="398"/>
      <c r="BU123" s="398"/>
      <c r="BV123" s="398"/>
    </row>
    <row r="124" spans="63:74" x14ac:dyDescent="0.2">
      <c r="BK124" s="398"/>
      <c r="BL124" s="398"/>
      <c r="BM124" s="398"/>
      <c r="BN124" s="398"/>
      <c r="BO124" s="398"/>
      <c r="BP124" s="398"/>
      <c r="BQ124" s="398"/>
      <c r="BR124" s="398"/>
      <c r="BS124" s="398"/>
      <c r="BT124" s="398"/>
      <c r="BU124" s="398"/>
      <c r="BV124" s="398"/>
    </row>
    <row r="125" spans="63:74" x14ac:dyDescent="0.2">
      <c r="BK125" s="398"/>
      <c r="BL125" s="398"/>
      <c r="BM125" s="398"/>
      <c r="BN125" s="398"/>
      <c r="BO125" s="398"/>
      <c r="BP125" s="398"/>
      <c r="BQ125" s="398"/>
      <c r="BR125" s="398"/>
      <c r="BS125" s="398"/>
      <c r="BT125" s="398"/>
      <c r="BU125" s="398"/>
      <c r="BV125" s="398"/>
    </row>
    <row r="126" spans="63:74" x14ac:dyDescent="0.2">
      <c r="BK126" s="398"/>
      <c r="BL126" s="398"/>
      <c r="BM126" s="398"/>
      <c r="BN126" s="398"/>
      <c r="BO126" s="398"/>
      <c r="BP126" s="398"/>
      <c r="BQ126" s="398"/>
      <c r="BR126" s="398"/>
      <c r="BS126" s="398"/>
      <c r="BT126" s="398"/>
      <c r="BU126" s="398"/>
      <c r="BV126" s="398"/>
    </row>
    <row r="127" spans="63:74" x14ac:dyDescent="0.2">
      <c r="BK127" s="398"/>
      <c r="BL127" s="398"/>
      <c r="BM127" s="398"/>
      <c r="BN127" s="398"/>
      <c r="BO127" s="398"/>
      <c r="BP127" s="398"/>
      <c r="BQ127" s="398"/>
      <c r="BR127" s="398"/>
      <c r="BS127" s="398"/>
      <c r="BT127" s="398"/>
      <c r="BU127" s="398"/>
      <c r="BV127" s="398"/>
    </row>
    <row r="128" spans="63:74" x14ac:dyDescent="0.2">
      <c r="BK128" s="398"/>
      <c r="BL128" s="398"/>
      <c r="BM128" s="398"/>
      <c r="BN128" s="398"/>
      <c r="BO128" s="398"/>
      <c r="BP128" s="398"/>
      <c r="BQ128" s="398"/>
      <c r="BR128" s="398"/>
      <c r="BS128" s="398"/>
      <c r="BT128" s="398"/>
      <c r="BU128" s="398"/>
      <c r="BV128" s="398"/>
    </row>
    <row r="129" spans="63:74" x14ac:dyDescent="0.2">
      <c r="BK129" s="398"/>
      <c r="BL129" s="398"/>
      <c r="BM129" s="398"/>
      <c r="BN129" s="398"/>
      <c r="BO129" s="398"/>
      <c r="BP129" s="398"/>
      <c r="BQ129" s="398"/>
      <c r="BR129" s="398"/>
      <c r="BS129" s="398"/>
      <c r="BT129" s="398"/>
      <c r="BU129" s="398"/>
      <c r="BV129" s="398"/>
    </row>
    <row r="130" spans="63:74" x14ac:dyDescent="0.2">
      <c r="BK130" s="398"/>
      <c r="BL130" s="398"/>
      <c r="BM130" s="398"/>
      <c r="BN130" s="398"/>
      <c r="BO130" s="398"/>
      <c r="BP130" s="398"/>
      <c r="BQ130" s="398"/>
      <c r="BR130" s="398"/>
      <c r="BS130" s="398"/>
      <c r="BT130" s="398"/>
      <c r="BU130" s="398"/>
      <c r="BV130" s="398"/>
    </row>
    <row r="131" spans="63:74" x14ac:dyDescent="0.2">
      <c r="BK131" s="398"/>
      <c r="BL131" s="398"/>
      <c r="BM131" s="398"/>
      <c r="BN131" s="398"/>
      <c r="BO131" s="398"/>
      <c r="BP131" s="398"/>
      <c r="BQ131" s="398"/>
      <c r="BR131" s="398"/>
      <c r="BS131" s="398"/>
      <c r="BT131" s="398"/>
      <c r="BU131" s="398"/>
      <c r="BV131" s="398"/>
    </row>
    <row r="132" spans="63:74" x14ac:dyDescent="0.2">
      <c r="BK132" s="398"/>
      <c r="BL132" s="398"/>
      <c r="BM132" s="398"/>
      <c r="BN132" s="398"/>
      <c r="BO132" s="398"/>
      <c r="BP132" s="398"/>
      <c r="BQ132" s="398"/>
      <c r="BR132" s="398"/>
      <c r="BS132" s="398"/>
      <c r="BT132" s="398"/>
      <c r="BU132" s="398"/>
      <c r="BV132" s="398"/>
    </row>
    <row r="133" spans="63:74" x14ac:dyDescent="0.2">
      <c r="BK133" s="398"/>
      <c r="BL133" s="398"/>
      <c r="BM133" s="398"/>
      <c r="BN133" s="398"/>
      <c r="BO133" s="398"/>
      <c r="BP133" s="398"/>
      <c r="BQ133" s="398"/>
      <c r="BR133" s="398"/>
      <c r="BS133" s="398"/>
      <c r="BT133" s="398"/>
      <c r="BU133" s="398"/>
      <c r="BV133" s="398"/>
    </row>
    <row r="134" spans="63:74" x14ac:dyDescent="0.2">
      <c r="BK134" s="398"/>
      <c r="BL134" s="398"/>
      <c r="BM134" s="398"/>
      <c r="BN134" s="398"/>
      <c r="BO134" s="398"/>
      <c r="BP134" s="398"/>
      <c r="BQ134" s="398"/>
      <c r="BR134" s="398"/>
      <c r="BS134" s="398"/>
      <c r="BT134" s="398"/>
      <c r="BU134" s="398"/>
      <c r="BV134" s="398"/>
    </row>
    <row r="135" spans="63:74" x14ac:dyDescent="0.2">
      <c r="BK135" s="398"/>
      <c r="BL135" s="398"/>
      <c r="BM135" s="398"/>
      <c r="BN135" s="398"/>
      <c r="BO135" s="398"/>
      <c r="BP135" s="398"/>
      <c r="BQ135" s="398"/>
      <c r="BR135" s="398"/>
      <c r="BS135" s="398"/>
      <c r="BT135" s="398"/>
      <c r="BU135" s="398"/>
      <c r="BV135" s="398"/>
    </row>
    <row r="136" spans="63:74" x14ac:dyDescent="0.2">
      <c r="BK136" s="398"/>
      <c r="BL136" s="398"/>
      <c r="BM136" s="398"/>
      <c r="BN136" s="398"/>
      <c r="BO136" s="398"/>
      <c r="BP136" s="398"/>
      <c r="BQ136" s="398"/>
      <c r="BR136" s="398"/>
      <c r="BS136" s="398"/>
      <c r="BT136" s="398"/>
      <c r="BU136" s="398"/>
      <c r="BV136" s="398"/>
    </row>
    <row r="137" spans="63:74" x14ac:dyDescent="0.2">
      <c r="BK137" s="398"/>
      <c r="BL137" s="398"/>
      <c r="BM137" s="398"/>
      <c r="BN137" s="398"/>
      <c r="BO137" s="398"/>
      <c r="BP137" s="398"/>
      <c r="BQ137" s="398"/>
      <c r="BR137" s="398"/>
      <c r="BS137" s="398"/>
      <c r="BT137" s="398"/>
      <c r="BU137" s="398"/>
      <c r="BV137" s="398"/>
    </row>
    <row r="138" spans="63:74" x14ac:dyDescent="0.2">
      <c r="BK138" s="398"/>
      <c r="BL138" s="398"/>
      <c r="BM138" s="398"/>
      <c r="BN138" s="398"/>
      <c r="BO138" s="398"/>
      <c r="BP138" s="398"/>
      <c r="BQ138" s="398"/>
      <c r="BR138" s="398"/>
      <c r="BS138" s="398"/>
      <c r="BT138" s="398"/>
      <c r="BU138" s="398"/>
      <c r="BV138" s="398"/>
    </row>
    <row r="139" spans="63:74" x14ac:dyDescent="0.2">
      <c r="BK139" s="398"/>
      <c r="BL139" s="398"/>
      <c r="BM139" s="398"/>
      <c r="BN139" s="398"/>
      <c r="BO139" s="398"/>
      <c r="BP139" s="398"/>
      <c r="BQ139" s="398"/>
      <c r="BR139" s="398"/>
      <c r="BS139" s="398"/>
      <c r="BT139" s="398"/>
      <c r="BU139" s="398"/>
      <c r="BV139" s="398"/>
    </row>
    <row r="140" spans="63:74" x14ac:dyDescent="0.2">
      <c r="BK140" s="398"/>
      <c r="BL140" s="398"/>
      <c r="BM140" s="398"/>
      <c r="BN140" s="398"/>
      <c r="BO140" s="398"/>
      <c r="BP140" s="398"/>
      <c r="BQ140" s="398"/>
      <c r="BR140" s="398"/>
      <c r="BS140" s="398"/>
      <c r="BT140" s="398"/>
      <c r="BU140" s="398"/>
      <c r="BV140" s="398"/>
    </row>
    <row r="141" spans="63:74" x14ac:dyDescent="0.2">
      <c r="BK141" s="398"/>
      <c r="BL141" s="398"/>
      <c r="BM141" s="398"/>
      <c r="BN141" s="398"/>
      <c r="BO141" s="398"/>
      <c r="BP141" s="398"/>
      <c r="BQ141" s="398"/>
      <c r="BR141" s="398"/>
      <c r="BS141" s="398"/>
      <c r="BT141" s="398"/>
      <c r="BU141" s="398"/>
      <c r="BV141" s="398"/>
    </row>
    <row r="142" spans="63:74" x14ac:dyDescent="0.2">
      <c r="BK142" s="398"/>
      <c r="BL142" s="398"/>
      <c r="BM142" s="398"/>
      <c r="BN142" s="398"/>
      <c r="BO142" s="398"/>
      <c r="BP142" s="398"/>
      <c r="BQ142" s="398"/>
      <c r="BR142" s="398"/>
      <c r="BS142" s="398"/>
      <c r="BT142" s="398"/>
      <c r="BU142" s="398"/>
      <c r="BV142" s="398"/>
    </row>
    <row r="174" spans="2:74" ht="9" customHeight="1" x14ac:dyDescent="0.2"/>
    <row r="175" spans="2:74" ht="9" customHeight="1" x14ac:dyDescent="0.2">
      <c r="B175" s="80"/>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c r="AA175" s="81"/>
      <c r="AB175" s="81"/>
      <c r="AC175" s="81"/>
      <c r="AD175" s="81"/>
      <c r="AE175" s="81"/>
      <c r="AF175" s="81"/>
      <c r="AG175" s="81"/>
      <c r="AH175" s="81"/>
      <c r="AI175" s="81"/>
      <c r="AJ175" s="81"/>
      <c r="AK175" s="81"/>
      <c r="AL175" s="81"/>
      <c r="AM175" s="81"/>
      <c r="AN175" s="81"/>
      <c r="AO175" s="81"/>
      <c r="AP175" s="81"/>
      <c r="AQ175" s="81"/>
      <c r="AR175" s="81"/>
      <c r="AS175" s="81"/>
      <c r="AT175" s="81"/>
      <c r="AU175" s="81"/>
      <c r="AV175" s="81"/>
      <c r="AW175" s="81"/>
      <c r="AX175" s="81"/>
      <c r="AY175" s="396"/>
      <c r="AZ175" s="396"/>
      <c r="BA175" s="396"/>
      <c r="BB175" s="396"/>
      <c r="BC175" s="396"/>
      <c r="BD175" s="396"/>
      <c r="BE175" s="396"/>
      <c r="BF175" s="396"/>
      <c r="BG175" s="396"/>
      <c r="BH175" s="396"/>
      <c r="BI175" s="396"/>
      <c r="BJ175" s="396"/>
      <c r="BK175" s="81"/>
      <c r="BL175" s="81"/>
      <c r="BM175" s="81"/>
      <c r="BN175" s="81"/>
      <c r="BO175" s="81"/>
      <c r="BP175" s="81"/>
      <c r="BQ175" s="81"/>
      <c r="BR175" s="81"/>
      <c r="BS175" s="81"/>
      <c r="BT175" s="81"/>
      <c r="BU175" s="81"/>
      <c r="BV175" s="81"/>
    </row>
    <row r="176" spans="2:74" ht="9" customHeight="1" x14ac:dyDescent="0.2">
      <c r="B176" s="80"/>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c r="AA176" s="81"/>
      <c r="AB176" s="81"/>
      <c r="AC176" s="81"/>
      <c r="AD176" s="81"/>
      <c r="AE176" s="81"/>
      <c r="AF176" s="81"/>
      <c r="AG176" s="81"/>
      <c r="AH176" s="81"/>
      <c r="AI176" s="81"/>
      <c r="AJ176" s="81"/>
      <c r="AK176" s="81"/>
      <c r="AL176" s="81"/>
      <c r="AM176" s="81"/>
      <c r="AN176" s="81"/>
      <c r="AO176" s="81"/>
      <c r="AP176" s="81"/>
      <c r="AQ176" s="81"/>
      <c r="AR176" s="81"/>
      <c r="AS176" s="81"/>
      <c r="AT176" s="81"/>
      <c r="AU176" s="81"/>
      <c r="AV176" s="81"/>
      <c r="AW176" s="81"/>
      <c r="AX176" s="81"/>
      <c r="AY176" s="396"/>
      <c r="AZ176" s="396"/>
      <c r="BA176" s="396"/>
      <c r="BB176" s="396"/>
      <c r="BC176" s="396"/>
      <c r="BD176" s="396"/>
      <c r="BE176" s="396"/>
      <c r="BF176" s="396"/>
      <c r="BG176" s="396"/>
      <c r="BH176" s="396"/>
      <c r="BI176" s="396"/>
      <c r="BJ176" s="396"/>
      <c r="BK176" s="81"/>
      <c r="BL176" s="81"/>
      <c r="BM176" s="81"/>
      <c r="BN176" s="81"/>
      <c r="BO176" s="81"/>
      <c r="BP176" s="81"/>
      <c r="BQ176" s="81"/>
      <c r="BR176" s="81"/>
      <c r="BS176" s="81"/>
      <c r="BT176" s="81"/>
      <c r="BU176" s="81"/>
      <c r="BV176" s="81"/>
    </row>
    <row r="177" spans="2:74" ht="9" customHeight="1" x14ac:dyDescent="0.2">
      <c r="B177" s="80"/>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c r="AA177" s="81"/>
      <c r="AB177" s="81"/>
      <c r="AC177" s="81"/>
      <c r="AD177" s="81"/>
      <c r="AE177" s="81"/>
      <c r="AF177" s="81"/>
      <c r="AG177" s="81"/>
      <c r="AH177" s="81"/>
      <c r="AI177" s="81"/>
      <c r="AJ177" s="81"/>
      <c r="AK177" s="81"/>
      <c r="AL177" s="81"/>
      <c r="AM177" s="81"/>
      <c r="AN177" s="81"/>
      <c r="AO177" s="81"/>
      <c r="AP177" s="81"/>
      <c r="AQ177" s="81"/>
      <c r="AR177" s="81"/>
      <c r="AS177" s="81"/>
      <c r="AT177" s="81"/>
      <c r="AU177" s="81"/>
      <c r="AV177" s="81"/>
      <c r="AW177" s="81"/>
      <c r="AX177" s="81"/>
      <c r="AY177" s="396"/>
      <c r="AZ177" s="396"/>
      <c r="BA177" s="396"/>
      <c r="BB177" s="396"/>
      <c r="BC177" s="396"/>
      <c r="BD177" s="396"/>
      <c r="BE177" s="396"/>
      <c r="BF177" s="396"/>
      <c r="BG177" s="396"/>
      <c r="BH177" s="396"/>
      <c r="BI177" s="396"/>
      <c r="BJ177" s="396"/>
      <c r="BK177" s="81"/>
      <c r="BL177" s="81"/>
      <c r="BM177" s="81"/>
      <c r="BN177" s="81"/>
      <c r="BO177" s="81"/>
      <c r="BP177" s="81"/>
      <c r="BQ177" s="81"/>
      <c r="BR177" s="81"/>
      <c r="BS177" s="81"/>
      <c r="BT177" s="81"/>
      <c r="BU177" s="81"/>
      <c r="BV177" s="81"/>
    </row>
    <row r="178" spans="2:74" ht="9" customHeight="1" x14ac:dyDescent="0.2">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96"/>
      <c r="AZ178" s="396"/>
      <c r="BA178" s="396"/>
      <c r="BB178" s="396"/>
      <c r="BC178" s="396"/>
      <c r="BD178" s="396"/>
      <c r="BE178" s="396"/>
      <c r="BF178" s="396"/>
      <c r="BG178" s="396"/>
      <c r="BH178" s="396"/>
      <c r="BI178" s="396"/>
      <c r="BJ178" s="396"/>
      <c r="BK178" s="81"/>
      <c r="BL178" s="81"/>
      <c r="BM178" s="81"/>
      <c r="BN178" s="81"/>
      <c r="BO178" s="81"/>
      <c r="BP178" s="81"/>
      <c r="BQ178" s="81"/>
      <c r="BR178" s="81"/>
      <c r="BS178" s="81"/>
      <c r="BT178" s="81"/>
      <c r="BU178" s="81"/>
      <c r="BV178" s="81"/>
    </row>
    <row r="179" spans="2:74" ht="9" customHeight="1" x14ac:dyDescent="0.2">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96"/>
      <c r="AZ179" s="396"/>
      <c r="BA179" s="396"/>
      <c r="BB179" s="396"/>
      <c r="BC179" s="396"/>
      <c r="BD179" s="396"/>
      <c r="BE179" s="396"/>
      <c r="BF179" s="396"/>
      <c r="BG179" s="396"/>
      <c r="BH179" s="396"/>
      <c r="BI179" s="396"/>
      <c r="BJ179" s="396"/>
      <c r="BK179" s="81"/>
      <c r="BL179" s="81"/>
      <c r="BM179" s="81"/>
      <c r="BN179" s="81"/>
      <c r="BO179" s="81"/>
      <c r="BP179" s="81"/>
      <c r="BQ179" s="81"/>
      <c r="BR179" s="81"/>
      <c r="BS179" s="81"/>
      <c r="BT179" s="81"/>
      <c r="BU179" s="81"/>
      <c r="BV179" s="81"/>
    </row>
    <row r="180" spans="2:74" x14ac:dyDescent="0.2">
      <c r="C180" s="83"/>
      <c r="D180" s="83"/>
      <c r="E180" s="83"/>
      <c r="F180" s="83"/>
      <c r="G180" s="83"/>
      <c r="H180" s="83"/>
      <c r="I180" s="83"/>
      <c r="J180" s="83"/>
      <c r="K180" s="83"/>
      <c r="L180" s="83"/>
      <c r="M180" s="83"/>
      <c r="N180" s="83"/>
      <c r="O180" s="83"/>
      <c r="P180" s="83"/>
      <c r="Q180" s="83"/>
      <c r="R180" s="83"/>
      <c r="S180" s="83"/>
      <c r="T180" s="83"/>
      <c r="U180" s="83"/>
      <c r="V180" s="83"/>
      <c r="W180" s="83"/>
      <c r="X180" s="83"/>
      <c r="Y180" s="83"/>
      <c r="Z180" s="83"/>
      <c r="AA180" s="83"/>
      <c r="AB180" s="83"/>
      <c r="AC180" s="83"/>
      <c r="AD180" s="83"/>
      <c r="AE180" s="83"/>
      <c r="AF180" s="83"/>
      <c r="AG180" s="83"/>
      <c r="AH180" s="83"/>
      <c r="AI180" s="83"/>
      <c r="AJ180" s="83"/>
      <c r="AK180" s="83"/>
      <c r="AL180" s="83"/>
      <c r="AM180" s="83"/>
      <c r="AN180" s="83"/>
      <c r="AO180" s="83"/>
      <c r="AP180" s="83"/>
      <c r="AQ180" s="83"/>
      <c r="AR180" s="83"/>
      <c r="AS180" s="83"/>
      <c r="AT180" s="83"/>
      <c r="AU180" s="83"/>
      <c r="AV180" s="83"/>
      <c r="AW180" s="83"/>
      <c r="AX180" s="83"/>
      <c r="AY180" s="532"/>
      <c r="AZ180" s="532"/>
      <c r="BA180" s="532"/>
      <c r="BB180" s="532"/>
      <c r="BC180" s="532"/>
      <c r="BD180" s="532"/>
      <c r="BE180" s="532"/>
      <c r="BF180" s="532"/>
      <c r="BG180" s="532"/>
      <c r="BH180" s="532"/>
      <c r="BI180" s="532"/>
      <c r="BJ180" s="532"/>
      <c r="BK180" s="83"/>
      <c r="BL180" s="83"/>
      <c r="BM180" s="83"/>
      <c r="BN180" s="83"/>
      <c r="BO180" s="83"/>
      <c r="BP180" s="83"/>
      <c r="BQ180" s="83"/>
      <c r="BR180" s="83"/>
      <c r="BS180" s="83"/>
      <c r="BT180" s="83"/>
      <c r="BU180" s="83"/>
      <c r="BV180" s="83"/>
    </row>
    <row r="181" spans="2:74" ht="9" customHeight="1" x14ac:dyDescent="0.2">
      <c r="B181" s="80"/>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396"/>
      <c r="AZ181" s="396"/>
      <c r="BA181" s="396"/>
      <c r="BB181" s="396"/>
      <c r="BC181" s="396"/>
      <c r="BD181" s="396"/>
      <c r="BE181" s="396"/>
      <c r="BF181" s="396"/>
      <c r="BG181" s="396"/>
      <c r="BH181" s="396"/>
      <c r="BI181" s="396"/>
      <c r="BJ181" s="396"/>
      <c r="BK181" s="81"/>
      <c r="BL181" s="81"/>
      <c r="BM181" s="81"/>
      <c r="BN181" s="81"/>
      <c r="BO181" s="81"/>
      <c r="BP181" s="81"/>
      <c r="BQ181" s="81"/>
      <c r="BR181" s="81"/>
      <c r="BS181" s="81"/>
      <c r="BT181" s="81"/>
      <c r="BU181" s="81"/>
      <c r="BV181" s="81"/>
    </row>
    <row r="182" spans="2:74" ht="9" customHeight="1" x14ac:dyDescent="0.2">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96"/>
      <c r="AZ182" s="396"/>
      <c r="BA182" s="396"/>
      <c r="BB182" s="396"/>
      <c r="BC182" s="396"/>
      <c r="BD182" s="396"/>
      <c r="BE182" s="396"/>
      <c r="BF182" s="396"/>
      <c r="BG182" s="396"/>
      <c r="BH182" s="396"/>
      <c r="BI182" s="396"/>
      <c r="BJ182" s="396"/>
      <c r="BK182" s="81"/>
      <c r="BL182" s="81"/>
      <c r="BM182" s="81"/>
      <c r="BN182" s="81"/>
      <c r="BO182" s="81"/>
      <c r="BP182" s="81"/>
      <c r="BQ182" s="81"/>
      <c r="BR182" s="81"/>
      <c r="BS182" s="81"/>
      <c r="BT182" s="81"/>
      <c r="BU182" s="81"/>
      <c r="BV182" s="81"/>
    </row>
    <row r="183" spans="2:74" ht="9" customHeight="1" x14ac:dyDescent="0.2">
      <c r="B183" s="80"/>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c r="AA183" s="81"/>
      <c r="AB183" s="81"/>
      <c r="AC183" s="81"/>
      <c r="AD183" s="81"/>
      <c r="AE183" s="81"/>
      <c r="AF183" s="81"/>
      <c r="AG183" s="81"/>
      <c r="AH183" s="81"/>
      <c r="AI183" s="81"/>
      <c r="AJ183" s="81"/>
      <c r="AK183" s="81"/>
      <c r="AL183" s="81"/>
      <c r="AM183" s="81"/>
      <c r="AN183" s="81"/>
      <c r="AO183" s="81"/>
      <c r="AP183" s="81"/>
      <c r="AQ183" s="81"/>
      <c r="AR183" s="81"/>
      <c r="AS183" s="81"/>
      <c r="AT183" s="81"/>
      <c r="AU183" s="81"/>
      <c r="AV183" s="81"/>
      <c r="AW183" s="81"/>
      <c r="AX183" s="81"/>
      <c r="AY183" s="396"/>
      <c r="AZ183" s="396"/>
      <c r="BA183" s="396"/>
      <c r="BB183" s="396"/>
      <c r="BC183" s="396"/>
      <c r="BD183" s="396"/>
      <c r="BE183" s="396"/>
      <c r="BF183" s="396"/>
      <c r="BG183" s="396"/>
      <c r="BH183" s="396"/>
      <c r="BI183" s="396"/>
      <c r="BJ183" s="396"/>
      <c r="BK183" s="81"/>
      <c r="BL183" s="81"/>
      <c r="BM183" s="81"/>
      <c r="BN183" s="81"/>
      <c r="BO183" s="81"/>
      <c r="BP183" s="81"/>
      <c r="BQ183" s="81"/>
      <c r="BR183" s="81"/>
      <c r="BS183" s="81"/>
      <c r="BT183" s="81"/>
      <c r="BU183" s="81"/>
      <c r="BV183" s="81"/>
    </row>
    <row r="184" spans="2:74" ht="9" customHeight="1" x14ac:dyDescent="0.2">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96"/>
      <c r="AZ184" s="396"/>
      <c r="BA184" s="396"/>
      <c r="BB184" s="396"/>
      <c r="BC184" s="396"/>
      <c r="BD184" s="396"/>
      <c r="BE184" s="396"/>
      <c r="BF184" s="396"/>
      <c r="BG184" s="396"/>
      <c r="BH184" s="396"/>
      <c r="BI184" s="396"/>
      <c r="BJ184" s="396"/>
      <c r="BK184" s="81"/>
      <c r="BL184" s="81"/>
      <c r="BM184" s="81"/>
      <c r="BN184" s="81"/>
      <c r="BO184" s="81"/>
      <c r="BP184" s="81"/>
      <c r="BQ184" s="81"/>
      <c r="BR184" s="81"/>
      <c r="BS184" s="81"/>
      <c r="BT184" s="81"/>
      <c r="BU184" s="81"/>
      <c r="BV184" s="81"/>
    </row>
    <row r="185" spans="2:74" ht="9" customHeight="1" x14ac:dyDescent="0.2"/>
    <row r="186" spans="2:74" ht="9" customHeight="1" x14ac:dyDescent="0.2"/>
    <row r="187" spans="2:74" ht="9" customHeight="1" x14ac:dyDescent="0.2"/>
    <row r="188" spans="2:74" ht="9" customHeight="1" x14ac:dyDescent="0.2"/>
    <row r="189" spans="2:74" ht="9" customHeight="1" x14ac:dyDescent="0.2"/>
    <row r="190" spans="2:74" ht="9" customHeight="1" x14ac:dyDescent="0.2"/>
    <row r="191" spans="2:74" ht="9" customHeight="1" x14ac:dyDescent="0.2"/>
    <row r="192" spans="2:74" ht="9" customHeight="1" x14ac:dyDescent="0.2"/>
    <row r="193" ht="9" customHeight="1" x14ac:dyDescent="0.2"/>
    <row r="194" ht="9" customHeight="1" x14ac:dyDescent="0.2"/>
    <row r="195" ht="9" customHeight="1" x14ac:dyDescent="0.2"/>
    <row r="196" ht="9" customHeight="1" x14ac:dyDescent="0.2"/>
    <row r="197" ht="9" customHeight="1" x14ac:dyDescent="0.2"/>
    <row r="198" ht="9" customHeight="1" x14ac:dyDescent="0.2"/>
    <row r="199" ht="9" customHeight="1" x14ac:dyDescent="0.2"/>
    <row r="200" ht="9" customHeight="1" x14ac:dyDescent="0.2"/>
    <row r="201" ht="9" customHeight="1" x14ac:dyDescent="0.2"/>
    <row r="202" ht="9" customHeight="1" x14ac:dyDescent="0.2"/>
    <row r="203" ht="9" customHeight="1" x14ac:dyDescent="0.2"/>
    <row r="204" ht="9" customHeight="1" x14ac:dyDescent="0.2"/>
    <row r="205" ht="9" customHeight="1" x14ac:dyDescent="0.2"/>
    <row r="206" ht="9" customHeight="1" x14ac:dyDescent="0.2"/>
    <row r="207" ht="9" customHeight="1" x14ac:dyDescent="0.2"/>
    <row r="208" ht="9" customHeight="1" x14ac:dyDescent="0.2"/>
    <row r="209" ht="9" customHeight="1" x14ac:dyDescent="0.2"/>
    <row r="210" ht="9" customHeight="1" x14ac:dyDescent="0.2"/>
    <row r="211" ht="9" customHeight="1" x14ac:dyDescent="0.2"/>
    <row r="212" ht="9" customHeight="1" x14ac:dyDescent="0.2"/>
    <row r="213" ht="9" customHeight="1" x14ac:dyDescent="0.2"/>
    <row r="214" ht="9" customHeight="1" x14ac:dyDescent="0.2"/>
    <row r="215" ht="9" customHeight="1" x14ac:dyDescent="0.2"/>
    <row r="216" ht="9" customHeight="1" x14ac:dyDescent="0.2"/>
    <row r="217" ht="9" customHeight="1" x14ac:dyDescent="0.2"/>
    <row r="218" ht="9" customHeight="1" x14ac:dyDescent="0.2"/>
    <row r="219" ht="9" customHeight="1" x14ac:dyDescent="0.2"/>
    <row r="220" ht="9" customHeight="1" x14ac:dyDescent="0.2"/>
    <row r="221" ht="9" customHeight="1" x14ac:dyDescent="0.2"/>
    <row r="222" ht="9" customHeight="1" x14ac:dyDescent="0.2"/>
    <row r="223" ht="9" customHeight="1" x14ac:dyDescent="0.2"/>
    <row r="224" ht="9" customHeight="1" x14ac:dyDescent="0.2"/>
    <row r="225" ht="9" customHeight="1" x14ac:dyDescent="0.2"/>
    <row r="226" ht="9" customHeight="1" x14ac:dyDescent="0.2"/>
    <row r="227" ht="9" customHeight="1" x14ac:dyDescent="0.2"/>
    <row r="228" ht="9" customHeight="1" x14ac:dyDescent="0.2"/>
    <row r="229" ht="9" customHeight="1" x14ac:dyDescent="0.2"/>
    <row r="230" ht="9" customHeight="1" x14ac:dyDescent="0.2"/>
    <row r="231" ht="9" customHeight="1" x14ac:dyDescent="0.2"/>
    <row r="232" ht="9" customHeight="1" x14ac:dyDescent="0.2"/>
    <row r="233" ht="9" customHeight="1" x14ac:dyDescent="0.2"/>
    <row r="234" ht="9" customHeight="1" x14ac:dyDescent="0.2"/>
    <row r="235" ht="9" customHeight="1" x14ac:dyDescent="0.2"/>
    <row r="236" ht="9" customHeight="1" x14ac:dyDescent="0.2"/>
    <row r="237" ht="9" customHeight="1" x14ac:dyDescent="0.2"/>
    <row r="238" ht="9" customHeight="1" x14ac:dyDescent="0.2"/>
    <row r="239" ht="9" customHeight="1" x14ac:dyDescent="0.2"/>
    <row r="240" ht="9" customHeight="1" x14ac:dyDescent="0.2"/>
    <row r="241" ht="9" customHeight="1" x14ac:dyDescent="0.2"/>
    <row r="242" ht="9" customHeight="1" x14ac:dyDescent="0.2"/>
    <row r="243" ht="9" customHeight="1" x14ac:dyDescent="0.2"/>
    <row r="244" ht="9" customHeight="1" x14ac:dyDescent="0.2"/>
    <row r="245" ht="9" customHeight="1" x14ac:dyDescent="0.2"/>
    <row r="246" ht="9" customHeight="1" x14ac:dyDescent="0.2"/>
    <row r="247" ht="9" customHeight="1" x14ac:dyDescent="0.2"/>
    <row r="248" ht="9" customHeight="1" x14ac:dyDescent="0.2"/>
    <row r="249" ht="9" customHeight="1" x14ac:dyDescent="0.2"/>
    <row r="250" ht="9" customHeight="1" x14ac:dyDescent="0.2"/>
    <row r="251" ht="9" customHeight="1" x14ac:dyDescent="0.2"/>
    <row r="252" ht="9" customHeight="1" x14ac:dyDescent="0.2"/>
    <row r="253" ht="9" customHeight="1" x14ac:dyDescent="0.2"/>
    <row r="254" ht="9" customHeight="1" x14ac:dyDescent="0.2"/>
    <row r="255" ht="9" customHeight="1" x14ac:dyDescent="0.2"/>
    <row r="256" ht="9" customHeight="1" x14ac:dyDescent="0.2"/>
    <row r="257" ht="9" customHeight="1" x14ac:dyDescent="0.2"/>
    <row r="258" ht="9" customHeight="1" x14ac:dyDescent="0.2"/>
    <row r="259" ht="9" customHeight="1" x14ac:dyDescent="0.2"/>
    <row r="260" ht="9" customHeight="1" x14ac:dyDescent="0.2"/>
    <row r="261" ht="9" customHeight="1" x14ac:dyDescent="0.2"/>
    <row r="262" ht="9" customHeight="1" x14ac:dyDescent="0.2"/>
    <row r="263" ht="9" customHeight="1" x14ac:dyDescent="0.2"/>
    <row r="264" ht="9" customHeight="1" x14ac:dyDescent="0.2"/>
    <row r="265" ht="9" customHeight="1" x14ac:dyDescent="0.2"/>
    <row r="266" ht="9" customHeight="1" x14ac:dyDescent="0.2"/>
    <row r="267" ht="9" customHeight="1" x14ac:dyDescent="0.2"/>
    <row r="268" ht="9" customHeight="1" x14ac:dyDescent="0.2"/>
    <row r="269" ht="9" customHeight="1" x14ac:dyDescent="0.2"/>
    <row r="270" ht="9" customHeight="1" x14ac:dyDescent="0.2"/>
    <row r="271" ht="9" customHeight="1" x14ac:dyDescent="0.2"/>
    <row r="272" ht="9" customHeight="1" x14ac:dyDescent="0.2"/>
    <row r="273" ht="9" customHeight="1" x14ac:dyDescent="0.2"/>
    <row r="274" ht="9" customHeight="1" x14ac:dyDescent="0.2"/>
    <row r="275" ht="9" customHeight="1" x14ac:dyDescent="0.2"/>
    <row r="276" ht="9" customHeight="1" x14ac:dyDescent="0.2"/>
    <row r="277" ht="9" customHeight="1" x14ac:dyDescent="0.2"/>
    <row r="278" ht="9" customHeight="1" x14ac:dyDescent="0.2"/>
    <row r="279" ht="9" customHeight="1" x14ac:dyDescent="0.2"/>
    <row r="280" ht="9" customHeight="1" x14ac:dyDescent="0.2"/>
    <row r="281" ht="9" customHeight="1" x14ac:dyDescent="0.2"/>
    <row r="282" ht="9" customHeight="1" x14ac:dyDescent="0.2"/>
    <row r="283" ht="9" customHeight="1" x14ac:dyDescent="0.2"/>
    <row r="284" ht="9" customHeight="1" x14ac:dyDescent="0.2"/>
    <row r="285" ht="9" customHeight="1" x14ac:dyDescent="0.2"/>
    <row r="286" ht="9" customHeight="1" x14ac:dyDescent="0.2"/>
    <row r="287" ht="9" customHeight="1" x14ac:dyDescent="0.2"/>
    <row r="288" ht="9" customHeight="1" x14ac:dyDescent="0.2"/>
    <row r="289" ht="9" customHeight="1" x14ac:dyDescent="0.2"/>
    <row r="290" ht="9" customHeight="1" x14ac:dyDescent="0.2"/>
    <row r="291" ht="9" customHeight="1" x14ac:dyDescent="0.2"/>
    <row r="292" ht="9" customHeight="1" x14ac:dyDescent="0.2"/>
    <row r="293" ht="9" customHeight="1" x14ac:dyDescent="0.2"/>
    <row r="294" ht="9" customHeight="1" x14ac:dyDescent="0.2"/>
    <row r="295" ht="9" customHeight="1" x14ac:dyDescent="0.2"/>
    <row r="296" ht="9" customHeight="1" x14ac:dyDescent="0.2"/>
    <row r="297" ht="9" customHeight="1" x14ac:dyDescent="0.2"/>
    <row r="298" ht="9" customHeight="1" x14ac:dyDescent="0.2"/>
    <row r="299" ht="9" customHeight="1" x14ac:dyDescent="0.2"/>
    <row r="300" ht="9" customHeight="1" x14ac:dyDescent="0.2"/>
    <row r="301" ht="9" customHeight="1" x14ac:dyDescent="0.2"/>
    <row r="302" ht="9" customHeight="1" x14ac:dyDescent="0.2"/>
    <row r="303" ht="9" customHeight="1" x14ac:dyDescent="0.2"/>
    <row r="304" ht="9" customHeight="1" x14ac:dyDescent="0.2"/>
    <row r="305" ht="9" customHeight="1" x14ac:dyDescent="0.2"/>
    <row r="306" ht="9" customHeight="1" x14ac:dyDescent="0.2"/>
    <row r="307" ht="9" customHeight="1" x14ac:dyDescent="0.2"/>
    <row r="308" ht="9" customHeight="1" x14ac:dyDescent="0.2"/>
    <row r="309" ht="9" customHeight="1" x14ac:dyDescent="0.2"/>
    <row r="310" ht="9" customHeight="1" x14ac:dyDescent="0.2"/>
    <row r="311" ht="9" customHeight="1" x14ac:dyDescent="0.2"/>
    <row r="312" ht="9" customHeight="1" x14ac:dyDescent="0.2"/>
    <row r="313" ht="9" customHeight="1" x14ac:dyDescent="0.2"/>
    <row r="314" ht="9" customHeight="1" x14ac:dyDescent="0.2"/>
    <row r="315" ht="9" customHeight="1" x14ac:dyDescent="0.2"/>
    <row r="316" ht="9" customHeight="1" x14ac:dyDescent="0.2"/>
    <row r="317" ht="9" customHeight="1" x14ac:dyDescent="0.2"/>
    <row r="318" ht="9" customHeight="1" x14ac:dyDescent="0.2"/>
    <row r="319" ht="9" customHeight="1" x14ac:dyDescent="0.2"/>
    <row r="320" ht="9" customHeight="1" x14ac:dyDescent="0.2"/>
    <row r="321" ht="9" customHeight="1" x14ac:dyDescent="0.2"/>
    <row r="322" ht="9" customHeight="1" x14ac:dyDescent="0.2"/>
    <row r="323" ht="9" customHeight="1" x14ac:dyDescent="0.2"/>
    <row r="324" ht="9" customHeight="1" x14ac:dyDescent="0.2"/>
    <row r="326" ht="9" customHeight="1" x14ac:dyDescent="0.2"/>
    <row r="327" ht="9" customHeight="1" x14ac:dyDescent="0.2"/>
    <row r="328" ht="9" customHeight="1" x14ac:dyDescent="0.2"/>
    <row r="329" ht="9" customHeight="1" x14ac:dyDescent="0.2"/>
    <row r="330" ht="9" customHeight="1" x14ac:dyDescent="0.2"/>
    <row r="331" ht="9" customHeight="1" x14ac:dyDescent="0.2"/>
    <row r="332" ht="9" customHeight="1" x14ac:dyDescent="0.2"/>
    <row r="333" ht="9" customHeight="1" x14ac:dyDescent="0.2"/>
    <row r="334" ht="9" customHeight="1" x14ac:dyDescent="0.2"/>
    <row r="336" ht="9" customHeight="1" x14ac:dyDescent="0.2"/>
    <row r="337" ht="9" customHeight="1" x14ac:dyDescent="0.2"/>
    <row r="338" ht="9" customHeight="1" x14ac:dyDescent="0.2"/>
    <row r="339" ht="9" customHeight="1" x14ac:dyDescent="0.2"/>
    <row r="340" ht="9" customHeight="1" x14ac:dyDescent="0.2"/>
  </sheetData>
  <mergeCells count="18">
    <mergeCell ref="A1:A2"/>
    <mergeCell ref="AM3:AX3"/>
    <mergeCell ref="B45:Q45"/>
    <mergeCell ref="B46:Q46"/>
    <mergeCell ref="B41:Q41"/>
    <mergeCell ref="B42:Q42"/>
    <mergeCell ref="B43:Q43"/>
    <mergeCell ref="B44:Q44"/>
    <mergeCell ref="B37:Q37"/>
    <mergeCell ref="B38:Q38"/>
    <mergeCell ref="B40:Q40"/>
    <mergeCell ref="B39:Q39"/>
    <mergeCell ref="AY3:BJ3"/>
    <mergeCell ref="BK3:BV3"/>
    <mergeCell ref="B1:AL1"/>
    <mergeCell ref="C3:N3"/>
    <mergeCell ref="O3:Z3"/>
    <mergeCell ref="AA3:AL3"/>
  </mergeCells>
  <phoneticPr fontId="5" type="noConversion"/>
  <conditionalFormatting sqref="C43:P43">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AY11" activePane="bottomRight" state="frozen"/>
      <selection activeCell="BC15" sqref="BC15"/>
      <selection pane="topRight" activeCell="BC15" sqref="BC15"/>
      <selection pane="bottomLeft" activeCell="BC15" sqref="BC15"/>
      <selection pane="bottomRight" activeCell="BC41" sqref="BC41"/>
    </sheetView>
  </sheetViews>
  <sheetFormatPr defaultColWidth="9.5703125" defaultRowHeight="11.25" x14ac:dyDescent="0.2"/>
  <cols>
    <col min="1" max="1" width="12.5703125" style="6" customWidth="1"/>
    <col min="2" max="2" width="20" style="6" customWidth="1"/>
    <col min="3" max="50" width="6.5703125" style="6" customWidth="1"/>
    <col min="51" max="62" width="6.5703125" style="394" customWidth="1"/>
    <col min="63" max="74" width="6.5703125" style="6" customWidth="1"/>
    <col min="75" max="16384" width="9.5703125" style="6"/>
  </cols>
  <sheetData>
    <row r="1" spans="1:74" ht="13.35" customHeight="1" x14ac:dyDescent="0.2">
      <c r="A1" s="667" t="s">
        <v>1054</v>
      </c>
      <c r="B1" s="708" t="s">
        <v>144</v>
      </c>
      <c r="C1" s="658"/>
      <c r="D1" s="658"/>
      <c r="E1" s="658"/>
      <c r="F1" s="658"/>
      <c r="G1" s="658"/>
      <c r="H1" s="658"/>
      <c r="I1" s="658"/>
      <c r="J1" s="658"/>
      <c r="K1" s="658"/>
      <c r="L1" s="658"/>
      <c r="M1" s="658"/>
      <c r="N1" s="658"/>
      <c r="O1" s="658"/>
      <c r="P1" s="658"/>
      <c r="Q1" s="658"/>
      <c r="R1" s="658"/>
      <c r="S1" s="658"/>
      <c r="T1" s="658"/>
      <c r="U1" s="658"/>
      <c r="V1" s="658"/>
      <c r="W1" s="658"/>
      <c r="X1" s="658"/>
      <c r="Y1" s="658"/>
      <c r="Z1" s="658"/>
      <c r="AA1" s="658"/>
      <c r="AB1" s="658"/>
      <c r="AC1" s="658"/>
      <c r="AD1" s="658"/>
      <c r="AE1" s="658"/>
      <c r="AF1" s="658"/>
      <c r="AG1" s="658"/>
      <c r="AH1" s="658"/>
      <c r="AI1" s="658"/>
      <c r="AJ1" s="658"/>
      <c r="AK1" s="658"/>
      <c r="AL1" s="658"/>
      <c r="AM1" s="85"/>
    </row>
    <row r="2" spans="1:74" s="72" customFormat="1" ht="12.75" x14ac:dyDescent="0.2">
      <c r="A2" s="668"/>
      <c r="B2" s="544" t="str">
        <f>"U.S. Energy Information Administration  |  Short-Term Energy Outlook  - "&amp;Dates!D1</f>
        <v>U.S. Energy Information Administration  |  Short-Term Energy Outlook  - April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306"/>
      <c r="AY2" s="398"/>
      <c r="AZ2" s="398"/>
      <c r="BA2" s="398"/>
      <c r="BB2" s="398"/>
      <c r="BC2" s="398"/>
      <c r="BD2" s="398"/>
      <c r="BE2" s="398"/>
      <c r="BF2" s="398"/>
      <c r="BG2" s="398"/>
      <c r="BH2" s="398"/>
      <c r="BI2" s="398"/>
      <c r="BJ2" s="398"/>
    </row>
    <row r="3" spans="1:74" s="12" customFormat="1" ht="12.75" x14ac:dyDescent="0.2">
      <c r="A3" s="14"/>
      <c r="B3" s="15"/>
      <c r="C3" s="672">
        <f>Dates!D3</f>
        <v>2011</v>
      </c>
      <c r="D3" s="663"/>
      <c r="E3" s="663"/>
      <c r="F3" s="663"/>
      <c r="G3" s="663"/>
      <c r="H3" s="663"/>
      <c r="I3" s="663"/>
      <c r="J3" s="663"/>
      <c r="K3" s="663"/>
      <c r="L3" s="663"/>
      <c r="M3" s="663"/>
      <c r="N3" s="664"/>
      <c r="O3" s="672">
        <f>C3+1</f>
        <v>2012</v>
      </c>
      <c r="P3" s="673"/>
      <c r="Q3" s="673"/>
      <c r="R3" s="673"/>
      <c r="S3" s="673"/>
      <c r="T3" s="673"/>
      <c r="U3" s="673"/>
      <c r="V3" s="673"/>
      <c r="W3" s="673"/>
      <c r="X3" s="663"/>
      <c r="Y3" s="663"/>
      <c r="Z3" s="664"/>
      <c r="AA3" s="662">
        <f>O3+1</f>
        <v>2013</v>
      </c>
      <c r="AB3" s="663"/>
      <c r="AC3" s="663"/>
      <c r="AD3" s="663"/>
      <c r="AE3" s="663"/>
      <c r="AF3" s="663"/>
      <c r="AG3" s="663"/>
      <c r="AH3" s="663"/>
      <c r="AI3" s="663"/>
      <c r="AJ3" s="663"/>
      <c r="AK3" s="663"/>
      <c r="AL3" s="664"/>
      <c r="AM3" s="662">
        <f>AA3+1</f>
        <v>2014</v>
      </c>
      <c r="AN3" s="663"/>
      <c r="AO3" s="663"/>
      <c r="AP3" s="663"/>
      <c r="AQ3" s="663"/>
      <c r="AR3" s="663"/>
      <c r="AS3" s="663"/>
      <c r="AT3" s="663"/>
      <c r="AU3" s="663"/>
      <c r="AV3" s="663"/>
      <c r="AW3" s="663"/>
      <c r="AX3" s="664"/>
      <c r="AY3" s="662">
        <f>AM3+1</f>
        <v>2015</v>
      </c>
      <c r="AZ3" s="669"/>
      <c r="BA3" s="669"/>
      <c r="BB3" s="669"/>
      <c r="BC3" s="669"/>
      <c r="BD3" s="669"/>
      <c r="BE3" s="669"/>
      <c r="BF3" s="669"/>
      <c r="BG3" s="669"/>
      <c r="BH3" s="669"/>
      <c r="BI3" s="669"/>
      <c r="BJ3" s="670"/>
      <c r="BK3" s="662">
        <f>AY3+1</f>
        <v>2016</v>
      </c>
      <c r="BL3" s="663"/>
      <c r="BM3" s="663"/>
      <c r="BN3" s="663"/>
      <c r="BO3" s="663"/>
      <c r="BP3" s="663"/>
      <c r="BQ3" s="663"/>
      <c r="BR3" s="663"/>
      <c r="BS3" s="663"/>
      <c r="BT3" s="663"/>
      <c r="BU3" s="663"/>
      <c r="BV3" s="664"/>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84"/>
      <c r="B5" s="86" t="s">
        <v>100</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427"/>
      <c r="AZ5" s="427"/>
      <c r="BA5" s="427"/>
      <c r="BB5" s="427"/>
      <c r="BC5" s="427"/>
      <c r="BD5" s="427"/>
      <c r="BE5" s="427"/>
      <c r="BF5" s="427"/>
      <c r="BG5" s="427"/>
      <c r="BH5" s="427"/>
      <c r="BI5" s="427"/>
      <c r="BJ5" s="427"/>
      <c r="BK5" s="427"/>
      <c r="BL5" s="427"/>
      <c r="BM5" s="427"/>
      <c r="BN5" s="427"/>
      <c r="BO5" s="427"/>
      <c r="BP5" s="427"/>
      <c r="BQ5" s="427"/>
      <c r="BR5" s="427"/>
      <c r="BS5" s="427"/>
      <c r="BT5" s="427"/>
      <c r="BU5" s="427"/>
      <c r="BV5" s="427"/>
    </row>
    <row r="6" spans="1:74" ht="11.1" customHeight="1" x14ac:dyDescent="0.2">
      <c r="A6" s="84" t="s">
        <v>982</v>
      </c>
      <c r="B6" s="189" t="s">
        <v>9</v>
      </c>
      <c r="C6" s="216">
        <v>4.6246999999999998</v>
      </c>
      <c r="D6" s="216">
        <v>4.2126999999999999</v>
      </c>
      <c r="E6" s="216">
        <v>4.0891000000000002</v>
      </c>
      <c r="F6" s="216">
        <v>4.3672000000000004</v>
      </c>
      <c r="G6" s="216">
        <v>4.4393000000000002</v>
      </c>
      <c r="H6" s="216">
        <v>4.6761999999999997</v>
      </c>
      <c r="I6" s="216">
        <v>4.5526</v>
      </c>
      <c r="J6" s="216">
        <v>4.1818</v>
      </c>
      <c r="K6" s="216">
        <v>4.0170000000000003</v>
      </c>
      <c r="L6" s="216">
        <v>3.6770999999999998</v>
      </c>
      <c r="M6" s="216">
        <v>3.3372000000000002</v>
      </c>
      <c r="N6" s="216">
        <v>3.2650999999999999</v>
      </c>
      <c r="O6" s="216">
        <v>2.7501000000000002</v>
      </c>
      <c r="P6" s="216">
        <v>2.5853000000000002</v>
      </c>
      <c r="Q6" s="216">
        <v>2.2351000000000001</v>
      </c>
      <c r="R6" s="216">
        <v>2.0085000000000002</v>
      </c>
      <c r="S6" s="216">
        <v>2.5028999999999999</v>
      </c>
      <c r="T6" s="216">
        <v>2.5337999999999998</v>
      </c>
      <c r="U6" s="216">
        <v>3.0385</v>
      </c>
      <c r="V6" s="216">
        <v>2.9251999999999998</v>
      </c>
      <c r="W6" s="216">
        <v>2.9355000000000002</v>
      </c>
      <c r="X6" s="216">
        <v>3.4196</v>
      </c>
      <c r="Y6" s="216">
        <v>3.6461999999999999</v>
      </c>
      <c r="Z6" s="216">
        <v>3.4401999999999999</v>
      </c>
      <c r="AA6" s="216">
        <v>3.4298999999999999</v>
      </c>
      <c r="AB6" s="216">
        <v>3.4298999999999999</v>
      </c>
      <c r="AC6" s="216">
        <v>3.9243000000000001</v>
      </c>
      <c r="AD6" s="216">
        <v>4.2950999999999997</v>
      </c>
      <c r="AE6" s="216">
        <v>4.1612</v>
      </c>
      <c r="AF6" s="216">
        <v>3.9449000000000001</v>
      </c>
      <c r="AG6" s="216">
        <v>3.7286000000000001</v>
      </c>
      <c r="AH6" s="216">
        <v>3.5329000000000002</v>
      </c>
      <c r="AI6" s="216">
        <v>3.7286000000000001</v>
      </c>
      <c r="AJ6" s="216">
        <v>3.7904</v>
      </c>
      <c r="AK6" s="216">
        <v>3.7492000000000001</v>
      </c>
      <c r="AL6" s="216">
        <v>4.3672000000000004</v>
      </c>
      <c r="AM6" s="216">
        <v>4.8513000000000002</v>
      </c>
      <c r="AN6" s="216">
        <v>6.18</v>
      </c>
      <c r="AO6" s="216">
        <v>5.0469999999999997</v>
      </c>
      <c r="AP6" s="216">
        <v>4.7998000000000003</v>
      </c>
      <c r="AQ6" s="216">
        <v>4.7173999999999996</v>
      </c>
      <c r="AR6" s="216">
        <v>4.7276999999999996</v>
      </c>
      <c r="AS6" s="216">
        <v>4.1715</v>
      </c>
      <c r="AT6" s="216">
        <v>4.0273000000000003</v>
      </c>
      <c r="AU6" s="216">
        <v>4.0376000000000003</v>
      </c>
      <c r="AV6" s="216">
        <v>3.8934000000000002</v>
      </c>
      <c r="AW6" s="216">
        <v>4.2435999999999998</v>
      </c>
      <c r="AX6" s="216">
        <v>3.5844</v>
      </c>
      <c r="AY6" s="216">
        <v>3.0796999999999999</v>
      </c>
      <c r="AZ6" s="216">
        <v>2.9561000000000002</v>
      </c>
      <c r="BA6" s="216">
        <v>2.9159299999999999</v>
      </c>
      <c r="BB6" s="357">
        <v>2.869523</v>
      </c>
      <c r="BC6" s="357">
        <v>2.9742679999999999</v>
      </c>
      <c r="BD6" s="357">
        <v>3.1369220000000002</v>
      </c>
      <c r="BE6" s="357">
        <v>3.2106150000000002</v>
      </c>
      <c r="BF6" s="357">
        <v>3.2471109999999999</v>
      </c>
      <c r="BG6" s="357">
        <v>3.290044</v>
      </c>
      <c r="BH6" s="357">
        <v>3.3349359999999999</v>
      </c>
      <c r="BI6" s="357">
        <v>3.3860260000000002</v>
      </c>
      <c r="BJ6" s="357">
        <v>3.507225</v>
      </c>
      <c r="BK6" s="357">
        <v>3.5437560000000001</v>
      </c>
      <c r="BL6" s="357">
        <v>3.5270169999999998</v>
      </c>
      <c r="BM6" s="357">
        <v>3.4500139999999999</v>
      </c>
      <c r="BN6" s="357">
        <v>3.295347</v>
      </c>
      <c r="BO6" s="357">
        <v>3.3208799999999998</v>
      </c>
      <c r="BP6" s="357">
        <v>3.3442810000000001</v>
      </c>
      <c r="BQ6" s="357">
        <v>3.5955249999999999</v>
      </c>
      <c r="BR6" s="357">
        <v>3.6482359999999998</v>
      </c>
      <c r="BS6" s="357">
        <v>3.6793520000000002</v>
      </c>
      <c r="BT6" s="357">
        <v>3.7085319999999999</v>
      </c>
      <c r="BU6" s="357">
        <v>3.7576339999999999</v>
      </c>
      <c r="BV6" s="357">
        <v>3.7819880000000001</v>
      </c>
    </row>
    <row r="7" spans="1:74" ht="11.1" customHeight="1" x14ac:dyDescent="0.2">
      <c r="A7" s="84"/>
      <c r="B7" s="88" t="s">
        <v>805</v>
      </c>
      <c r="C7" s="232"/>
      <c r="D7" s="232"/>
      <c r="E7" s="232"/>
      <c r="F7" s="232"/>
      <c r="G7" s="232"/>
      <c r="H7" s="232"/>
      <c r="I7" s="232"/>
      <c r="J7" s="232"/>
      <c r="K7" s="232"/>
      <c r="L7" s="232"/>
      <c r="M7" s="232"/>
      <c r="N7" s="232"/>
      <c r="O7" s="232"/>
      <c r="P7" s="232"/>
      <c r="Q7" s="232"/>
      <c r="R7" s="232"/>
      <c r="S7" s="232"/>
      <c r="T7" s="232"/>
      <c r="U7" s="232"/>
      <c r="V7" s="232"/>
      <c r="W7" s="232"/>
      <c r="X7" s="232"/>
      <c r="Y7" s="232"/>
      <c r="Z7" s="232"/>
      <c r="AA7" s="232"/>
      <c r="AB7" s="232"/>
      <c r="AC7" s="232"/>
      <c r="AD7" s="232"/>
      <c r="AE7" s="232"/>
      <c r="AF7" s="232"/>
      <c r="AG7" s="232"/>
      <c r="AH7" s="232"/>
      <c r="AI7" s="232"/>
      <c r="AJ7" s="232"/>
      <c r="AK7" s="232"/>
      <c r="AL7" s="232"/>
      <c r="AM7" s="232"/>
      <c r="AN7" s="232"/>
      <c r="AO7" s="232"/>
      <c r="AP7" s="232"/>
      <c r="AQ7" s="232"/>
      <c r="AR7" s="232"/>
      <c r="AS7" s="232"/>
      <c r="AT7" s="232"/>
      <c r="AU7" s="232"/>
      <c r="AV7" s="232"/>
      <c r="AW7" s="232"/>
      <c r="AX7" s="232"/>
      <c r="AY7" s="232"/>
      <c r="AZ7" s="232"/>
      <c r="BA7" s="232"/>
      <c r="BB7" s="391"/>
      <c r="BC7" s="391"/>
      <c r="BD7" s="391"/>
      <c r="BE7" s="391"/>
      <c r="BF7" s="391"/>
      <c r="BG7" s="391"/>
      <c r="BH7" s="391"/>
      <c r="BI7" s="391"/>
      <c r="BJ7" s="391"/>
      <c r="BK7" s="391"/>
      <c r="BL7" s="391"/>
      <c r="BM7" s="391"/>
      <c r="BN7" s="391"/>
      <c r="BO7" s="391"/>
      <c r="BP7" s="391"/>
      <c r="BQ7" s="391"/>
      <c r="BR7" s="391"/>
      <c r="BS7" s="391"/>
      <c r="BT7" s="391"/>
      <c r="BU7" s="391"/>
      <c r="BV7" s="391"/>
    </row>
    <row r="8" spans="1:74" ht="11.1" customHeight="1" x14ac:dyDescent="0.2">
      <c r="A8" s="84" t="s">
        <v>892</v>
      </c>
      <c r="B8" s="190" t="s">
        <v>605</v>
      </c>
      <c r="C8" s="216">
        <v>13.883181130000001</v>
      </c>
      <c r="D8" s="216">
        <v>13.859116179999999</v>
      </c>
      <c r="E8" s="216">
        <v>14.23497513</v>
      </c>
      <c r="F8" s="216">
        <v>14.069583229999999</v>
      </c>
      <c r="G8" s="216">
        <v>14.05057435</v>
      </c>
      <c r="H8" s="216">
        <v>15.444482710000001</v>
      </c>
      <c r="I8" s="216">
        <v>17.410709050000001</v>
      </c>
      <c r="J8" s="216">
        <v>17.500293209999999</v>
      </c>
      <c r="K8" s="216">
        <v>16.555262419999998</v>
      </c>
      <c r="L8" s="216">
        <v>13.42956981</v>
      </c>
      <c r="M8" s="216">
        <v>13.36026069</v>
      </c>
      <c r="N8" s="216">
        <v>12.75628043</v>
      </c>
      <c r="O8" s="216">
        <v>13.30693756</v>
      </c>
      <c r="P8" s="216">
        <v>12.701973539999999</v>
      </c>
      <c r="Q8" s="216">
        <v>12.99394974</v>
      </c>
      <c r="R8" s="216">
        <v>13.63185043</v>
      </c>
      <c r="S8" s="216">
        <v>13.879061289999999</v>
      </c>
      <c r="T8" s="216">
        <v>14.496633429999999</v>
      </c>
      <c r="U8" s="216">
        <v>16.351367060000001</v>
      </c>
      <c r="V8" s="216">
        <v>16.73792207</v>
      </c>
      <c r="W8" s="216">
        <v>16.630435110000001</v>
      </c>
      <c r="X8" s="216">
        <v>14.27355575</v>
      </c>
      <c r="Y8" s="216">
        <v>13.844782329999999</v>
      </c>
      <c r="Z8" s="216">
        <v>13.14767385</v>
      </c>
      <c r="AA8" s="216">
        <v>13.17689867</v>
      </c>
      <c r="AB8" s="216">
        <v>13.153587249999999</v>
      </c>
      <c r="AC8" s="216">
        <v>13.13392198</v>
      </c>
      <c r="AD8" s="216">
        <v>13.235874389999999</v>
      </c>
      <c r="AE8" s="216">
        <v>14.83313613</v>
      </c>
      <c r="AF8" s="216">
        <v>15.520272</v>
      </c>
      <c r="AG8" s="216">
        <v>17.193773230000001</v>
      </c>
      <c r="AH8" s="216">
        <v>17.7201308</v>
      </c>
      <c r="AI8" s="216">
        <v>16.320383629999998</v>
      </c>
      <c r="AJ8" s="216">
        <v>14.32321527</v>
      </c>
      <c r="AK8" s="216">
        <v>13.43586722</v>
      </c>
      <c r="AL8" s="216">
        <v>13.330638</v>
      </c>
      <c r="AM8" s="216">
        <v>12.90426982</v>
      </c>
      <c r="AN8" s="216">
        <v>13.62768719</v>
      </c>
      <c r="AO8" s="216">
        <v>14.57602208</v>
      </c>
      <c r="AP8" s="216">
        <v>15.80644742</v>
      </c>
      <c r="AQ8" s="216">
        <v>15.73957693</v>
      </c>
      <c r="AR8" s="216">
        <v>17.148626549999999</v>
      </c>
      <c r="AS8" s="216">
        <v>17.7936741</v>
      </c>
      <c r="AT8" s="216">
        <v>18.340849120000001</v>
      </c>
      <c r="AU8" s="216">
        <v>17.628194350000001</v>
      </c>
      <c r="AV8" s="216">
        <v>15.056433350000001</v>
      </c>
      <c r="AW8" s="216">
        <v>14.34417695</v>
      </c>
      <c r="AX8" s="216">
        <v>14.27797633</v>
      </c>
      <c r="AY8" s="216">
        <v>13.828387770000001</v>
      </c>
      <c r="AZ8" s="216">
        <v>13.054399999999999</v>
      </c>
      <c r="BA8" s="216">
        <v>13.61947</v>
      </c>
      <c r="BB8" s="357">
        <v>13.767160000000001</v>
      </c>
      <c r="BC8" s="357">
        <v>14.32713</v>
      </c>
      <c r="BD8" s="357">
        <v>15.02219</v>
      </c>
      <c r="BE8" s="357">
        <v>16.843440000000001</v>
      </c>
      <c r="BF8" s="357">
        <v>17.237729999999999</v>
      </c>
      <c r="BG8" s="357">
        <v>16.526820000000001</v>
      </c>
      <c r="BH8" s="357">
        <v>14.23335</v>
      </c>
      <c r="BI8" s="357">
        <v>13.7936</v>
      </c>
      <c r="BJ8" s="357">
        <v>13.19828</v>
      </c>
      <c r="BK8" s="357">
        <v>12.86905</v>
      </c>
      <c r="BL8" s="357">
        <v>12.886710000000001</v>
      </c>
      <c r="BM8" s="357">
        <v>13.63415</v>
      </c>
      <c r="BN8" s="357">
        <v>13.94842</v>
      </c>
      <c r="BO8" s="357">
        <v>14.690160000000001</v>
      </c>
      <c r="BP8" s="357">
        <v>15.2988</v>
      </c>
      <c r="BQ8" s="357">
        <v>17.238910000000001</v>
      </c>
      <c r="BR8" s="357">
        <v>17.855530000000002</v>
      </c>
      <c r="BS8" s="357">
        <v>17.201619999999998</v>
      </c>
      <c r="BT8" s="357">
        <v>14.927759999999999</v>
      </c>
      <c r="BU8" s="357">
        <v>14.3919</v>
      </c>
      <c r="BV8" s="357">
        <v>13.61228</v>
      </c>
    </row>
    <row r="9" spans="1:74" ht="11.1" customHeight="1" x14ac:dyDescent="0.2">
      <c r="A9" s="84" t="s">
        <v>893</v>
      </c>
      <c r="B9" s="188" t="s">
        <v>639</v>
      </c>
      <c r="C9" s="216">
        <v>11.742778550000001</v>
      </c>
      <c r="D9" s="216">
        <v>11.91856606</v>
      </c>
      <c r="E9" s="216">
        <v>12.08397018</v>
      </c>
      <c r="F9" s="216">
        <v>12.783833080000001</v>
      </c>
      <c r="G9" s="216">
        <v>14.70440584</v>
      </c>
      <c r="H9" s="216">
        <v>17.612307430000001</v>
      </c>
      <c r="I9" s="216">
        <v>17.9682937</v>
      </c>
      <c r="J9" s="216">
        <v>18.56102344</v>
      </c>
      <c r="K9" s="216">
        <v>18.111661689999998</v>
      </c>
      <c r="L9" s="216">
        <v>15.153873369999999</v>
      </c>
      <c r="M9" s="216">
        <v>13.069914130000001</v>
      </c>
      <c r="N9" s="216">
        <v>11.69841044</v>
      </c>
      <c r="O9" s="216">
        <v>11.11451147</v>
      </c>
      <c r="P9" s="216">
        <v>11.06605439</v>
      </c>
      <c r="Q9" s="216">
        <v>11.892907490000001</v>
      </c>
      <c r="R9" s="216">
        <v>12.27241624</v>
      </c>
      <c r="S9" s="216">
        <v>13.87774398</v>
      </c>
      <c r="T9" s="216">
        <v>16.727997439999999</v>
      </c>
      <c r="U9" s="216">
        <v>16.69352718</v>
      </c>
      <c r="V9" s="216">
        <v>17.787070870000001</v>
      </c>
      <c r="W9" s="216">
        <v>17.156593399999998</v>
      </c>
      <c r="X9" s="216">
        <v>14.259704149999999</v>
      </c>
      <c r="Y9" s="216">
        <v>11.306321909999999</v>
      </c>
      <c r="Z9" s="216">
        <v>11.44567943</v>
      </c>
      <c r="AA9" s="216">
        <v>10.932113940000001</v>
      </c>
      <c r="AB9" s="216">
        <v>10.738289890000001</v>
      </c>
      <c r="AC9" s="216">
        <v>11.101042700000001</v>
      </c>
      <c r="AD9" s="216">
        <v>11.735041259999999</v>
      </c>
      <c r="AE9" s="216">
        <v>14.26900769</v>
      </c>
      <c r="AF9" s="216">
        <v>16.28313125</v>
      </c>
      <c r="AG9" s="216">
        <v>17.803518560000001</v>
      </c>
      <c r="AH9" s="216">
        <v>17.928033809999999</v>
      </c>
      <c r="AI9" s="216">
        <v>17.216923959999999</v>
      </c>
      <c r="AJ9" s="216">
        <v>15.094786859999999</v>
      </c>
      <c r="AK9" s="216">
        <v>11.63123495</v>
      </c>
      <c r="AL9" s="216">
        <v>10.150009239999999</v>
      </c>
      <c r="AM9" s="216">
        <v>10.553129719999999</v>
      </c>
      <c r="AN9" s="216">
        <v>10.73387213</v>
      </c>
      <c r="AO9" s="216">
        <v>10.866194159999999</v>
      </c>
      <c r="AP9" s="216">
        <v>11.58546922</v>
      </c>
      <c r="AQ9" s="216">
        <v>13.65681925</v>
      </c>
      <c r="AR9" s="216">
        <v>16.534980449999999</v>
      </c>
      <c r="AS9" s="216">
        <v>17.284534470000001</v>
      </c>
      <c r="AT9" s="216">
        <v>17.64335788</v>
      </c>
      <c r="AU9" s="216">
        <v>16.864970450000001</v>
      </c>
      <c r="AV9" s="216">
        <v>14.582536360000001</v>
      </c>
      <c r="AW9" s="216">
        <v>11.39562001</v>
      </c>
      <c r="AX9" s="216">
        <v>10.10063918</v>
      </c>
      <c r="AY9" s="216">
        <v>9.8095608750000007</v>
      </c>
      <c r="AZ9" s="216">
        <v>9.3761539999999997</v>
      </c>
      <c r="BA9" s="216">
        <v>10.1066</v>
      </c>
      <c r="BB9" s="357">
        <v>11.172840000000001</v>
      </c>
      <c r="BC9" s="357">
        <v>12.853109999999999</v>
      </c>
      <c r="BD9" s="357">
        <v>15.52045</v>
      </c>
      <c r="BE9" s="357">
        <v>16.818829999999998</v>
      </c>
      <c r="BF9" s="357">
        <v>17.733689999999999</v>
      </c>
      <c r="BG9" s="357">
        <v>17.203869999999998</v>
      </c>
      <c r="BH9" s="357">
        <v>14.706329999999999</v>
      </c>
      <c r="BI9" s="357">
        <v>12.265940000000001</v>
      </c>
      <c r="BJ9" s="357">
        <v>10.955450000000001</v>
      </c>
      <c r="BK9" s="357">
        <v>10.740019999999999</v>
      </c>
      <c r="BL9" s="357">
        <v>10.60258</v>
      </c>
      <c r="BM9" s="357">
        <v>11.45177</v>
      </c>
      <c r="BN9" s="357">
        <v>12.337809999999999</v>
      </c>
      <c r="BO9" s="357">
        <v>13.90673</v>
      </c>
      <c r="BP9" s="357">
        <v>16.276219999999999</v>
      </c>
      <c r="BQ9" s="357">
        <v>17.478560000000002</v>
      </c>
      <c r="BR9" s="357">
        <v>18.453299999999999</v>
      </c>
      <c r="BS9" s="357">
        <v>17.966290000000001</v>
      </c>
      <c r="BT9" s="357">
        <v>15.380089999999999</v>
      </c>
      <c r="BU9" s="357">
        <v>12.755140000000001</v>
      </c>
      <c r="BV9" s="357">
        <v>11.390330000000001</v>
      </c>
    </row>
    <row r="10" spans="1:74" ht="11.1" customHeight="1" x14ac:dyDescent="0.2">
      <c r="A10" s="84" t="s">
        <v>894</v>
      </c>
      <c r="B10" s="190" t="s">
        <v>606</v>
      </c>
      <c r="C10" s="216">
        <v>8.7363986269999998</v>
      </c>
      <c r="D10" s="216">
        <v>8.9673610240000006</v>
      </c>
      <c r="E10" s="216">
        <v>9.1299820530000009</v>
      </c>
      <c r="F10" s="216">
        <v>9.9806638539999994</v>
      </c>
      <c r="G10" s="216">
        <v>11.24448572</v>
      </c>
      <c r="H10" s="216">
        <v>14.20592735</v>
      </c>
      <c r="I10" s="216">
        <v>16.44781029</v>
      </c>
      <c r="J10" s="216">
        <v>17.58622205</v>
      </c>
      <c r="K10" s="216">
        <v>15.357218100000001</v>
      </c>
      <c r="L10" s="216">
        <v>11.52360479</v>
      </c>
      <c r="M10" s="216">
        <v>9.5536397750000006</v>
      </c>
      <c r="N10" s="216">
        <v>8.6198189900000006</v>
      </c>
      <c r="O10" s="216">
        <v>8.2352969209999998</v>
      </c>
      <c r="P10" s="216">
        <v>8.0442106469999999</v>
      </c>
      <c r="Q10" s="216">
        <v>9.2852347940000008</v>
      </c>
      <c r="R10" s="216">
        <v>9.4200134369999997</v>
      </c>
      <c r="S10" s="216">
        <v>12.290218729999999</v>
      </c>
      <c r="T10" s="216">
        <v>14.76323019</v>
      </c>
      <c r="U10" s="216">
        <v>17.512600079999999</v>
      </c>
      <c r="V10" s="216">
        <v>17.92274488</v>
      </c>
      <c r="W10" s="216">
        <v>14.980815120000001</v>
      </c>
      <c r="X10" s="216">
        <v>10.30446648</v>
      </c>
      <c r="Y10" s="216">
        <v>8.6861518449999995</v>
      </c>
      <c r="Z10" s="216">
        <v>8.4079799079999997</v>
      </c>
      <c r="AA10" s="216">
        <v>7.7213031130000003</v>
      </c>
      <c r="AB10" s="216">
        <v>7.7395742160000003</v>
      </c>
      <c r="AC10" s="216">
        <v>7.8575855639999999</v>
      </c>
      <c r="AD10" s="216">
        <v>9.2014808089999995</v>
      </c>
      <c r="AE10" s="216">
        <v>12.20199154</v>
      </c>
      <c r="AF10" s="216">
        <v>14.67329971</v>
      </c>
      <c r="AG10" s="216">
        <v>16.250194950000001</v>
      </c>
      <c r="AH10" s="216">
        <v>16.453289689999998</v>
      </c>
      <c r="AI10" s="216">
        <v>14.98147844</v>
      </c>
      <c r="AJ10" s="216">
        <v>10.13900795</v>
      </c>
      <c r="AK10" s="216">
        <v>8.2007845760000002</v>
      </c>
      <c r="AL10" s="216">
        <v>7.6056743329999996</v>
      </c>
      <c r="AM10" s="216">
        <v>7.8485757270000001</v>
      </c>
      <c r="AN10" s="216">
        <v>8.4835775309999999</v>
      </c>
      <c r="AO10" s="216">
        <v>10.078111979999999</v>
      </c>
      <c r="AP10" s="216">
        <v>11.5634812</v>
      </c>
      <c r="AQ10" s="216">
        <v>13.47187701</v>
      </c>
      <c r="AR10" s="216">
        <v>16.82495956</v>
      </c>
      <c r="AS10" s="216">
        <v>17.822073280000001</v>
      </c>
      <c r="AT10" s="216">
        <v>17.950438550000001</v>
      </c>
      <c r="AU10" s="216">
        <v>15.2500301</v>
      </c>
      <c r="AV10" s="216">
        <v>10.70770995</v>
      </c>
      <c r="AW10" s="216">
        <v>8.5208963569999998</v>
      </c>
      <c r="AX10" s="216">
        <v>8.7195919370000006</v>
      </c>
      <c r="AY10" s="216">
        <v>7.9804309729999998</v>
      </c>
      <c r="AZ10" s="216">
        <v>7.2047600000000003</v>
      </c>
      <c r="BA10" s="216">
        <v>8.2542019999999994</v>
      </c>
      <c r="BB10" s="357">
        <v>9.343534</v>
      </c>
      <c r="BC10" s="357">
        <v>11.48631</v>
      </c>
      <c r="BD10" s="357">
        <v>14.561590000000001</v>
      </c>
      <c r="BE10" s="357">
        <v>16.782419999999998</v>
      </c>
      <c r="BF10" s="357">
        <v>17.39697</v>
      </c>
      <c r="BG10" s="357">
        <v>15.29218</v>
      </c>
      <c r="BH10" s="357">
        <v>10.929869999999999</v>
      </c>
      <c r="BI10" s="357">
        <v>8.7419569999999993</v>
      </c>
      <c r="BJ10" s="357">
        <v>7.8843059999999996</v>
      </c>
      <c r="BK10" s="357">
        <v>7.5136500000000002</v>
      </c>
      <c r="BL10" s="357">
        <v>7.6078549999999998</v>
      </c>
      <c r="BM10" s="357">
        <v>8.7274589999999996</v>
      </c>
      <c r="BN10" s="357">
        <v>9.8003110000000007</v>
      </c>
      <c r="BO10" s="357">
        <v>12.091620000000001</v>
      </c>
      <c r="BP10" s="357">
        <v>14.9305</v>
      </c>
      <c r="BQ10" s="357">
        <v>17.306550000000001</v>
      </c>
      <c r="BR10" s="357">
        <v>18.057189999999999</v>
      </c>
      <c r="BS10" s="357">
        <v>15.845079999999999</v>
      </c>
      <c r="BT10" s="357">
        <v>11.3337</v>
      </c>
      <c r="BU10" s="357">
        <v>9.0747479999999996</v>
      </c>
      <c r="BV10" s="357">
        <v>8.1431520000000006</v>
      </c>
    </row>
    <row r="11" spans="1:74" ht="11.1" customHeight="1" x14ac:dyDescent="0.2">
      <c r="A11" s="84" t="s">
        <v>895</v>
      </c>
      <c r="B11" s="190" t="s">
        <v>607</v>
      </c>
      <c r="C11" s="216">
        <v>8.7664763150000002</v>
      </c>
      <c r="D11" s="216">
        <v>8.8472480529999995</v>
      </c>
      <c r="E11" s="216">
        <v>9.0804268009999998</v>
      </c>
      <c r="F11" s="216">
        <v>9.8413767350000008</v>
      </c>
      <c r="G11" s="216">
        <v>11.39335045</v>
      </c>
      <c r="H11" s="216">
        <v>14.878416270000001</v>
      </c>
      <c r="I11" s="216">
        <v>16.98773053</v>
      </c>
      <c r="J11" s="216">
        <v>18.01257614</v>
      </c>
      <c r="K11" s="216">
        <v>15.884908709999999</v>
      </c>
      <c r="L11" s="216">
        <v>13.025327280000001</v>
      </c>
      <c r="M11" s="216">
        <v>10.065945340000001</v>
      </c>
      <c r="N11" s="216">
        <v>8.6560736620000007</v>
      </c>
      <c r="O11" s="216">
        <v>8.2241889070000003</v>
      </c>
      <c r="P11" s="216">
        <v>8.2060988370000008</v>
      </c>
      <c r="Q11" s="216">
        <v>9.1849094999999998</v>
      </c>
      <c r="R11" s="216">
        <v>10.420562309999999</v>
      </c>
      <c r="S11" s="216">
        <v>12.280644410000001</v>
      </c>
      <c r="T11" s="216">
        <v>14.93956876</v>
      </c>
      <c r="U11" s="216">
        <v>16.277821500000002</v>
      </c>
      <c r="V11" s="216">
        <v>17.554512970000001</v>
      </c>
      <c r="W11" s="216">
        <v>15.596103490000001</v>
      </c>
      <c r="X11" s="216">
        <v>11.242917009999999</v>
      </c>
      <c r="Y11" s="216">
        <v>9.2725771290000001</v>
      </c>
      <c r="Z11" s="216">
        <v>8.4767986030000007</v>
      </c>
      <c r="AA11" s="216">
        <v>7.9947673840000002</v>
      </c>
      <c r="AB11" s="216">
        <v>8.1650501159999997</v>
      </c>
      <c r="AC11" s="216">
        <v>8.2588747829999996</v>
      </c>
      <c r="AD11" s="216">
        <v>9.0212767899999999</v>
      </c>
      <c r="AE11" s="216">
        <v>10.93345513</v>
      </c>
      <c r="AF11" s="216">
        <v>15.261992530000001</v>
      </c>
      <c r="AG11" s="216">
        <v>18.003240590000001</v>
      </c>
      <c r="AH11" s="216">
        <v>18.08485911</v>
      </c>
      <c r="AI11" s="216">
        <v>16.791612359999998</v>
      </c>
      <c r="AJ11" s="216">
        <v>12.25997641</v>
      </c>
      <c r="AK11" s="216">
        <v>9.4393715609999997</v>
      </c>
      <c r="AL11" s="216">
        <v>8.1561809939999996</v>
      </c>
      <c r="AM11" s="216">
        <v>8.3503046390000009</v>
      </c>
      <c r="AN11" s="216">
        <v>8.9834606780000001</v>
      </c>
      <c r="AO11" s="216">
        <v>10.40952092</v>
      </c>
      <c r="AP11" s="216">
        <v>10.305316879999999</v>
      </c>
      <c r="AQ11" s="216">
        <v>12.051091449999999</v>
      </c>
      <c r="AR11" s="216">
        <v>16.779510859999998</v>
      </c>
      <c r="AS11" s="216">
        <v>18.839215769999999</v>
      </c>
      <c r="AT11" s="216">
        <v>18.54292088</v>
      </c>
      <c r="AU11" s="216">
        <v>17.313343809999999</v>
      </c>
      <c r="AV11" s="216">
        <v>13.085842039999999</v>
      </c>
      <c r="AW11" s="216">
        <v>9.8848360700000004</v>
      </c>
      <c r="AX11" s="216">
        <v>8.8830062549999997</v>
      </c>
      <c r="AY11" s="216">
        <v>8.6770933629999991</v>
      </c>
      <c r="AZ11" s="216">
        <v>7.7647349999999999</v>
      </c>
      <c r="BA11" s="216">
        <v>8.7875789999999991</v>
      </c>
      <c r="BB11" s="357">
        <v>9.1410769999999992</v>
      </c>
      <c r="BC11" s="357">
        <v>10.64335</v>
      </c>
      <c r="BD11" s="357">
        <v>14.271319999999999</v>
      </c>
      <c r="BE11" s="357">
        <v>16.837540000000001</v>
      </c>
      <c r="BF11" s="357">
        <v>17.689830000000001</v>
      </c>
      <c r="BG11" s="357">
        <v>16.088989999999999</v>
      </c>
      <c r="BH11" s="357">
        <v>12.43622</v>
      </c>
      <c r="BI11" s="357">
        <v>9.5643019999999996</v>
      </c>
      <c r="BJ11" s="357">
        <v>8.1534379999999995</v>
      </c>
      <c r="BK11" s="357">
        <v>7.8561319999999997</v>
      </c>
      <c r="BL11" s="357">
        <v>7.8697699999999999</v>
      </c>
      <c r="BM11" s="357">
        <v>8.821059</v>
      </c>
      <c r="BN11" s="357">
        <v>9.5857759999999992</v>
      </c>
      <c r="BO11" s="357">
        <v>11.26121</v>
      </c>
      <c r="BP11" s="357">
        <v>14.73076</v>
      </c>
      <c r="BQ11" s="357">
        <v>17.388629999999999</v>
      </c>
      <c r="BR11" s="357">
        <v>18.41028</v>
      </c>
      <c r="BS11" s="357">
        <v>16.73929</v>
      </c>
      <c r="BT11" s="357">
        <v>13.093780000000001</v>
      </c>
      <c r="BU11" s="357">
        <v>10.12607</v>
      </c>
      <c r="BV11" s="357">
        <v>8.3844100000000008</v>
      </c>
    </row>
    <row r="12" spans="1:74" ht="11.1" customHeight="1" x14ac:dyDescent="0.2">
      <c r="A12" s="84" t="s">
        <v>896</v>
      </c>
      <c r="B12" s="190" t="s">
        <v>608</v>
      </c>
      <c r="C12" s="216">
        <v>11.193264259999999</v>
      </c>
      <c r="D12" s="216">
        <v>12.392624079999999</v>
      </c>
      <c r="E12" s="216">
        <v>12.446823050000001</v>
      </c>
      <c r="F12" s="216">
        <v>14.8455998</v>
      </c>
      <c r="G12" s="216">
        <v>18.646883420000002</v>
      </c>
      <c r="H12" s="216">
        <v>21.353986119999998</v>
      </c>
      <c r="I12" s="216">
        <v>22.853492880000001</v>
      </c>
      <c r="J12" s="216">
        <v>22.459688679999999</v>
      </c>
      <c r="K12" s="216">
        <v>22.20354554</v>
      </c>
      <c r="L12" s="216">
        <v>15.723049</v>
      </c>
      <c r="M12" s="216">
        <v>13.23459004</v>
      </c>
      <c r="N12" s="216">
        <v>12.61134152</v>
      </c>
      <c r="O12" s="216">
        <v>12.15423026</v>
      </c>
      <c r="P12" s="216">
        <v>11.99622293</v>
      </c>
      <c r="Q12" s="216">
        <v>13.86787861</v>
      </c>
      <c r="R12" s="216">
        <v>14.75297759</v>
      </c>
      <c r="S12" s="216">
        <v>17.98869273</v>
      </c>
      <c r="T12" s="216">
        <v>20.02906385</v>
      </c>
      <c r="U12" s="216">
        <v>21.03961503</v>
      </c>
      <c r="V12" s="216">
        <v>21.45436428</v>
      </c>
      <c r="W12" s="216">
        <v>20.191274549999999</v>
      </c>
      <c r="X12" s="216">
        <v>16.17412487</v>
      </c>
      <c r="Y12" s="216">
        <v>11.92443033</v>
      </c>
      <c r="Z12" s="216">
        <v>12.175986760000001</v>
      </c>
      <c r="AA12" s="216">
        <v>11.36553797</v>
      </c>
      <c r="AB12" s="216">
        <v>10.891323030000001</v>
      </c>
      <c r="AC12" s="216">
        <v>10.754415659999999</v>
      </c>
      <c r="AD12" s="216">
        <v>12.741954610000001</v>
      </c>
      <c r="AE12" s="216">
        <v>16.438863959999999</v>
      </c>
      <c r="AF12" s="216">
        <v>20.127607189999999</v>
      </c>
      <c r="AG12" s="216">
        <v>22.063765490000002</v>
      </c>
      <c r="AH12" s="216">
        <v>22.077065409999999</v>
      </c>
      <c r="AI12" s="216">
        <v>21.84591103</v>
      </c>
      <c r="AJ12" s="216">
        <v>17.39872256</v>
      </c>
      <c r="AK12" s="216">
        <v>12.10571631</v>
      </c>
      <c r="AL12" s="216">
        <v>11.698644120000001</v>
      </c>
      <c r="AM12" s="216">
        <v>10.80884923</v>
      </c>
      <c r="AN12" s="216">
        <v>11.54731797</v>
      </c>
      <c r="AO12" s="216">
        <v>11.97847893</v>
      </c>
      <c r="AP12" s="216">
        <v>13.960740270000001</v>
      </c>
      <c r="AQ12" s="216">
        <v>17.308553589999999</v>
      </c>
      <c r="AR12" s="216">
        <v>21.715597899999999</v>
      </c>
      <c r="AS12" s="216">
        <v>23.199802859999998</v>
      </c>
      <c r="AT12" s="216">
        <v>23.427006519999999</v>
      </c>
      <c r="AU12" s="216">
        <v>22.350942809999999</v>
      </c>
      <c r="AV12" s="216">
        <v>19.023552649999999</v>
      </c>
      <c r="AW12" s="216">
        <v>12.186912960000001</v>
      </c>
      <c r="AX12" s="216">
        <v>11.929275730000001</v>
      </c>
      <c r="AY12" s="216">
        <v>11.155593850000001</v>
      </c>
      <c r="AZ12" s="216">
        <v>10.232419999999999</v>
      </c>
      <c r="BA12" s="216">
        <v>11.556699999999999</v>
      </c>
      <c r="BB12" s="357">
        <v>13.405189999999999</v>
      </c>
      <c r="BC12" s="357">
        <v>16.53228</v>
      </c>
      <c r="BD12" s="357">
        <v>19.94699</v>
      </c>
      <c r="BE12" s="357">
        <v>21.6782</v>
      </c>
      <c r="BF12" s="357">
        <v>22.33642</v>
      </c>
      <c r="BG12" s="357">
        <v>21.61626</v>
      </c>
      <c r="BH12" s="357">
        <v>17.019010000000002</v>
      </c>
      <c r="BI12" s="357">
        <v>12.72049</v>
      </c>
      <c r="BJ12" s="357">
        <v>11.63012</v>
      </c>
      <c r="BK12" s="357">
        <v>11.13334</v>
      </c>
      <c r="BL12" s="357">
        <v>11.1584</v>
      </c>
      <c r="BM12" s="357">
        <v>12.012449999999999</v>
      </c>
      <c r="BN12" s="357">
        <v>14.040839999999999</v>
      </c>
      <c r="BO12" s="357">
        <v>17.271129999999999</v>
      </c>
      <c r="BP12" s="357">
        <v>20.58212</v>
      </c>
      <c r="BQ12" s="357">
        <v>22.370069999999998</v>
      </c>
      <c r="BR12" s="357">
        <v>23.086110000000001</v>
      </c>
      <c r="BS12" s="357">
        <v>22.509609999999999</v>
      </c>
      <c r="BT12" s="357">
        <v>17.770620000000001</v>
      </c>
      <c r="BU12" s="357">
        <v>13.207739999999999</v>
      </c>
      <c r="BV12" s="357">
        <v>11.91412</v>
      </c>
    </row>
    <row r="13" spans="1:74" ht="11.1" customHeight="1" x14ac:dyDescent="0.2">
      <c r="A13" s="84" t="s">
        <v>897</v>
      </c>
      <c r="B13" s="190" t="s">
        <v>609</v>
      </c>
      <c r="C13" s="216">
        <v>9.5101109259999994</v>
      </c>
      <c r="D13" s="216">
        <v>10.047464700000001</v>
      </c>
      <c r="E13" s="216">
        <v>10.633126819999999</v>
      </c>
      <c r="F13" s="216">
        <v>12.038135309999999</v>
      </c>
      <c r="G13" s="216">
        <v>14.349837580000001</v>
      </c>
      <c r="H13" s="216">
        <v>16.73865988</v>
      </c>
      <c r="I13" s="216">
        <v>18.31703903</v>
      </c>
      <c r="J13" s="216">
        <v>18.844192289999999</v>
      </c>
      <c r="K13" s="216">
        <v>17.865467850000002</v>
      </c>
      <c r="L13" s="216">
        <v>14.16479633</v>
      </c>
      <c r="M13" s="216">
        <v>11.569275920000001</v>
      </c>
      <c r="N13" s="216">
        <v>10.46118499</v>
      </c>
      <c r="O13" s="216">
        <v>9.6852055180000001</v>
      </c>
      <c r="P13" s="216">
        <v>9.9876520620000004</v>
      </c>
      <c r="Q13" s="216">
        <v>11.30595112</v>
      </c>
      <c r="R13" s="216">
        <v>13.564106880000001</v>
      </c>
      <c r="S13" s="216">
        <v>15.18902037</v>
      </c>
      <c r="T13" s="216">
        <v>16.320855210000001</v>
      </c>
      <c r="U13" s="216">
        <v>17.40442732</v>
      </c>
      <c r="V13" s="216">
        <v>18.0550332</v>
      </c>
      <c r="W13" s="216">
        <v>16.60405763</v>
      </c>
      <c r="X13" s="216">
        <v>13.27138851</v>
      </c>
      <c r="Y13" s="216">
        <v>10.127610900000001</v>
      </c>
      <c r="Z13" s="216">
        <v>9.8665908330000001</v>
      </c>
      <c r="AA13" s="216">
        <v>9.0986626319999999</v>
      </c>
      <c r="AB13" s="216">
        <v>9.4545464809999995</v>
      </c>
      <c r="AC13" s="216">
        <v>9.2943141279999999</v>
      </c>
      <c r="AD13" s="216">
        <v>10.78228687</v>
      </c>
      <c r="AE13" s="216">
        <v>13.268714129999999</v>
      </c>
      <c r="AF13" s="216">
        <v>16.884523609999999</v>
      </c>
      <c r="AG13" s="216">
        <v>18.33653018</v>
      </c>
      <c r="AH13" s="216">
        <v>18.42949484</v>
      </c>
      <c r="AI13" s="216">
        <v>18.634276159999999</v>
      </c>
      <c r="AJ13" s="216">
        <v>15.331850729999999</v>
      </c>
      <c r="AK13" s="216">
        <v>11.067790799999999</v>
      </c>
      <c r="AL13" s="216">
        <v>9.4773283389999996</v>
      </c>
      <c r="AM13" s="216">
        <v>9.3942253959999995</v>
      </c>
      <c r="AN13" s="216">
        <v>9.5870918950000004</v>
      </c>
      <c r="AO13" s="216">
        <v>10.12923348</v>
      </c>
      <c r="AP13" s="216">
        <v>11.96972349</v>
      </c>
      <c r="AQ13" s="216">
        <v>15.444589949999999</v>
      </c>
      <c r="AR13" s="216">
        <v>18.58829647</v>
      </c>
      <c r="AS13" s="216">
        <v>19.869516350000001</v>
      </c>
      <c r="AT13" s="216">
        <v>19.522985469999998</v>
      </c>
      <c r="AU13" s="216">
        <v>19.704531410000001</v>
      </c>
      <c r="AV13" s="216">
        <v>16.63347388</v>
      </c>
      <c r="AW13" s="216">
        <v>10.93907184</v>
      </c>
      <c r="AX13" s="216">
        <v>10.14601407</v>
      </c>
      <c r="AY13" s="216">
        <v>9.6309030900000003</v>
      </c>
      <c r="AZ13" s="216">
        <v>8.5432830000000006</v>
      </c>
      <c r="BA13" s="216">
        <v>9.5095899999999993</v>
      </c>
      <c r="BB13" s="357">
        <v>11.063560000000001</v>
      </c>
      <c r="BC13" s="357">
        <v>13.380420000000001</v>
      </c>
      <c r="BD13" s="357">
        <v>15.934139999999999</v>
      </c>
      <c r="BE13" s="357">
        <v>17.517489999999999</v>
      </c>
      <c r="BF13" s="357">
        <v>18.209209999999999</v>
      </c>
      <c r="BG13" s="357">
        <v>17.7775</v>
      </c>
      <c r="BH13" s="357">
        <v>14.68615</v>
      </c>
      <c r="BI13" s="357">
        <v>11.183579999999999</v>
      </c>
      <c r="BJ13" s="357">
        <v>9.7062410000000003</v>
      </c>
      <c r="BK13" s="357">
        <v>8.9514460000000007</v>
      </c>
      <c r="BL13" s="357">
        <v>9.0810499999999994</v>
      </c>
      <c r="BM13" s="357">
        <v>10.296010000000001</v>
      </c>
      <c r="BN13" s="357">
        <v>11.940160000000001</v>
      </c>
      <c r="BO13" s="357">
        <v>14.34807</v>
      </c>
      <c r="BP13" s="357">
        <v>16.650130000000001</v>
      </c>
      <c r="BQ13" s="357">
        <v>18.381509999999999</v>
      </c>
      <c r="BR13" s="357">
        <v>19.213619999999999</v>
      </c>
      <c r="BS13" s="357">
        <v>18.703679999999999</v>
      </c>
      <c r="BT13" s="357">
        <v>15.580220000000001</v>
      </c>
      <c r="BU13" s="357">
        <v>11.956720000000001</v>
      </c>
      <c r="BV13" s="357">
        <v>10.2774</v>
      </c>
    </row>
    <row r="14" spans="1:74" ht="11.1" customHeight="1" x14ac:dyDescent="0.2">
      <c r="A14" s="84" t="s">
        <v>898</v>
      </c>
      <c r="B14" s="190" t="s">
        <v>610</v>
      </c>
      <c r="C14" s="216">
        <v>8.1138757760000004</v>
      </c>
      <c r="D14" s="216">
        <v>8.5892172159999998</v>
      </c>
      <c r="E14" s="216">
        <v>9.8751675139999993</v>
      </c>
      <c r="F14" s="216">
        <v>12.757420209999999</v>
      </c>
      <c r="G14" s="216">
        <v>14.873428909999999</v>
      </c>
      <c r="H14" s="216">
        <v>16.781004339999999</v>
      </c>
      <c r="I14" s="216">
        <v>18.52425203</v>
      </c>
      <c r="J14" s="216">
        <v>19.363074170000001</v>
      </c>
      <c r="K14" s="216">
        <v>18.083200170000001</v>
      </c>
      <c r="L14" s="216">
        <v>15.93173913</v>
      </c>
      <c r="M14" s="216">
        <v>11.02899352</v>
      </c>
      <c r="N14" s="216">
        <v>8.8241970379999994</v>
      </c>
      <c r="O14" s="216">
        <v>8.8740740660000004</v>
      </c>
      <c r="P14" s="216">
        <v>8.6975335600000001</v>
      </c>
      <c r="Q14" s="216">
        <v>10.01818684</v>
      </c>
      <c r="R14" s="216">
        <v>12.707829459999999</v>
      </c>
      <c r="S14" s="216">
        <v>13.8027503</v>
      </c>
      <c r="T14" s="216">
        <v>15.0500951</v>
      </c>
      <c r="U14" s="216">
        <v>15.71695179</v>
      </c>
      <c r="V14" s="216">
        <v>17.262768019999999</v>
      </c>
      <c r="W14" s="216">
        <v>16.52886552</v>
      </c>
      <c r="X14" s="216">
        <v>14.923758599999999</v>
      </c>
      <c r="Y14" s="216">
        <v>11.312436780000001</v>
      </c>
      <c r="Z14" s="216">
        <v>9.9805331339999999</v>
      </c>
      <c r="AA14" s="216">
        <v>7.9882121960000001</v>
      </c>
      <c r="AB14" s="216">
        <v>8.7029817870000006</v>
      </c>
      <c r="AC14" s="216">
        <v>8.6218999410000006</v>
      </c>
      <c r="AD14" s="216">
        <v>10.23516231</v>
      </c>
      <c r="AE14" s="216">
        <v>12.109842990000001</v>
      </c>
      <c r="AF14" s="216">
        <v>17.10012815</v>
      </c>
      <c r="AG14" s="216">
        <v>19.562483159999999</v>
      </c>
      <c r="AH14" s="216">
        <v>20.238834870000002</v>
      </c>
      <c r="AI14" s="216">
        <v>19.74851559</v>
      </c>
      <c r="AJ14" s="216">
        <v>18.137422449999999</v>
      </c>
      <c r="AK14" s="216">
        <v>12.299017539999999</v>
      </c>
      <c r="AL14" s="216">
        <v>8.3487682280000008</v>
      </c>
      <c r="AM14" s="216">
        <v>8.115816702</v>
      </c>
      <c r="AN14" s="216">
        <v>8.3711122309999997</v>
      </c>
      <c r="AO14" s="216">
        <v>9.4707379799999991</v>
      </c>
      <c r="AP14" s="216">
        <v>11.946247319999999</v>
      </c>
      <c r="AQ14" s="216">
        <v>15.483995220000001</v>
      </c>
      <c r="AR14" s="216">
        <v>18.345043090000001</v>
      </c>
      <c r="AS14" s="216">
        <v>19.96047939</v>
      </c>
      <c r="AT14" s="216">
        <v>20.531248439999999</v>
      </c>
      <c r="AU14" s="216">
        <v>20.259711289999998</v>
      </c>
      <c r="AV14" s="216">
        <v>19.188450830000001</v>
      </c>
      <c r="AW14" s="216">
        <v>12.32403802</v>
      </c>
      <c r="AX14" s="216">
        <v>9.6802674809999996</v>
      </c>
      <c r="AY14" s="216">
        <v>8.6954948349999999</v>
      </c>
      <c r="AZ14" s="216">
        <v>7.3458699999999997</v>
      </c>
      <c r="BA14" s="216">
        <v>8.3235299999999999</v>
      </c>
      <c r="BB14" s="357">
        <v>10.661060000000001</v>
      </c>
      <c r="BC14" s="357">
        <v>13.073650000000001</v>
      </c>
      <c r="BD14" s="357">
        <v>15.968640000000001</v>
      </c>
      <c r="BE14" s="357">
        <v>17.498640000000002</v>
      </c>
      <c r="BF14" s="357">
        <v>18.72335</v>
      </c>
      <c r="BG14" s="357">
        <v>18.150749999999999</v>
      </c>
      <c r="BH14" s="357">
        <v>16.71996</v>
      </c>
      <c r="BI14" s="357">
        <v>11.478400000000001</v>
      </c>
      <c r="BJ14" s="357">
        <v>8.8627730000000007</v>
      </c>
      <c r="BK14" s="357">
        <v>7.451047</v>
      </c>
      <c r="BL14" s="357">
        <v>7.5933570000000001</v>
      </c>
      <c r="BM14" s="357">
        <v>9.1855820000000001</v>
      </c>
      <c r="BN14" s="357">
        <v>11.41785</v>
      </c>
      <c r="BO14" s="357">
        <v>13.775700000000001</v>
      </c>
      <c r="BP14" s="357">
        <v>16.49193</v>
      </c>
      <c r="BQ14" s="357">
        <v>18.177019999999999</v>
      </c>
      <c r="BR14" s="357">
        <v>19.514939999999999</v>
      </c>
      <c r="BS14" s="357">
        <v>18.905460000000001</v>
      </c>
      <c r="BT14" s="357">
        <v>17.36551</v>
      </c>
      <c r="BU14" s="357">
        <v>12.017480000000001</v>
      </c>
      <c r="BV14" s="357">
        <v>9.201587</v>
      </c>
    </row>
    <row r="15" spans="1:74" ht="11.1" customHeight="1" x14ac:dyDescent="0.2">
      <c r="A15" s="84" t="s">
        <v>899</v>
      </c>
      <c r="B15" s="190" t="s">
        <v>611</v>
      </c>
      <c r="C15" s="216">
        <v>8.7629764540000004</v>
      </c>
      <c r="D15" s="216">
        <v>8.8512190749999995</v>
      </c>
      <c r="E15" s="216">
        <v>9.2369526820000001</v>
      </c>
      <c r="F15" s="216">
        <v>9.2518821409999994</v>
      </c>
      <c r="G15" s="216">
        <v>9.9691552750000003</v>
      </c>
      <c r="H15" s="216">
        <v>11.48213213</v>
      </c>
      <c r="I15" s="216">
        <v>13.499587249999999</v>
      </c>
      <c r="J15" s="216">
        <v>14.04867859</v>
      </c>
      <c r="K15" s="216">
        <v>13.217046180000001</v>
      </c>
      <c r="L15" s="216">
        <v>10.754089779999999</v>
      </c>
      <c r="M15" s="216">
        <v>8.7568228250000004</v>
      </c>
      <c r="N15" s="216">
        <v>8.4428804349999993</v>
      </c>
      <c r="O15" s="216">
        <v>8.5952988490000006</v>
      </c>
      <c r="P15" s="216">
        <v>8.7067301980000007</v>
      </c>
      <c r="Q15" s="216">
        <v>9.3168842190000003</v>
      </c>
      <c r="R15" s="216">
        <v>9.7129911779999993</v>
      </c>
      <c r="S15" s="216">
        <v>10.864488100000001</v>
      </c>
      <c r="T15" s="216">
        <v>12.293754460000001</v>
      </c>
      <c r="U15" s="216">
        <v>13.370741300000001</v>
      </c>
      <c r="V15" s="216">
        <v>13.50568234</v>
      </c>
      <c r="W15" s="216">
        <v>12.983910099999999</v>
      </c>
      <c r="X15" s="216">
        <v>10.087910770000001</v>
      </c>
      <c r="Y15" s="216">
        <v>8.7526242009999997</v>
      </c>
      <c r="Z15" s="216">
        <v>8.3227031910000004</v>
      </c>
      <c r="AA15" s="216">
        <v>7.8705496430000004</v>
      </c>
      <c r="AB15" s="216">
        <v>8.0564282059999996</v>
      </c>
      <c r="AC15" s="216">
        <v>8.2587226099999995</v>
      </c>
      <c r="AD15" s="216">
        <v>8.7938205679999992</v>
      </c>
      <c r="AE15" s="216">
        <v>10.092941440000001</v>
      </c>
      <c r="AF15" s="216">
        <v>12.27673809</v>
      </c>
      <c r="AG15" s="216">
        <v>13.749738860000001</v>
      </c>
      <c r="AH15" s="216">
        <v>14.383462189999999</v>
      </c>
      <c r="AI15" s="216">
        <v>13.30794884</v>
      </c>
      <c r="AJ15" s="216">
        <v>10.045148530000001</v>
      </c>
      <c r="AK15" s="216">
        <v>8.8923476099999998</v>
      </c>
      <c r="AL15" s="216">
        <v>8.2825670490000007</v>
      </c>
      <c r="AM15" s="216">
        <v>8.6485866270000002</v>
      </c>
      <c r="AN15" s="216">
        <v>9.0661712170000008</v>
      </c>
      <c r="AO15" s="216">
        <v>9.7663435619999994</v>
      </c>
      <c r="AP15" s="216">
        <v>10.36632683</v>
      </c>
      <c r="AQ15" s="216">
        <v>11.066334400000001</v>
      </c>
      <c r="AR15" s="216">
        <v>13.433305989999999</v>
      </c>
      <c r="AS15" s="216">
        <v>15.297861749999999</v>
      </c>
      <c r="AT15" s="216">
        <v>15.814372860000001</v>
      </c>
      <c r="AU15" s="216">
        <v>14.498460959999999</v>
      </c>
      <c r="AV15" s="216">
        <v>11.92600854</v>
      </c>
      <c r="AW15" s="216">
        <v>9.4743457289999995</v>
      </c>
      <c r="AX15" s="216">
        <v>9.529117608</v>
      </c>
      <c r="AY15" s="216">
        <v>9.3119118860000007</v>
      </c>
      <c r="AZ15" s="216">
        <v>9.2957339999999995</v>
      </c>
      <c r="BA15" s="216">
        <v>9.5783170000000002</v>
      </c>
      <c r="BB15" s="357">
        <v>9.5644749999999998</v>
      </c>
      <c r="BC15" s="357">
        <v>10.139379999999999</v>
      </c>
      <c r="BD15" s="357">
        <v>12.16178</v>
      </c>
      <c r="BE15" s="357">
        <v>13.76862</v>
      </c>
      <c r="BF15" s="357">
        <v>14.399649999999999</v>
      </c>
      <c r="BG15" s="357">
        <v>13.48767</v>
      </c>
      <c r="BH15" s="357">
        <v>11.0288</v>
      </c>
      <c r="BI15" s="357">
        <v>9.3405389999999997</v>
      </c>
      <c r="BJ15" s="357">
        <v>8.6505039999999997</v>
      </c>
      <c r="BK15" s="357">
        <v>8.6865349999999992</v>
      </c>
      <c r="BL15" s="357">
        <v>8.5915809999999997</v>
      </c>
      <c r="BM15" s="357">
        <v>9.102779</v>
      </c>
      <c r="BN15" s="357">
        <v>9.1878189999999993</v>
      </c>
      <c r="BO15" s="357">
        <v>9.9614480000000007</v>
      </c>
      <c r="BP15" s="357">
        <v>11.769500000000001</v>
      </c>
      <c r="BQ15" s="357">
        <v>13.45119</v>
      </c>
      <c r="BR15" s="357">
        <v>14.2759</v>
      </c>
      <c r="BS15" s="357">
        <v>13.38463</v>
      </c>
      <c r="BT15" s="357">
        <v>10.943099999999999</v>
      </c>
      <c r="BU15" s="357">
        <v>9.250769</v>
      </c>
      <c r="BV15" s="357">
        <v>8.4893400000000003</v>
      </c>
    </row>
    <row r="16" spans="1:74" ht="11.1" customHeight="1" x14ac:dyDescent="0.2">
      <c r="A16" s="84" t="s">
        <v>900</v>
      </c>
      <c r="B16" s="190" t="s">
        <v>612</v>
      </c>
      <c r="C16" s="216">
        <v>10.04482041</v>
      </c>
      <c r="D16" s="216">
        <v>10.210058800000001</v>
      </c>
      <c r="E16" s="216">
        <v>10.08391464</v>
      </c>
      <c r="F16" s="216">
        <v>10.49857239</v>
      </c>
      <c r="G16" s="216">
        <v>10.90287852</v>
      </c>
      <c r="H16" s="216">
        <v>11.493886290000001</v>
      </c>
      <c r="I16" s="216">
        <v>11.533858840000001</v>
      </c>
      <c r="J16" s="216">
        <v>11.72554089</v>
      </c>
      <c r="K16" s="216">
        <v>11.24987387</v>
      </c>
      <c r="L16" s="216">
        <v>10.917671289999999</v>
      </c>
      <c r="M16" s="216">
        <v>9.7688333959999998</v>
      </c>
      <c r="N16" s="216">
        <v>9.5468267739999995</v>
      </c>
      <c r="O16" s="216">
        <v>9.6914972559999999</v>
      </c>
      <c r="P16" s="216">
        <v>9.0516370290000001</v>
      </c>
      <c r="Q16" s="216">
        <v>9.2544577879999999</v>
      </c>
      <c r="R16" s="216">
        <v>9.0657335830000001</v>
      </c>
      <c r="S16" s="216">
        <v>9.6929402150000001</v>
      </c>
      <c r="T16" s="216">
        <v>10.27940985</v>
      </c>
      <c r="U16" s="216">
        <v>10.51555827</v>
      </c>
      <c r="V16" s="216">
        <v>10.72528346</v>
      </c>
      <c r="W16" s="216">
        <v>10.75712706</v>
      </c>
      <c r="X16" s="216">
        <v>10.402177160000001</v>
      </c>
      <c r="Y16" s="216">
        <v>9.5239919739999994</v>
      </c>
      <c r="Z16" s="216">
        <v>9.5518592689999995</v>
      </c>
      <c r="AA16" s="216">
        <v>9.6701364190000003</v>
      </c>
      <c r="AB16" s="216">
        <v>9.2905899989999998</v>
      </c>
      <c r="AC16" s="216">
        <v>9.5997491089999993</v>
      </c>
      <c r="AD16" s="216">
        <v>10.15689111</v>
      </c>
      <c r="AE16" s="216">
        <v>11.26085045</v>
      </c>
      <c r="AF16" s="216">
        <v>11.680314859999999</v>
      </c>
      <c r="AG16" s="216">
        <v>11.50159116</v>
      </c>
      <c r="AH16" s="216">
        <v>11.42889282</v>
      </c>
      <c r="AI16" s="216">
        <v>11.053760309999999</v>
      </c>
      <c r="AJ16" s="216">
        <v>10.67219388</v>
      </c>
      <c r="AK16" s="216">
        <v>10.123085919999999</v>
      </c>
      <c r="AL16" s="216">
        <v>10.13987708</v>
      </c>
      <c r="AM16" s="216">
        <v>10.72636449</v>
      </c>
      <c r="AN16" s="216">
        <v>10.951310360000001</v>
      </c>
      <c r="AO16" s="216">
        <v>11.385870049999999</v>
      </c>
      <c r="AP16" s="216">
        <v>11.272084039999999</v>
      </c>
      <c r="AQ16" s="216">
        <v>12.019446609999999</v>
      </c>
      <c r="AR16" s="216">
        <v>11.857390349999999</v>
      </c>
      <c r="AS16" s="216">
        <v>12.553454309999999</v>
      </c>
      <c r="AT16" s="216">
        <v>12.301780150000001</v>
      </c>
      <c r="AU16" s="216">
        <v>12.3622981</v>
      </c>
      <c r="AV16" s="216">
        <v>12.01905505</v>
      </c>
      <c r="AW16" s="216">
        <v>10.90258832</v>
      </c>
      <c r="AX16" s="216">
        <v>11.20947393</v>
      </c>
      <c r="AY16" s="216">
        <v>11.494052229999999</v>
      </c>
      <c r="AZ16" s="216">
        <v>10.62135</v>
      </c>
      <c r="BA16" s="216">
        <v>10.14334</v>
      </c>
      <c r="BB16" s="357">
        <v>9.6010469999999994</v>
      </c>
      <c r="BC16" s="357">
        <v>9.9720259999999996</v>
      </c>
      <c r="BD16" s="357">
        <v>10.164999999999999</v>
      </c>
      <c r="BE16" s="357">
        <v>10.47505</v>
      </c>
      <c r="BF16" s="357">
        <v>10.914070000000001</v>
      </c>
      <c r="BG16" s="357">
        <v>10.65133</v>
      </c>
      <c r="BH16" s="357">
        <v>10.56199</v>
      </c>
      <c r="BI16" s="357">
        <v>9.5284870000000002</v>
      </c>
      <c r="BJ16" s="357">
        <v>9.3894420000000007</v>
      </c>
      <c r="BK16" s="357">
        <v>9.6094489999999997</v>
      </c>
      <c r="BL16" s="357">
        <v>9.0941530000000004</v>
      </c>
      <c r="BM16" s="357">
        <v>9.1219470000000005</v>
      </c>
      <c r="BN16" s="357">
        <v>9.3464980000000004</v>
      </c>
      <c r="BO16" s="357">
        <v>10.07052</v>
      </c>
      <c r="BP16" s="357">
        <v>10.346590000000001</v>
      </c>
      <c r="BQ16" s="357">
        <v>10.848879999999999</v>
      </c>
      <c r="BR16" s="357">
        <v>11.36952</v>
      </c>
      <c r="BS16" s="357">
        <v>11.16128</v>
      </c>
      <c r="BT16" s="357">
        <v>10.91025</v>
      </c>
      <c r="BU16" s="357">
        <v>9.8513319999999993</v>
      </c>
      <c r="BV16" s="357">
        <v>9.5350090000000005</v>
      </c>
    </row>
    <row r="17" spans="1:74" ht="11.1" customHeight="1" x14ac:dyDescent="0.2">
      <c r="A17" s="84" t="s">
        <v>702</v>
      </c>
      <c r="B17" s="190" t="s">
        <v>586</v>
      </c>
      <c r="C17" s="216">
        <v>9.9</v>
      </c>
      <c r="D17" s="216">
        <v>10.14</v>
      </c>
      <c r="E17" s="216">
        <v>10.43</v>
      </c>
      <c r="F17" s="216">
        <v>11.27</v>
      </c>
      <c r="G17" s="216">
        <v>12.5</v>
      </c>
      <c r="H17" s="216">
        <v>14.7</v>
      </c>
      <c r="I17" s="216">
        <v>16.14</v>
      </c>
      <c r="J17" s="216">
        <v>16.670000000000002</v>
      </c>
      <c r="K17" s="216">
        <v>15.63</v>
      </c>
      <c r="L17" s="216">
        <v>12.85</v>
      </c>
      <c r="M17" s="216">
        <v>10.78</v>
      </c>
      <c r="N17" s="216">
        <v>9.83</v>
      </c>
      <c r="O17" s="216">
        <v>9.6199999999999992</v>
      </c>
      <c r="P17" s="216">
        <v>9.4700000000000006</v>
      </c>
      <c r="Q17" s="216">
        <v>10.41</v>
      </c>
      <c r="R17" s="216">
        <v>10.94</v>
      </c>
      <c r="S17" s="216">
        <v>12.61</v>
      </c>
      <c r="T17" s="216">
        <v>14.18</v>
      </c>
      <c r="U17" s="216">
        <v>15.13</v>
      </c>
      <c r="V17" s="216">
        <v>15.82</v>
      </c>
      <c r="W17" s="216">
        <v>14.72</v>
      </c>
      <c r="X17" s="216">
        <v>11.68</v>
      </c>
      <c r="Y17" s="216">
        <v>9.99</v>
      </c>
      <c r="Z17" s="216">
        <v>9.8000000000000007</v>
      </c>
      <c r="AA17" s="216">
        <v>9.15</v>
      </c>
      <c r="AB17" s="216">
        <v>9.24</v>
      </c>
      <c r="AC17" s="216">
        <v>9.36</v>
      </c>
      <c r="AD17" s="216">
        <v>10.43</v>
      </c>
      <c r="AE17" s="216">
        <v>12.61</v>
      </c>
      <c r="AF17" s="216">
        <v>15.02</v>
      </c>
      <c r="AG17" s="216">
        <v>16.3</v>
      </c>
      <c r="AH17" s="216">
        <v>16.43</v>
      </c>
      <c r="AI17" s="216">
        <v>15.69</v>
      </c>
      <c r="AJ17" s="216">
        <v>12.38</v>
      </c>
      <c r="AK17" s="216">
        <v>10.050000000000001</v>
      </c>
      <c r="AL17" s="216">
        <v>9.15</v>
      </c>
      <c r="AM17" s="216">
        <v>9.26</v>
      </c>
      <c r="AN17" s="216">
        <v>9.77</v>
      </c>
      <c r="AO17" s="216">
        <v>10.72</v>
      </c>
      <c r="AP17" s="216">
        <v>11.79</v>
      </c>
      <c r="AQ17" s="216">
        <v>13.6</v>
      </c>
      <c r="AR17" s="216">
        <v>16.059999999999999</v>
      </c>
      <c r="AS17" s="216">
        <v>17.18</v>
      </c>
      <c r="AT17" s="216">
        <v>17.39</v>
      </c>
      <c r="AU17" s="216">
        <v>16.27</v>
      </c>
      <c r="AV17" s="216">
        <v>13.15</v>
      </c>
      <c r="AW17" s="216">
        <v>10.210000000000001</v>
      </c>
      <c r="AX17" s="216">
        <v>9.98</v>
      </c>
      <c r="AY17" s="216">
        <v>9.49</v>
      </c>
      <c r="AZ17" s="216">
        <v>8.7024419999999996</v>
      </c>
      <c r="BA17" s="216">
        <v>9.5694470000000003</v>
      </c>
      <c r="BB17" s="357">
        <v>10.4315</v>
      </c>
      <c r="BC17" s="357">
        <v>12.015180000000001</v>
      </c>
      <c r="BD17" s="357">
        <v>14.257379999999999</v>
      </c>
      <c r="BE17" s="357">
        <v>15.724360000000001</v>
      </c>
      <c r="BF17" s="357">
        <v>16.456700000000001</v>
      </c>
      <c r="BG17" s="357">
        <v>15.5565</v>
      </c>
      <c r="BH17" s="357">
        <v>12.73269</v>
      </c>
      <c r="BI17" s="357">
        <v>10.41985</v>
      </c>
      <c r="BJ17" s="357">
        <v>9.3787439999999993</v>
      </c>
      <c r="BK17" s="357">
        <v>9.0535940000000004</v>
      </c>
      <c r="BL17" s="357">
        <v>9.0079799999999999</v>
      </c>
      <c r="BM17" s="357">
        <v>9.938523</v>
      </c>
      <c r="BN17" s="357">
        <v>10.86458</v>
      </c>
      <c r="BO17" s="357">
        <v>12.559089999999999</v>
      </c>
      <c r="BP17" s="357">
        <v>14.63921</v>
      </c>
      <c r="BQ17" s="357">
        <v>16.212759999999999</v>
      </c>
      <c r="BR17" s="357">
        <v>17.111219999999999</v>
      </c>
      <c r="BS17" s="357">
        <v>16.178940000000001</v>
      </c>
      <c r="BT17" s="357">
        <v>13.202310000000001</v>
      </c>
      <c r="BU17" s="357">
        <v>10.820959999999999</v>
      </c>
      <c r="BV17" s="357">
        <v>9.6347330000000007</v>
      </c>
    </row>
    <row r="18" spans="1:74" ht="11.1" customHeight="1" x14ac:dyDescent="0.2">
      <c r="A18" s="84"/>
      <c r="B18" s="88" t="s">
        <v>807</v>
      </c>
      <c r="C18" s="233"/>
      <c r="D18" s="233"/>
      <c r="E18" s="233"/>
      <c r="F18" s="233"/>
      <c r="G18" s="233"/>
      <c r="H18" s="233"/>
      <c r="I18" s="233"/>
      <c r="J18" s="233"/>
      <c r="K18" s="233"/>
      <c r="L18" s="233"/>
      <c r="M18" s="233"/>
      <c r="N18" s="233"/>
      <c r="O18" s="233"/>
      <c r="P18" s="233"/>
      <c r="Q18" s="233"/>
      <c r="R18" s="233"/>
      <c r="S18" s="233"/>
      <c r="T18" s="233"/>
      <c r="U18" s="233"/>
      <c r="V18" s="233"/>
      <c r="W18" s="233"/>
      <c r="X18" s="233"/>
      <c r="Y18" s="233"/>
      <c r="Z18" s="233"/>
      <c r="AA18" s="233"/>
      <c r="AB18" s="233"/>
      <c r="AC18" s="233"/>
      <c r="AD18" s="233"/>
      <c r="AE18" s="233"/>
      <c r="AF18" s="233"/>
      <c r="AG18" s="233"/>
      <c r="AH18" s="233"/>
      <c r="AI18" s="233"/>
      <c r="AJ18" s="233"/>
      <c r="AK18" s="233"/>
      <c r="AL18" s="233"/>
      <c r="AM18" s="233"/>
      <c r="AN18" s="233"/>
      <c r="AO18" s="233"/>
      <c r="AP18" s="233"/>
      <c r="AQ18" s="233"/>
      <c r="AR18" s="233"/>
      <c r="AS18" s="233"/>
      <c r="AT18" s="233"/>
      <c r="AU18" s="233"/>
      <c r="AV18" s="233"/>
      <c r="AW18" s="233"/>
      <c r="AX18" s="233"/>
      <c r="AY18" s="233"/>
      <c r="AZ18" s="233"/>
      <c r="BA18" s="233"/>
      <c r="BB18" s="392"/>
      <c r="BC18" s="392"/>
      <c r="BD18" s="392"/>
      <c r="BE18" s="392"/>
      <c r="BF18" s="392"/>
      <c r="BG18" s="392"/>
      <c r="BH18" s="392"/>
      <c r="BI18" s="392"/>
      <c r="BJ18" s="392"/>
      <c r="BK18" s="392"/>
      <c r="BL18" s="392"/>
      <c r="BM18" s="392"/>
      <c r="BN18" s="392"/>
      <c r="BO18" s="392"/>
      <c r="BP18" s="392"/>
      <c r="BQ18" s="392"/>
      <c r="BR18" s="392"/>
      <c r="BS18" s="392"/>
      <c r="BT18" s="392"/>
      <c r="BU18" s="392"/>
      <c r="BV18" s="392"/>
    </row>
    <row r="19" spans="1:74" ht="11.1" customHeight="1" x14ac:dyDescent="0.2">
      <c r="A19" s="84" t="s">
        <v>901</v>
      </c>
      <c r="B19" s="190" t="s">
        <v>605</v>
      </c>
      <c r="C19" s="216">
        <v>10.98966997</v>
      </c>
      <c r="D19" s="216">
        <v>11.01840584</v>
      </c>
      <c r="E19" s="216">
        <v>11.1729064</v>
      </c>
      <c r="F19" s="216">
        <v>10.796473089999999</v>
      </c>
      <c r="G19" s="216">
        <v>10.432842170000001</v>
      </c>
      <c r="H19" s="216">
        <v>9.9605086319999998</v>
      </c>
      <c r="I19" s="216">
        <v>10.192235849999999</v>
      </c>
      <c r="J19" s="216">
        <v>10.41145747</v>
      </c>
      <c r="K19" s="216">
        <v>10.35310308</v>
      </c>
      <c r="L19" s="216">
        <v>9.9997395900000008</v>
      </c>
      <c r="M19" s="216">
        <v>10.42409441</v>
      </c>
      <c r="N19" s="216">
        <v>10.348869199999999</v>
      </c>
      <c r="O19" s="216">
        <v>10.69445679</v>
      </c>
      <c r="P19" s="216">
        <v>10.03244407</v>
      </c>
      <c r="Q19" s="216">
        <v>10.18002809</v>
      </c>
      <c r="R19" s="216">
        <v>10.214662860000001</v>
      </c>
      <c r="S19" s="216">
        <v>9.433945971</v>
      </c>
      <c r="T19" s="216">
        <v>9.9061601039999996</v>
      </c>
      <c r="U19" s="216">
        <v>10.30279736</v>
      </c>
      <c r="V19" s="216">
        <v>9.6096597209999999</v>
      </c>
      <c r="W19" s="216">
        <v>9.6818031900000001</v>
      </c>
      <c r="X19" s="216">
        <v>9.7392473689999992</v>
      </c>
      <c r="Y19" s="216">
        <v>10.475621820000001</v>
      </c>
      <c r="Z19" s="216">
        <v>10.128477889999999</v>
      </c>
      <c r="AA19" s="216">
        <v>10.89717458</v>
      </c>
      <c r="AB19" s="216">
        <v>10.807293100000001</v>
      </c>
      <c r="AC19" s="216">
        <v>10.95773187</v>
      </c>
      <c r="AD19" s="216">
        <v>10.72729855</v>
      </c>
      <c r="AE19" s="216">
        <v>11.02706491</v>
      </c>
      <c r="AF19" s="216">
        <v>10.54047825</v>
      </c>
      <c r="AG19" s="216">
        <v>10.203116489999999</v>
      </c>
      <c r="AH19" s="216">
        <v>10.31862254</v>
      </c>
      <c r="AI19" s="216">
        <v>9.9431215460000004</v>
      </c>
      <c r="AJ19" s="216">
        <v>9.8837864579999994</v>
      </c>
      <c r="AK19" s="216">
        <v>10.24050102</v>
      </c>
      <c r="AL19" s="216">
        <v>10.535069289999999</v>
      </c>
      <c r="AM19" s="216">
        <v>10.6129441</v>
      </c>
      <c r="AN19" s="216">
        <v>11.40103699</v>
      </c>
      <c r="AO19" s="216">
        <v>12.159930490000001</v>
      </c>
      <c r="AP19" s="216">
        <v>13.078101289999999</v>
      </c>
      <c r="AQ19" s="216">
        <v>12.529449359999999</v>
      </c>
      <c r="AR19" s="216">
        <v>12.533984</v>
      </c>
      <c r="AS19" s="216">
        <v>11.8639563</v>
      </c>
      <c r="AT19" s="216">
        <v>11.59552334</v>
      </c>
      <c r="AU19" s="216">
        <v>11.751081190000001</v>
      </c>
      <c r="AV19" s="216">
        <v>10.961775319999999</v>
      </c>
      <c r="AW19" s="216">
        <v>11.23066334</v>
      </c>
      <c r="AX19" s="216">
        <v>11.58819214</v>
      </c>
      <c r="AY19" s="216">
        <v>11.42880742</v>
      </c>
      <c r="AZ19" s="216">
        <v>11.004149999999999</v>
      </c>
      <c r="BA19" s="216">
        <v>10.645670000000001</v>
      </c>
      <c r="BB19" s="357">
        <v>10.194739999999999</v>
      </c>
      <c r="BC19" s="357">
        <v>9.8826750000000008</v>
      </c>
      <c r="BD19" s="357">
        <v>9.9381000000000004</v>
      </c>
      <c r="BE19" s="357">
        <v>10.20327</v>
      </c>
      <c r="BF19" s="357">
        <v>10.18352</v>
      </c>
      <c r="BG19" s="357">
        <v>10.20429</v>
      </c>
      <c r="BH19" s="357">
        <v>9.8069269999999999</v>
      </c>
      <c r="BI19" s="357">
        <v>10.441839999999999</v>
      </c>
      <c r="BJ19" s="357">
        <v>10.66076</v>
      </c>
      <c r="BK19" s="357">
        <v>10.87486</v>
      </c>
      <c r="BL19" s="357">
        <v>11.164680000000001</v>
      </c>
      <c r="BM19" s="357">
        <v>11.18953</v>
      </c>
      <c r="BN19" s="357">
        <v>10.87307</v>
      </c>
      <c r="BO19" s="357">
        <v>10.56657</v>
      </c>
      <c r="BP19" s="357">
        <v>10.572469999999999</v>
      </c>
      <c r="BQ19" s="357">
        <v>10.72505</v>
      </c>
      <c r="BR19" s="357">
        <v>10.709009999999999</v>
      </c>
      <c r="BS19" s="357">
        <v>10.726699999999999</v>
      </c>
      <c r="BT19" s="357">
        <v>10.304069999999999</v>
      </c>
      <c r="BU19" s="357">
        <v>10.900880000000001</v>
      </c>
      <c r="BV19" s="357">
        <v>11.083909999999999</v>
      </c>
    </row>
    <row r="20" spans="1:74" ht="11.1" customHeight="1" x14ac:dyDescent="0.2">
      <c r="A20" s="84" t="s">
        <v>902</v>
      </c>
      <c r="B20" s="188" t="s">
        <v>639</v>
      </c>
      <c r="C20" s="216">
        <v>9.8565437819999993</v>
      </c>
      <c r="D20" s="216">
        <v>9.7195781869999998</v>
      </c>
      <c r="E20" s="216">
        <v>9.8724553210000003</v>
      </c>
      <c r="F20" s="216">
        <v>9.4529980550000001</v>
      </c>
      <c r="G20" s="216">
        <v>9.9364629949999994</v>
      </c>
      <c r="H20" s="216">
        <v>9.4315649550000007</v>
      </c>
      <c r="I20" s="216">
        <v>8.6965362109999997</v>
      </c>
      <c r="J20" s="216">
        <v>9.0299312759999992</v>
      </c>
      <c r="K20" s="216">
        <v>9.0372020949999996</v>
      </c>
      <c r="L20" s="216">
        <v>9.1410308180000008</v>
      </c>
      <c r="M20" s="216">
        <v>9.3308133909999995</v>
      </c>
      <c r="N20" s="216">
        <v>9.2338415769999997</v>
      </c>
      <c r="O20" s="216">
        <v>8.6721577960000005</v>
      </c>
      <c r="P20" s="216">
        <v>8.2326594909999997</v>
      </c>
      <c r="Q20" s="216">
        <v>8.9051383430000008</v>
      </c>
      <c r="R20" s="216">
        <v>8.0430030820000002</v>
      </c>
      <c r="S20" s="216">
        <v>7.801388159</v>
      </c>
      <c r="T20" s="216">
        <v>7.5165398579999998</v>
      </c>
      <c r="U20" s="216">
        <v>7.1542971680000003</v>
      </c>
      <c r="V20" s="216">
        <v>7.1681087210000003</v>
      </c>
      <c r="W20" s="216">
        <v>7.024384725</v>
      </c>
      <c r="X20" s="216">
        <v>9.4715556979999995</v>
      </c>
      <c r="Y20" s="216">
        <v>8.2422764310000005</v>
      </c>
      <c r="Z20" s="216">
        <v>9.6498775049999992</v>
      </c>
      <c r="AA20" s="216">
        <v>8.7542805809999997</v>
      </c>
      <c r="AB20" s="216">
        <v>8.7962651310000002</v>
      </c>
      <c r="AC20" s="216">
        <v>8.8190295830000007</v>
      </c>
      <c r="AD20" s="216">
        <v>8.6510278829999994</v>
      </c>
      <c r="AE20" s="216">
        <v>8.7295726850000008</v>
      </c>
      <c r="AF20" s="216">
        <v>8.4238950779999993</v>
      </c>
      <c r="AG20" s="216">
        <v>7.7707845229999997</v>
      </c>
      <c r="AH20" s="216">
        <v>7.8177774869999999</v>
      </c>
      <c r="AI20" s="216">
        <v>10.81839328</v>
      </c>
      <c r="AJ20" s="216">
        <v>8.3522050570000008</v>
      </c>
      <c r="AK20" s="216">
        <v>8.2081670290000002</v>
      </c>
      <c r="AL20" s="216">
        <v>8.2044059069999999</v>
      </c>
      <c r="AM20" s="216">
        <v>8.773611807</v>
      </c>
      <c r="AN20" s="216">
        <v>9.6225851339999995</v>
      </c>
      <c r="AO20" s="216">
        <v>9.6117467530000003</v>
      </c>
      <c r="AP20" s="216">
        <v>9.3716009309999997</v>
      </c>
      <c r="AQ20" s="216">
        <v>9.0670942780000008</v>
      </c>
      <c r="AR20" s="216">
        <v>8.4164514439999998</v>
      </c>
      <c r="AS20" s="216">
        <v>8.4204858280000003</v>
      </c>
      <c r="AT20" s="216">
        <v>7.9168378710000002</v>
      </c>
      <c r="AU20" s="216">
        <v>7.8112148350000004</v>
      </c>
      <c r="AV20" s="216">
        <v>7.8186034019999999</v>
      </c>
      <c r="AW20" s="216">
        <v>7.9608713419999999</v>
      </c>
      <c r="AX20" s="216">
        <v>8.2206457549999996</v>
      </c>
      <c r="AY20" s="216">
        <v>8.1128561670000003</v>
      </c>
      <c r="AZ20" s="216">
        <v>8.3519640000000006</v>
      </c>
      <c r="BA20" s="216">
        <v>8.705864</v>
      </c>
      <c r="BB20" s="357">
        <v>8.3235700000000001</v>
      </c>
      <c r="BC20" s="357">
        <v>8.0692570000000003</v>
      </c>
      <c r="BD20" s="357">
        <v>7.9300949999999997</v>
      </c>
      <c r="BE20" s="357">
        <v>7.9401390000000003</v>
      </c>
      <c r="BF20" s="357">
        <v>8.0970829999999996</v>
      </c>
      <c r="BG20" s="357">
        <v>8.3920940000000002</v>
      </c>
      <c r="BH20" s="357">
        <v>8.7415760000000002</v>
      </c>
      <c r="BI20" s="357">
        <v>9.1056369999999998</v>
      </c>
      <c r="BJ20" s="357">
        <v>8.8285029999999995</v>
      </c>
      <c r="BK20" s="357">
        <v>9.1792979999999993</v>
      </c>
      <c r="BL20" s="357">
        <v>9.2289329999999996</v>
      </c>
      <c r="BM20" s="357">
        <v>9.5192069999999998</v>
      </c>
      <c r="BN20" s="357">
        <v>8.9677509999999998</v>
      </c>
      <c r="BO20" s="357">
        <v>8.6292799999999996</v>
      </c>
      <c r="BP20" s="357">
        <v>8.4016950000000001</v>
      </c>
      <c r="BQ20" s="357">
        <v>8.3645610000000001</v>
      </c>
      <c r="BR20" s="357">
        <v>8.5564579999999992</v>
      </c>
      <c r="BS20" s="357">
        <v>8.8808760000000007</v>
      </c>
      <c r="BT20" s="357">
        <v>9.2516599999999993</v>
      </c>
      <c r="BU20" s="357">
        <v>9.6329980000000006</v>
      </c>
      <c r="BV20" s="357">
        <v>9.3574009999999994</v>
      </c>
    </row>
    <row r="21" spans="1:74" ht="11.1" customHeight="1" x14ac:dyDescent="0.2">
      <c r="A21" s="84" t="s">
        <v>903</v>
      </c>
      <c r="B21" s="190" t="s">
        <v>606</v>
      </c>
      <c r="C21" s="216">
        <v>8.2857518189999997</v>
      </c>
      <c r="D21" s="216">
        <v>8.472942347</v>
      </c>
      <c r="E21" s="216">
        <v>8.3663403980000002</v>
      </c>
      <c r="F21" s="216">
        <v>8.7139415880000008</v>
      </c>
      <c r="G21" s="216">
        <v>8.9490393430000008</v>
      </c>
      <c r="H21" s="216">
        <v>9.8722579429999993</v>
      </c>
      <c r="I21" s="216">
        <v>10.237464320000001</v>
      </c>
      <c r="J21" s="216">
        <v>10.164924299999999</v>
      </c>
      <c r="K21" s="216">
        <v>9.4374651109999999</v>
      </c>
      <c r="L21" s="216">
        <v>8.4063663250000005</v>
      </c>
      <c r="M21" s="216">
        <v>7.9692295230000001</v>
      </c>
      <c r="N21" s="216">
        <v>7.7185617669999997</v>
      </c>
      <c r="O21" s="216">
        <v>7.2385641060000001</v>
      </c>
      <c r="P21" s="216">
        <v>6.99294292</v>
      </c>
      <c r="Q21" s="216">
        <v>7.615005579</v>
      </c>
      <c r="R21" s="216">
        <v>8.0051183520000002</v>
      </c>
      <c r="S21" s="216">
        <v>9.3882778029999994</v>
      </c>
      <c r="T21" s="216">
        <v>10.731305969999999</v>
      </c>
      <c r="U21" s="216">
        <v>10.54178226</v>
      </c>
      <c r="V21" s="216">
        <v>11.552899890000001</v>
      </c>
      <c r="W21" s="216">
        <v>10.23463888</v>
      </c>
      <c r="X21" s="216">
        <v>7.9310999100000004</v>
      </c>
      <c r="Y21" s="216">
        <v>7.3572570429999997</v>
      </c>
      <c r="Z21" s="216">
        <v>7.5967551450000004</v>
      </c>
      <c r="AA21" s="216">
        <v>6.8411474410000004</v>
      </c>
      <c r="AB21" s="216">
        <v>6.7303627209999997</v>
      </c>
      <c r="AC21" s="216">
        <v>6.6527138299999997</v>
      </c>
      <c r="AD21" s="216">
        <v>7.4687471570000001</v>
      </c>
      <c r="AE21" s="216">
        <v>8.508666625</v>
      </c>
      <c r="AF21" s="216">
        <v>8.5966620559999996</v>
      </c>
      <c r="AG21" s="216">
        <v>8.8307148239999993</v>
      </c>
      <c r="AH21" s="216">
        <v>8.8085623599999998</v>
      </c>
      <c r="AI21" s="216">
        <v>8.2127822399999992</v>
      </c>
      <c r="AJ21" s="216">
        <v>7.0539250569999998</v>
      </c>
      <c r="AK21" s="216">
        <v>6.7439649939999997</v>
      </c>
      <c r="AL21" s="216">
        <v>6.7213199039999996</v>
      </c>
      <c r="AM21" s="216">
        <v>7.2191518869999998</v>
      </c>
      <c r="AN21" s="216">
        <v>7.9014826600000001</v>
      </c>
      <c r="AO21" s="216">
        <v>9.3147218340000002</v>
      </c>
      <c r="AP21" s="216">
        <v>9.5286617979999999</v>
      </c>
      <c r="AQ21" s="216">
        <v>10.207438959999999</v>
      </c>
      <c r="AR21" s="216">
        <v>10.7042816</v>
      </c>
      <c r="AS21" s="216">
        <v>10.920912700000001</v>
      </c>
      <c r="AT21" s="216">
        <v>10.45877853</v>
      </c>
      <c r="AU21" s="216">
        <v>9.3281725669999993</v>
      </c>
      <c r="AV21" s="216">
        <v>8.4338936990000004</v>
      </c>
      <c r="AW21" s="216">
        <v>7.391424572</v>
      </c>
      <c r="AX21" s="216">
        <v>7.7031987730000004</v>
      </c>
      <c r="AY21" s="216">
        <v>7.1122598960000003</v>
      </c>
      <c r="AZ21" s="216">
        <v>7.2978769999999997</v>
      </c>
      <c r="BA21" s="216">
        <v>7.7308640000000004</v>
      </c>
      <c r="BB21" s="357">
        <v>8.1136160000000004</v>
      </c>
      <c r="BC21" s="357">
        <v>8.3783220000000007</v>
      </c>
      <c r="BD21" s="357">
        <v>8.8760729999999999</v>
      </c>
      <c r="BE21" s="357">
        <v>8.9089220000000005</v>
      </c>
      <c r="BF21" s="357">
        <v>9.1871960000000001</v>
      </c>
      <c r="BG21" s="357">
        <v>8.8270029999999995</v>
      </c>
      <c r="BH21" s="357">
        <v>8.0226380000000006</v>
      </c>
      <c r="BI21" s="357">
        <v>7.6483100000000004</v>
      </c>
      <c r="BJ21" s="357">
        <v>7.1985210000000004</v>
      </c>
      <c r="BK21" s="357">
        <v>7.2439730000000004</v>
      </c>
      <c r="BL21" s="357">
        <v>7.7813369999999997</v>
      </c>
      <c r="BM21" s="357">
        <v>8.2877930000000006</v>
      </c>
      <c r="BN21" s="357">
        <v>8.6143079999999994</v>
      </c>
      <c r="BO21" s="357">
        <v>8.9493290000000005</v>
      </c>
      <c r="BP21" s="357">
        <v>9.4487480000000001</v>
      </c>
      <c r="BQ21" s="357">
        <v>9.5050190000000008</v>
      </c>
      <c r="BR21" s="357">
        <v>9.8146079999999998</v>
      </c>
      <c r="BS21" s="357">
        <v>9.5916739999999994</v>
      </c>
      <c r="BT21" s="357">
        <v>8.5888810000000007</v>
      </c>
      <c r="BU21" s="357">
        <v>8.2294230000000006</v>
      </c>
      <c r="BV21" s="357">
        <v>7.7594709999999996</v>
      </c>
    </row>
    <row r="22" spans="1:74" ht="11.1" customHeight="1" x14ac:dyDescent="0.2">
      <c r="A22" s="84" t="s">
        <v>904</v>
      </c>
      <c r="B22" s="190" t="s">
        <v>607</v>
      </c>
      <c r="C22" s="216">
        <v>7.7673394770000002</v>
      </c>
      <c r="D22" s="216">
        <v>7.9715838139999997</v>
      </c>
      <c r="E22" s="216">
        <v>7.8597359840000003</v>
      </c>
      <c r="F22" s="216">
        <v>7.9415102879999999</v>
      </c>
      <c r="G22" s="216">
        <v>8.5078165610000003</v>
      </c>
      <c r="H22" s="216">
        <v>9.2020372350000006</v>
      </c>
      <c r="I22" s="216">
        <v>9.4746204620000007</v>
      </c>
      <c r="J22" s="216">
        <v>9.9734831380000006</v>
      </c>
      <c r="K22" s="216">
        <v>8.9382050779999993</v>
      </c>
      <c r="L22" s="216">
        <v>8.0669418260000008</v>
      </c>
      <c r="M22" s="216">
        <v>7.8329622490000004</v>
      </c>
      <c r="N22" s="216">
        <v>7.350497549</v>
      </c>
      <c r="O22" s="216">
        <v>7.1670073890000001</v>
      </c>
      <c r="P22" s="216">
        <v>7.0810663680000001</v>
      </c>
      <c r="Q22" s="216">
        <v>7.4379233029999998</v>
      </c>
      <c r="R22" s="216">
        <v>6.9208821010000001</v>
      </c>
      <c r="S22" s="216">
        <v>7.0502522000000001</v>
      </c>
      <c r="T22" s="216">
        <v>8.0084074180000009</v>
      </c>
      <c r="U22" s="216">
        <v>8.3076348769999999</v>
      </c>
      <c r="V22" s="216">
        <v>8.8082999449999999</v>
      </c>
      <c r="W22" s="216">
        <v>7.8703542549999996</v>
      </c>
      <c r="X22" s="216">
        <v>6.9271319560000002</v>
      </c>
      <c r="Y22" s="216">
        <v>7.2655387459999998</v>
      </c>
      <c r="Z22" s="216">
        <v>7.188335876</v>
      </c>
      <c r="AA22" s="216">
        <v>6.9559827670000001</v>
      </c>
      <c r="AB22" s="216">
        <v>7.0310029780000001</v>
      </c>
      <c r="AC22" s="216">
        <v>7.0600034029999996</v>
      </c>
      <c r="AD22" s="216">
        <v>7.2672215060000003</v>
      </c>
      <c r="AE22" s="216">
        <v>7.9892604499999997</v>
      </c>
      <c r="AF22" s="216">
        <v>9.2067517080000005</v>
      </c>
      <c r="AG22" s="216">
        <v>9.7198946169999996</v>
      </c>
      <c r="AH22" s="216">
        <v>9.3794493879999994</v>
      </c>
      <c r="AI22" s="216">
        <v>8.8489873449999994</v>
      </c>
      <c r="AJ22" s="216">
        <v>7.6443069240000003</v>
      </c>
      <c r="AK22" s="216">
        <v>7.3447552790000001</v>
      </c>
      <c r="AL22" s="216">
        <v>7.26896246</v>
      </c>
      <c r="AM22" s="216">
        <v>7.56240925</v>
      </c>
      <c r="AN22" s="216">
        <v>8.1838104749999996</v>
      </c>
      <c r="AO22" s="216">
        <v>9.6572978799999998</v>
      </c>
      <c r="AP22" s="216">
        <v>8.8596196010000003</v>
      </c>
      <c r="AQ22" s="216">
        <v>8.8833918319999992</v>
      </c>
      <c r="AR22" s="216">
        <v>10.15946705</v>
      </c>
      <c r="AS22" s="216">
        <v>10.50048965</v>
      </c>
      <c r="AT22" s="216">
        <v>10.020786169999999</v>
      </c>
      <c r="AU22" s="216">
        <v>10.07731746</v>
      </c>
      <c r="AV22" s="216">
        <v>8.7021664879999996</v>
      </c>
      <c r="AW22" s="216">
        <v>8.0746901849999997</v>
      </c>
      <c r="AX22" s="216">
        <v>8.1748673800000002</v>
      </c>
      <c r="AY22" s="216">
        <v>7.8557340499999997</v>
      </c>
      <c r="AZ22" s="216">
        <v>7.6361410000000003</v>
      </c>
      <c r="BA22" s="216">
        <v>7.7597389999999997</v>
      </c>
      <c r="BB22" s="357">
        <v>7.3118150000000002</v>
      </c>
      <c r="BC22" s="357">
        <v>7.0814500000000002</v>
      </c>
      <c r="BD22" s="357">
        <v>7.6014460000000001</v>
      </c>
      <c r="BE22" s="357">
        <v>8.2217760000000002</v>
      </c>
      <c r="BF22" s="357">
        <v>8.5496200000000009</v>
      </c>
      <c r="BG22" s="357">
        <v>8.2076729999999998</v>
      </c>
      <c r="BH22" s="357">
        <v>7.3729199999999997</v>
      </c>
      <c r="BI22" s="357">
        <v>7.6192960000000003</v>
      </c>
      <c r="BJ22" s="357">
        <v>7.2553340000000004</v>
      </c>
      <c r="BK22" s="357">
        <v>7.4379189999999999</v>
      </c>
      <c r="BL22" s="357">
        <v>7.6120299999999999</v>
      </c>
      <c r="BM22" s="357">
        <v>7.8120310000000002</v>
      </c>
      <c r="BN22" s="357">
        <v>7.700043</v>
      </c>
      <c r="BO22" s="357">
        <v>7.5982700000000003</v>
      </c>
      <c r="BP22" s="357">
        <v>8.1429980000000004</v>
      </c>
      <c r="BQ22" s="357">
        <v>8.7999600000000004</v>
      </c>
      <c r="BR22" s="357">
        <v>9.1707959999999993</v>
      </c>
      <c r="BS22" s="357">
        <v>8.8431540000000002</v>
      </c>
      <c r="BT22" s="357">
        <v>7.9991079999999997</v>
      </c>
      <c r="BU22" s="357">
        <v>8.225536</v>
      </c>
      <c r="BV22" s="357">
        <v>7.8161519999999998</v>
      </c>
    </row>
    <row r="23" spans="1:74" ht="11.1" customHeight="1" x14ac:dyDescent="0.2">
      <c r="A23" s="84" t="s">
        <v>905</v>
      </c>
      <c r="B23" s="190" t="s">
        <v>608</v>
      </c>
      <c r="C23" s="216">
        <v>9.6464908440000006</v>
      </c>
      <c r="D23" s="216">
        <v>10.279993940000001</v>
      </c>
      <c r="E23" s="216">
        <v>9.9602012690000006</v>
      </c>
      <c r="F23" s="216">
        <v>10.50613398</v>
      </c>
      <c r="G23" s="216">
        <v>11.10735174</v>
      </c>
      <c r="H23" s="216">
        <v>11.41349771</v>
      </c>
      <c r="I23" s="216">
        <v>11.43503117</v>
      </c>
      <c r="J23" s="216">
        <v>11.03205739</v>
      </c>
      <c r="K23" s="216">
        <v>11.03807889</v>
      </c>
      <c r="L23" s="216">
        <v>10.234924850000001</v>
      </c>
      <c r="M23" s="216">
        <v>9.9267432020000008</v>
      </c>
      <c r="N23" s="216">
        <v>9.6045143050000004</v>
      </c>
      <c r="O23" s="216">
        <v>9.3784712159999994</v>
      </c>
      <c r="P23" s="216">
        <v>9.2038114360000005</v>
      </c>
      <c r="Q23" s="216">
        <v>9.6572361910000009</v>
      </c>
      <c r="R23" s="216">
        <v>9.6308904720000008</v>
      </c>
      <c r="S23" s="216">
        <v>9.7491611149999997</v>
      </c>
      <c r="T23" s="216">
        <v>10.07820615</v>
      </c>
      <c r="U23" s="216">
        <v>10.10002544</v>
      </c>
      <c r="V23" s="216">
        <v>10.16533557</v>
      </c>
      <c r="W23" s="216">
        <v>9.686831046</v>
      </c>
      <c r="X23" s="216">
        <v>9.3686559700000007</v>
      </c>
      <c r="Y23" s="216">
        <v>8.7160292790000007</v>
      </c>
      <c r="Z23" s="216">
        <v>9.0288610130000002</v>
      </c>
      <c r="AA23" s="216">
        <v>9.063745484</v>
      </c>
      <c r="AB23" s="216">
        <v>8.7342156440000007</v>
      </c>
      <c r="AC23" s="216">
        <v>8.5959300840000008</v>
      </c>
      <c r="AD23" s="216">
        <v>9.4864158270000001</v>
      </c>
      <c r="AE23" s="216">
        <v>10.178665560000001</v>
      </c>
      <c r="AF23" s="216">
        <v>10.57059819</v>
      </c>
      <c r="AG23" s="216">
        <v>10.649277379999999</v>
      </c>
      <c r="AH23" s="216">
        <v>10.447997129999999</v>
      </c>
      <c r="AI23" s="216">
        <v>10.324482339999999</v>
      </c>
      <c r="AJ23" s="216">
        <v>9.8917607039999993</v>
      </c>
      <c r="AK23" s="216">
        <v>9.1890162059999998</v>
      </c>
      <c r="AL23" s="216">
        <v>9.1591645279999998</v>
      </c>
      <c r="AM23" s="216">
        <v>8.9475101479999992</v>
      </c>
      <c r="AN23" s="216">
        <v>9.4510457829999996</v>
      </c>
      <c r="AO23" s="216">
        <v>9.4307150990000004</v>
      </c>
      <c r="AP23" s="216">
        <v>10.19965434</v>
      </c>
      <c r="AQ23" s="216">
        <v>10.61498155</v>
      </c>
      <c r="AR23" s="216">
        <v>11.043220059999999</v>
      </c>
      <c r="AS23" s="216">
        <v>11.236966349999999</v>
      </c>
      <c r="AT23" s="216">
        <v>10.8351688</v>
      </c>
      <c r="AU23" s="216">
        <v>10.66702287</v>
      </c>
      <c r="AV23" s="216">
        <v>10.471642279999999</v>
      </c>
      <c r="AW23" s="216">
        <v>8.9858943139999994</v>
      </c>
      <c r="AX23" s="216">
        <v>9.4637551119999994</v>
      </c>
      <c r="AY23" s="216">
        <v>8.8412953870000006</v>
      </c>
      <c r="AZ23" s="216">
        <v>8.5273389999999996</v>
      </c>
      <c r="BA23" s="216">
        <v>9.0638179999999995</v>
      </c>
      <c r="BB23" s="357">
        <v>9.2199679999999997</v>
      </c>
      <c r="BC23" s="357">
        <v>9.3306419999999992</v>
      </c>
      <c r="BD23" s="357">
        <v>9.7935770000000009</v>
      </c>
      <c r="BE23" s="357">
        <v>10.120290000000001</v>
      </c>
      <c r="BF23" s="357">
        <v>10.13073</v>
      </c>
      <c r="BG23" s="357">
        <v>10.252789999999999</v>
      </c>
      <c r="BH23" s="357">
        <v>9.8110269999999993</v>
      </c>
      <c r="BI23" s="357">
        <v>9.4828530000000004</v>
      </c>
      <c r="BJ23" s="357">
        <v>9.0443090000000002</v>
      </c>
      <c r="BK23" s="357">
        <v>9.6272280000000006</v>
      </c>
      <c r="BL23" s="357">
        <v>9.6549309999999995</v>
      </c>
      <c r="BM23" s="357">
        <v>9.7391159999999992</v>
      </c>
      <c r="BN23" s="357">
        <v>9.8704879999999999</v>
      </c>
      <c r="BO23" s="357">
        <v>10.07901</v>
      </c>
      <c r="BP23" s="357">
        <v>10.36159</v>
      </c>
      <c r="BQ23" s="357">
        <v>10.756130000000001</v>
      </c>
      <c r="BR23" s="357">
        <v>10.833690000000001</v>
      </c>
      <c r="BS23" s="357">
        <v>10.84197</v>
      </c>
      <c r="BT23" s="357">
        <v>10.45452</v>
      </c>
      <c r="BU23" s="357">
        <v>10.1465</v>
      </c>
      <c r="BV23" s="357">
        <v>9.6945630000000005</v>
      </c>
    </row>
    <row r="24" spans="1:74" ht="11.1" customHeight="1" x14ac:dyDescent="0.2">
      <c r="A24" s="84" t="s">
        <v>906</v>
      </c>
      <c r="B24" s="190" t="s">
        <v>609</v>
      </c>
      <c r="C24" s="216">
        <v>8.7904758350000005</v>
      </c>
      <c r="D24" s="216">
        <v>9.0155621969999995</v>
      </c>
      <c r="E24" s="216">
        <v>9.0315609020000007</v>
      </c>
      <c r="F24" s="216">
        <v>9.5086505680000002</v>
      </c>
      <c r="G24" s="216">
        <v>9.8549724080000001</v>
      </c>
      <c r="H24" s="216">
        <v>10.150171739999999</v>
      </c>
      <c r="I24" s="216">
        <v>10.47563085</v>
      </c>
      <c r="J24" s="216">
        <v>10.70495938</v>
      </c>
      <c r="K24" s="216">
        <v>10.44662186</v>
      </c>
      <c r="L24" s="216">
        <v>9.9007355029999999</v>
      </c>
      <c r="M24" s="216">
        <v>9.8215566760000002</v>
      </c>
      <c r="N24" s="216">
        <v>9.2229685490000008</v>
      </c>
      <c r="O24" s="216">
        <v>8.7290929720000001</v>
      </c>
      <c r="P24" s="216">
        <v>8.8037745879999996</v>
      </c>
      <c r="Q24" s="216">
        <v>9.2474626989999997</v>
      </c>
      <c r="R24" s="216">
        <v>9.1810898969999997</v>
      </c>
      <c r="S24" s="216">
        <v>9.3262689779999999</v>
      </c>
      <c r="T24" s="216">
        <v>8.9318850140000006</v>
      </c>
      <c r="U24" s="216">
        <v>9.1730329000000008</v>
      </c>
      <c r="V24" s="216">
        <v>9.5331438950000003</v>
      </c>
      <c r="W24" s="216">
        <v>9.2481989420000001</v>
      </c>
      <c r="X24" s="216">
        <v>8.9903316960000002</v>
      </c>
      <c r="Y24" s="216">
        <v>8.5461475740000008</v>
      </c>
      <c r="Z24" s="216">
        <v>8.5623263939999994</v>
      </c>
      <c r="AA24" s="216">
        <v>8.1956784720000009</v>
      </c>
      <c r="AB24" s="216">
        <v>8.4075759919999999</v>
      </c>
      <c r="AC24" s="216">
        <v>8.1735355500000004</v>
      </c>
      <c r="AD24" s="216">
        <v>8.8464143100000001</v>
      </c>
      <c r="AE24" s="216">
        <v>9.727993541</v>
      </c>
      <c r="AF24" s="216">
        <v>10.56753438</v>
      </c>
      <c r="AG24" s="216">
        <v>10.51774359</v>
      </c>
      <c r="AH24" s="216">
        <v>10.27017375</v>
      </c>
      <c r="AI24" s="216">
        <v>10.29773174</v>
      </c>
      <c r="AJ24" s="216">
        <v>9.7665153440000001</v>
      </c>
      <c r="AK24" s="216">
        <v>9.2230271560000006</v>
      </c>
      <c r="AL24" s="216">
        <v>8.6598382610000009</v>
      </c>
      <c r="AM24" s="216">
        <v>8.6488862310000005</v>
      </c>
      <c r="AN24" s="216">
        <v>8.9786000040000005</v>
      </c>
      <c r="AO24" s="216">
        <v>9.2354004130000007</v>
      </c>
      <c r="AP24" s="216">
        <v>10.084930760000001</v>
      </c>
      <c r="AQ24" s="216">
        <v>11.128737020000001</v>
      </c>
      <c r="AR24" s="216">
        <v>11.33338874</v>
      </c>
      <c r="AS24" s="216">
        <v>11.36943846</v>
      </c>
      <c r="AT24" s="216">
        <v>11.127721230000001</v>
      </c>
      <c r="AU24" s="216">
        <v>11.02925123</v>
      </c>
      <c r="AV24" s="216">
        <v>10.78390999</v>
      </c>
      <c r="AW24" s="216">
        <v>9.49480331</v>
      </c>
      <c r="AX24" s="216">
        <v>9.1580598739999992</v>
      </c>
      <c r="AY24" s="216">
        <v>8.8337997619999999</v>
      </c>
      <c r="AZ24" s="216">
        <v>8.5466180000000005</v>
      </c>
      <c r="BA24" s="216">
        <v>8.7444419999999994</v>
      </c>
      <c r="BB24" s="357">
        <v>8.8916740000000001</v>
      </c>
      <c r="BC24" s="357">
        <v>9.0488389999999992</v>
      </c>
      <c r="BD24" s="357">
        <v>9.247795</v>
      </c>
      <c r="BE24" s="357">
        <v>9.4181460000000001</v>
      </c>
      <c r="BF24" s="357">
        <v>9.6532459999999993</v>
      </c>
      <c r="BG24" s="357">
        <v>9.6959239999999998</v>
      </c>
      <c r="BH24" s="357">
        <v>9.6298580000000005</v>
      </c>
      <c r="BI24" s="357">
        <v>9.1974909999999994</v>
      </c>
      <c r="BJ24" s="357">
        <v>8.6173219999999997</v>
      </c>
      <c r="BK24" s="357">
        <v>8.8447259999999996</v>
      </c>
      <c r="BL24" s="357">
        <v>9.1716580000000008</v>
      </c>
      <c r="BM24" s="357">
        <v>9.2264490000000006</v>
      </c>
      <c r="BN24" s="357">
        <v>9.5343809999999998</v>
      </c>
      <c r="BO24" s="357">
        <v>9.7337009999999999</v>
      </c>
      <c r="BP24" s="357">
        <v>10.101190000000001</v>
      </c>
      <c r="BQ24" s="357">
        <v>10.36054</v>
      </c>
      <c r="BR24" s="357">
        <v>10.590439999999999</v>
      </c>
      <c r="BS24" s="357">
        <v>10.63069</v>
      </c>
      <c r="BT24" s="357">
        <v>10.44537</v>
      </c>
      <c r="BU24" s="357">
        <v>10.011620000000001</v>
      </c>
      <c r="BV24" s="357">
        <v>9.4182190000000006</v>
      </c>
    </row>
    <row r="25" spans="1:74" ht="11.1" customHeight="1" x14ac:dyDescent="0.2">
      <c r="A25" s="84" t="s">
        <v>907</v>
      </c>
      <c r="B25" s="190" t="s">
        <v>610</v>
      </c>
      <c r="C25" s="216">
        <v>6.9013648749999996</v>
      </c>
      <c r="D25" s="216">
        <v>7.3437668650000001</v>
      </c>
      <c r="E25" s="216">
        <v>7.5104525070000001</v>
      </c>
      <c r="F25" s="216">
        <v>8.1231234289999996</v>
      </c>
      <c r="G25" s="216">
        <v>8.7217940340000002</v>
      </c>
      <c r="H25" s="216">
        <v>8.6881122299999998</v>
      </c>
      <c r="I25" s="216">
        <v>8.5782591799999999</v>
      </c>
      <c r="J25" s="216">
        <v>8.8049335339999999</v>
      </c>
      <c r="K25" s="216">
        <v>8.7227999179999998</v>
      </c>
      <c r="L25" s="216">
        <v>8.4568939590000003</v>
      </c>
      <c r="M25" s="216">
        <v>7.5793825449999996</v>
      </c>
      <c r="N25" s="216">
        <v>6.9672697709999998</v>
      </c>
      <c r="O25" s="216">
        <v>7.4180602330000003</v>
      </c>
      <c r="P25" s="216">
        <v>7.1679271379999996</v>
      </c>
      <c r="Q25" s="216">
        <v>6.9742340929999997</v>
      </c>
      <c r="R25" s="216">
        <v>6.6339621790000001</v>
      </c>
      <c r="S25" s="216">
        <v>6.7086283580000003</v>
      </c>
      <c r="T25" s="216">
        <v>7.0196770239999999</v>
      </c>
      <c r="U25" s="216">
        <v>6.9239835200000002</v>
      </c>
      <c r="V25" s="216">
        <v>7.4284254509999998</v>
      </c>
      <c r="W25" s="216">
        <v>7.356188027</v>
      </c>
      <c r="X25" s="216">
        <v>7.4587944579999998</v>
      </c>
      <c r="Y25" s="216">
        <v>7.393256483</v>
      </c>
      <c r="Z25" s="216">
        <v>7.4131371059999998</v>
      </c>
      <c r="AA25" s="216">
        <v>6.7354336359999998</v>
      </c>
      <c r="AB25" s="216">
        <v>6.9931110749999998</v>
      </c>
      <c r="AC25" s="216">
        <v>6.8831875760000001</v>
      </c>
      <c r="AD25" s="216">
        <v>7.5816852590000003</v>
      </c>
      <c r="AE25" s="216">
        <v>8.0787016349999998</v>
      </c>
      <c r="AF25" s="216">
        <v>8.8791120130000003</v>
      </c>
      <c r="AG25" s="216">
        <v>8.9692351089999995</v>
      </c>
      <c r="AH25" s="216">
        <v>8.6716891740000008</v>
      </c>
      <c r="AI25" s="216">
        <v>8.5717798399999996</v>
      </c>
      <c r="AJ25" s="216">
        <v>8.5546215570000008</v>
      </c>
      <c r="AK25" s="216">
        <v>7.8788220210000004</v>
      </c>
      <c r="AL25" s="216">
        <v>6.999200246</v>
      </c>
      <c r="AM25" s="216">
        <v>7.1690133630000004</v>
      </c>
      <c r="AN25" s="216">
        <v>7.353891977</v>
      </c>
      <c r="AO25" s="216">
        <v>8.1271305300000005</v>
      </c>
      <c r="AP25" s="216">
        <v>8.8788274240000007</v>
      </c>
      <c r="AQ25" s="216">
        <v>9.4839787480000002</v>
      </c>
      <c r="AR25" s="216">
        <v>9.53363008</v>
      </c>
      <c r="AS25" s="216">
        <v>9.4994750759999995</v>
      </c>
      <c r="AT25" s="216">
        <v>9.227120781</v>
      </c>
      <c r="AU25" s="216">
        <v>9.0535768710000006</v>
      </c>
      <c r="AV25" s="216">
        <v>8.922922002</v>
      </c>
      <c r="AW25" s="216">
        <v>8.3071244160000006</v>
      </c>
      <c r="AX25" s="216">
        <v>7.9097077929999999</v>
      </c>
      <c r="AY25" s="216">
        <v>7.6354119410000001</v>
      </c>
      <c r="AZ25" s="216">
        <v>7.4540670000000002</v>
      </c>
      <c r="BA25" s="216">
        <v>7.2536969999999998</v>
      </c>
      <c r="BB25" s="357">
        <v>7.1140090000000002</v>
      </c>
      <c r="BC25" s="357">
        <v>7.3518460000000001</v>
      </c>
      <c r="BD25" s="357">
        <v>7.5291689999999996</v>
      </c>
      <c r="BE25" s="357">
        <v>7.805561</v>
      </c>
      <c r="BF25" s="357">
        <v>7.9883230000000003</v>
      </c>
      <c r="BG25" s="357">
        <v>8.0164679999999997</v>
      </c>
      <c r="BH25" s="357">
        <v>8.0411269999999995</v>
      </c>
      <c r="BI25" s="357">
        <v>7.8773099999999996</v>
      </c>
      <c r="BJ25" s="357">
        <v>7.0149319999999999</v>
      </c>
      <c r="BK25" s="357">
        <v>7.2400630000000001</v>
      </c>
      <c r="BL25" s="357">
        <v>7.4979199999999997</v>
      </c>
      <c r="BM25" s="357">
        <v>7.5722449999999997</v>
      </c>
      <c r="BN25" s="357">
        <v>7.7489540000000003</v>
      </c>
      <c r="BO25" s="357">
        <v>7.9591430000000001</v>
      </c>
      <c r="BP25" s="357">
        <v>8.0814699999999995</v>
      </c>
      <c r="BQ25" s="357">
        <v>8.5137420000000006</v>
      </c>
      <c r="BR25" s="357">
        <v>8.7187549999999998</v>
      </c>
      <c r="BS25" s="357">
        <v>8.6584509999999995</v>
      </c>
      <c r="BT25" s="357">
        <v>8.7855740000000004</v>
      </c>
      <c r="BU25" s="357">
        <v>8.4598700000000004</v>
      </c>
      <c r="BV25" s="357">
        <v>7.786251</v>
      </c>
    </row>
    <row r="26" spans="1:74" ht="11.1" customHeight="1" x14ac:dyDescent="0.2">
      <c r="A26" s="84" t="s">
        <v>908</v>
      </c>
      <c r="B26" s="190" t="s">
        <v>611</v>
      </c>
      <c r="C26" s="216">
        <v>8.0388024629999997</v>
      </c>
      <c r="D26" s="216">
        <v>8.0074800939999999</v>
      </c>
      <c r="E26" s="216">
        <v>7.973967515</v>
      </c>
      <c r="F26" s="216">
        <v>7.9114405850000002</v>
      </c>
      <c r="G26" s="216">
        <v>8.0855569549999995</v>
      </c>
      <c r="H26" s="216">
        <v>8.3186096939999992</v>
      </c>
      <c r="I26" s="216">
        <v>8.8769331010000005</v>
      </c>
      <c r="J26" s="216">
        <v>9.0807652409999999</v>
      </c>
      <c r="K26" s="216">
        <v>8.9644309759999992</v>
      </c>
      <c r="L26" s="216">
        <v>8.4044761149999996</v>
      </c>
      <c r="M26" s="216">
        <v>7.7872059550000001</v>
      </c>
      <c r="N26" s="216">
        <v>7.385236645</v>
      </c>
      <c r="O26" s="216">
        <v>7.425993439</v>
      </c>
      <c r="P26" s="216">
        <v>7.6163532759999999</v>
      </c>
      <c r="Q26" s="216">
        <v>7.6259145799999999</v>
      </c>
      <c r="R26" s="216">
        <v>7.7003827850000004</v>
      </c>
      <c r="S26" s="216">
        <v>7.8983937209999997</v>
      </c>
      <c r="T26" s="216">
        <v>8.0771592349999999</v>
      </c>
      <c r="U26" s="216">
        <v>8.3571736239999996</v>
      </c>
      <c r="V26" s="216">
        <v>8.3089805040000009</v>
      </c>
      <c r="W26" s="216">
        <v>8.2834572319999999</v>
      </c>
      <c r="X26" s="216">
        <v>7.7286700890000004</v>
      </c>
      <c r="Y26" s="216">
        <v>7.42189926</v>
      </c>
      <c r="Z26" s="216">
        <v>7.181902397</v>
      </c>
      <c r="AA26" s="216">
        <v>6.8950523290000003</v>
      </c>
      <c r="AB26" s="216">
        <v>6.9765176550000003</v>
      </c>
      <c r="AC26" s="216">
        <v>7.0560131119999996</v>
      </c>
      <c r="AD26" s="216">
        <v>7.2848706239999999</v>
      </c>
      <c r="AE26" s="216">
        <v>7.6522699039999997</v>
      </c>
      <c r="AF26" s="216">
        <v>8.1702401309999999</v>
      </c>
      <c r="AG26" s="216">
        <v>8.6860036170000008</v>
      </c>
      <c r="AH26" s="216">
        <v>8.7365777409999996</v>
      </c>
      <c r="AI26" s="216">
        <v>8.4671152169999999</v>
      </c>
      <c r="AJ26" s="216">
        <v>8.0812570459999993</v>
      </c>
      <c r="AK26" s="216">
        <v>7.5368545029999998</v>
      </c>
      <c r="AL26" s="216">
        <v>7.2949644840000003</v>
      </c>
      <c r="AM26" s="216">
        <v>7.5143433960000001</v>
      </c>
      <c r="AN26" s="216">
        <v>7.8089308730000004</v>
      </c>
      <c r="AO26" s="216">
        <v>8.2730658679999998</v>
      </c>
      <c r="AP26" s="216">
        <v>8.5590328319999998</v>
      </c>
      <c r="AQ26" s="216">
        <v>8.5964581849999995</v>
      </c>
      <c r="AR26" s="216">
        <v>9.2773086350000007</v>
      </c>
      <c r="AS26" s="216">
        <v>9.8834309079999993</v>
      </c>
      <c r="AT26" s="216">
        <v>10.00295221</v>
      </c>
      <c r="AU26" s="216">
        <v>9.8202157490000008</v>
      </c>
      <c r="AV26" s="216">
        <v>9.0050701400000008</v>
      </c>
      <c r="AW26" s="216">
        <v>8.3498956070000006</v>
      </c>
      <c r="AX26" s="216">
        <v>8.3714117530000003</v>
      </c>
      <c r="AY26" s="216">
        <v>8.2361525229999994</v>
      </c>
      <c r="AZ26" s="216">
        <v>8.0928979999999999</v>
      </c>
      <c r="BA26" s="216">
        <v>7.9660960000000003</v>
      </c>
      <c r="BB26" s="357">
        <v>7.3638029999999999</v>
      </c>
      <c r="BC26" s="357">
        <v>7.487895</v>
      </c>
      <c r="BD26" s="357">
        <v>7.8856060000000001</v>
      </c>
      <c r="BE26" s="357">
        <v>8.2966470000000001</v>
      </c>
      <c r="BF26" s="357">
        <v>8.7733880000000006</v>
      </c>
      <c r="BG26" s="357">
        <v>8.5938829999999999</v>
      </c>
      <c r="BH26" s="357">
        <v>8.3094059999999992</v>
      </c>
      <c r="BI26" s="357">
        <v>7.9231170000000004</v>
      </c>
      <c r="BJ26" s="357">
        <v>7.4358849999999999</v>
      </c>
      <c r="BK26" s="357">
        <v>7.5787969999999998</v>
      </c>
      <c r="BL26" s="357">
        <v>7.5632489999999999</v>
      </c>
      <c r="BM26" s="357">
        <v>7.5079599999999997</v>
      </c>
      <c r="BN26" s="357">
        <v>7.0988569999999998</v>
      </c>
      <c r="BO26" s="357">
        <v>7.2957489999999998</v>
      </c>
      <c r="BP26" s="357">
        <v>7.7516480000000003</v>
      </c>
      <c r="BQ26" s="357">
        <v>8.398434</v>
      </c>
      <c r="BR26" s="357">
        <v>8.9085979999999996</v>
      </c>
      <c r="BS26" s="357">
        <v>8.7599590000000003</v>
      </c>
      <c r="BT26" s="357">
        <v>8.500712</v>
      </c>
      <c r="BU26" s="357">
        <v>8.1337890000000002</v>
      </c>
      <c r="BV26" s="357">
        <v>7.6654629999999999</v>
      </c>
    </row>
    <row r="27" spans="1:74" ht="11.1" customHeight="1" x14ac:dyDescent="0.2">
      <c r="A27" s="84" t="s">
        <v>909</v>
      </c>
      <c r="B27" s="190" t="s">
        <v>612</v>
      </c>
      <c r="C27" s="216">
        <v>9.1405234990000004</v>
      </c>
      <c r="D27" s="216">
        <v>9.1065327380000003</v>
      </c>
      <c r="E27" s="216">
        <v>9.1289998630000007</v>
      </c>
      <c r="F27" s="216">
        <v>9.3833558620000002</v>
      </c>
      <c r="G27" s="216">
        <v>9.2900812320000004</v>
      </c>
      <c r="H27" s="216">
        <v>9.5499774409999993</v>
      </c>
      <c r="I27" s="216">
        <v>9.5686319080000004</v>
      </c>
      <c r="J27" s="216">
        <v>9.8907521070000008</v>
      </c>
      <c r="K27" s="216">
        <v>9.4956045670000009</v>
      </c>
      <c r="L27" s="216">
        <v>9.3033185930000002</v>
      </c>
      <c r="M27" s="216">
        <v>8.6928450959999992</v>
      </c>
      <c r="N27" s="216">
        <v>8.7061579889999994</v>
      </c>
      <c r="O27" s="216">
        <v>8.6463726770000005</v>
      </c>
      <c r="P27" s="216">
        <v>8.0537486440000006</v>
      </c>
      <c r="Q27" s="216">
        <v>8.4435743339999991</v>
      </c>
      <c r="R27" s="216">
        <v>7.8293394010000004</v>
      </c>
      <c r="S27" s="216">
        <v>7.6694522579999997</v>
      </c>
      <c r="T27" s="216">
        <v>8.1692982450000002</v>
      </c>
      <c r="U27" s="216">
        <v>8.3857831009999995</v>
      </c>
      <c r="V27" s="216">
        <v>8.5630781230000004</v>
      </c>
      <c r="W27" s="216">
        <v>8.4265100919999991</v>
      </c>
      <c r="X27" s="216">
        <v>8.3722525860000001</v>
      </c>
      <c r="Y27" s="216">
        <v>8.3450976210000007</v>
      </c>
      <c r="Z27" s="216">
        <v>8.4924849200000008</v>
      </c>
      <c r="AA27" s="216">
        <v>8.1655075870000005</v>
      </c>
      <c r="AB27" s="216">
        <v>7.9632025789999998</v>
      </c>
      <c r="AC27" s="216">
        <v>8.3663020939999999</v>
      </c>
      <c r="AD27" s="216">
        <v>8.2792789469999999</v>
      </c>
      <c r="AE27" s="216">
        <v>8.9578912339999999</v>
      </c>
      <c r="AF27" s="216">
        <v>9.2206553430000007</v>
      </c>
      <c r="AG27" s="216">
        <v>8.9393003190000009</v>
      </c>
      <c r="AH27" s="216">
        <v>9.5321502759999994</v>
      </c>
      <c r="AI27" s="216">
        <v>8.6095108889999992</v>
      </c>
      <c r="AJ27" s="216">
        <v>8.3722022369999998</v>
      </c>
      <c r="AK27" s="216">
        <v>8.5512390269999994</v>
      </c>
      <c r="AL27" s="216">
        <v>8.8284423079999996</v>
      </c>
      <c r="AM27" s="216">
        <v>9.1183342700000001</v>
      </c>
      <c r="AN27" s="216">
        <v>9.19929402</v>
      </c>
      <c r="AO27" s="216">
        <v>9.6255208620000001</v>
      </c>
      <c r="AP27" s="216">
        <v>9.2335622609999994</v>
      </c>
      <c r="AQ27" s="216">
        <v>9.3658960520000001</v>
      </c>
      <c r="AR27" s="216">
        <v>9.1751892290000008</v>
      </c>
      <c r="AS27" s="216">
        <v>9.8427184929999996</v>
      </c>
      <c r="AT27" s="216">
        <v>9.4695622709999991</v>
      </c>
      <c r="AU27" s="216">
        <v>9.3733337880000001</v>
      </c>
      <c r="AV27" s="216">
        <v>9.3224351040000002</v>
      </c>
      <c r="AW27" s="216">
        <v>9.0519678680000002</v>
      </c>
      <c r="AX27" s="216">
        <v>9.4511389900000005</v>
      </c>
      <c r="AY27" s="216">
        <v>9.2935792460000002</v>
      </c>
      <c r="AZ27" s="216">
        <v>8.8150230000000001</v>
      </c>
      <c r="BA27" s="216">
        <v>8.1049640000000007</v>
      </c>
      <c r="BB27" s="357">
        <v>7.7282010000000003</v>
      </c>
      <c r="BC27" s="357">
        <v>7.656047</v>
      </c>
      <c r="BD27" s="357">
        <v>7.8275410000000001</v>
      </c>
      <c r="BE27" s="357">
        <v>8.2537120000000002</v>
      </c>
      <c r="BF27" s="357">
        <v>8.6549619999999994</v>
      </c>
      <c r="BG27" s="357">
        <v>8.5909410000000008</v>
      </c>
      <c r="BH27" s="357">
        <v>8.6643919999999994</v>
      </c>
      <c r="BI27" s="357">
        <v>8.5552279999999996</v>
      </c>
      <c r="BJ27" s="357">
        <v>8.2419930000000008</v>
      </c>
      <c r="BK27" s="357">
        <v>8.6213909999999991</v>
      </c>
      <c r="BL27" s="357">
        <v>8.5219070000000006</v>
      </c>
      <c r="BM27" s="357">
        <v>8.3565629999999995</v>
      </c>
      <c r="BN27" s="357">
        <v>8.2687629999999999</v>
      </c>
      <c r="BO27" s="357">
        <v>8.1092479999999991</v>
      </c>
      <c r="BP27" s="357">
        <v>8.4183479999999999</v>
      </c>
      <c r="BQ27" s="357">
        <v>8.9164340000000006</v>
      </c>
      <c r="BR27" s="357">
        <v>9.3422049999999999</v>
      </c>
      <c r="BS27" s="357">
        <v>9.291029</v>
      </c>
      <c r="BT27" s="357">
        <v>9.3638779999999997</v>
      </c>
      <c r="BU27" s="357">
        <v>9.2454560000000008</v>
      </c>
      <c r="BV27" s="357">
        <v>8.9083570000000005</v>
      </c>
    </row>
    <row r="28" spans="1:74" ht="11.1" customHeight="1" x14ac:dyDescent="0.2">
      <c r="A28" s="84" t="s">
        <v>910</v>
      </c>
      <c r="B28" s="190" t="s">
        <v>586</v>
      </c>
      <c r="C28" s="216">
        <v>8.74</v>
      </c>
      <c r="D28" s="216">
        <v>8.8800000000000008</v>
      </c>
      <c r="E28" s="216">
        <v>8.89</v>
      </c>
      <c r="F28" s="216">
        <v>9.02</v>
      </c>
      <c r="G28" s="216">
        <v>9.35</v>
      </c>
      <c r="H28" s="216">
        <v>9.57</v>
      </c>
      <c r="I28" s="216">
        <v>9.58</v>
      </c>
      <c r="J28" s="216">
        <v>9.77</v>
      </c>
      <c r="K28" s="216">
        <v>9.4600000000000009</v>
      </c>
      <c r="L28" s="216">
        <v>8.94</v>
      </c>
      <c r="M28" s="216">
        <v>8.6199999999999992</v>
      </c>
      <c r="N28" s="216">
        <v>8.3000000000000007</v>
      </c>
      <c r="O28" s="216">
        <v>8.0399999999999991</v>
      </c>
      <c r="P28" s="216">
        <v>7.76</v>
      </c>
      <c r="Q28" s="216">
        <v>8.16</v>
      </c>
      <c r="R28" s="216">
        <v>8.0399999999999991</v>
      </c>
      <c r="S28" s="216">
        <v>8.14</v>
      </c>
      <c r="T28" s="216">
        <v>8.44</v>
      </c>
      <c r="U28" s="216">
        <v>8.52</v>
      </c>
      <c r="V28" s="216">
        <v>8.7100000000000009</v>
      </c>
      <c r="W28" s="216">
        <v>8.35</v>
      </c>
      <c r="X28" s="216">
        <v>8.07</v>
      </c>
      <c r="Y28" s="216">
        <v>7.99</v>
      </c>
      <c r="Z28" s="216">
        <v>8.18</v>
      </c>
      <c r="AA28" s="216">
        <v>7.75</v>
      </c>
      <c r="AB28" s="216">
        <v>7.79</v>
      </c>
      <c r="AC28" s="216">
        <v>7.78</v>
      </c>
      <c r="AD28" s="216">
        <v>8.15</v>
      </c>
      <c r="AE28" s="216">
        <v>8.7100000000000009</v>
      </c>
      <c r="AF28" s="216">
        <v>9.07</v>
      </c>
      <c r="AG28" s="216">
        <v>9.0299999999999994</v>
      </c>
      <c r="AH28" s="216">
        <v>9.0399999999999991</v>
      </c>
      <c r="AI28" s="216">
        <v>8.8000000000000007</v>
      </c>
      <c r="AJ28" s="216">
        <v>8.2799999999999994</v>
      </c>
      <c r="AK28" s="216">
        <v>7.94</v>
      </c>
      <c r="AL28" s="216">
        <v>7.86</v>
      </c>
      <c r="AM28" s="216">
        <v>8.1</v>
      </c>
      <c r="AN28" s="216">
        <v>8.68</v>
      </c>
      <c r="AO28" s="216">
        <v>9.42</v>
      </c>
      <c r="AP28" s="216">
        <v>9.52</v>
      </c>
      <c r="AQ28" s="216">
        <v>9.69</v>
      </c>
      <c r="AR28" s="216">
        <v>9.81</v>
      </c>
      <c r="AS28" s="216">
        <v>10.039999999999999</v>
      </c>
      <c r="AT28" s="216">
        <v>9.64</v>
      </c>
      <c r="AU28" s="216">
        <v>9.4</v>
      </c>
      <c r="AV28" s="216">
        <v>8.9499999999999993</v>
      </c>
      <c r="AW28" s="216">
        <v>8.2799999999999994</v>
      </c>
      <c r="AX28" s="216">
        <v>8.52</v>
      </c>
      <c r="AY28" s="216">
        <v>8.16</v>
      </c>
      <c r="AZ28" s="216">
        <v>8.1006350000000005</v>
      </c>
      <c r="BA28" s="216">
        <v>8.2979459999999996</v>
      </c>
      <c r="BB28" s="357">
        <v>8.1164950000000005</v>
      </c>
      <c r="BC28" s="357">
        <v>8.1037599999999994</v>
      </c>
      <c r="BD28" s="357">
        <v>8.3547899999999995</v>
      </c>
      <c r="BE28" s="357">
        <v>8.6025910000000003</v>
      </c>
      <c r="BF28" s="357">
        <v>8.8425399999999996</v>
      </c>
      <c r="BG28" s="357">
        <v>8.8542149999999999</v>
      </c>
      <c r="BH28" s="357">
        <v>8.5471079999999997</v>
      </c>
      <c r="BI28" s="357">
        <v>8.4615279999999995</v>
      </c>
      <c r="BJ28" s="357">
        <v>7.9766180000000002</v>
      </c>
      <c r="BK28" s="357">
        <v>8.2743730000000006</v>
      </c>
      <c r="BL28" s="357">
        <v>8.470091</v>
      </c>
      <c r="BM28" s="357">
        <v>8.7082719999999991</v>
      </c>
      <c r="BN28" s="357">
        <v>8.5966290000000001</v>
      </c>
      <c r="BO28" s="357">
        <v>8.5951939999999993</v>
      </c>
      <c r="BP28" s="357">
        <v>8.8406230000000008</v>
      </c>
      <c r="BQ28" s="357">
        <v>9.1384720000000002</v>
      </c>
      <c r="BR28" s="357">
        <v>9.4103250000000003</v>
      </c>
      <c r="BS28" s="357">
        <v>9.4605960000000007</v>
      </c>
      <c r="BT28" s="357">
        <v>9.1324009999999998</v>
      </c>
      <c r="BU28" s="357">
        <v>9.0366900000000001</v>
      </c>
      <c r="BV28" s="357">
        <v>8.5697349999999997</v>
      </c>
    </row>
    <row r="29" spans="1:74" ht="11.1" customHeight="1" x14ac:dyDescent="0.2">
      <c r="A29" s="84"/>
      <c r="B29" s="88" t="s">
        <v>808</v>
      </c>
      <c r="C29" s="233"/>
      <c r="D29" s="233"/>
      <c r="E29" s="233"/>
      <c r="F29" s="233"/>
      <c r="G29" s="233"/>
      <c r="H29" s="233"/>
      <c r="I29" s="233"/>
      <c r="J29" s="233"/>
      <c r="K29" s="233"/>
      <c r="L29" s="233"/>
      <c r="M29" s="233"/>
      <c r="N29" s="233"/>
      <c r="O29" s="233"/>
      <c r="P29" s="233"/>
      <c r="Q29" s="233"/>
      <c r="R29" s="233"/>
      <c r="S29" s="233"/>
      <c r="T29" s="233"/>
      <c r="U29" s="233"/>
      <c r="V29" s="233"/>
      <c r="W29" s="233"/>
      <c r="X29" s="233"/>
      <c r="Y29" s="233"/>
      <c r="Z29" s="233"/>
      <c r="AA29" s="233"/>
      <c r="AB29" s="233"/>
      <c r="AC29" s="233"/>
      <c r="AD29" s="233"/>
      <c r="AE29" s="233"/>
      <c r="AF29" s="233"/>
      <c r="AG29" s="233"/>
      <c r="AH29" s="233"/>
      <c r="AI29" s="233"/>
      <c r="AJ29" s="233"/>
      <c r="AK29" s="233"/>
      <c r="AL29" s="233"/>
      <c r="AM29" s="233"/>
      <c r="AN29" s="233"/>
      <c r="AO29" s="233"/>
      <c r="AP29" s="233"/>
      <c r="AQ29" s="233"/>
      <c r="AR29" s="233"/>
      <c r="AS29" s="233"/>
      <c r="AT29" s="233"/>
      <c r="AU29" s="233"/>
      <c r="AV29" s="233"/>
      <c r="AW29" s="233"/>
      <c r="AX29" s="233"/>
      <c r="AY29" s="233"/>
      <c r="AZ29" s="233"/>
      <c r="BA29" s="233"/>
      <c r="BB29" s="392"/>
      <c r="BC29" s="392"/>
      <c r="BD29" s="392"/>
      <c r="BE29" s="392"/>
      <c r="BF29" s="392"/>
      <c r="BG29" s="392"/>
      <c r="BH29" s="392"/>
      <c r="BI29" s="392"/>
      <c r="BJ29" s="392"/>
      <c r="BK29" s="392"/>
      <c r="BL29" s="392"/>
      <c r="BM29" s="392"/>
      <c r="BN29" s="392"/>
      <c r="BO29" s="392"/>
      <c r="BP29" s="392"/>
      <c r="BQ29" s="392"/>
      <c r="BR29" s="392"/>
      <c r="BS29" s="392"/>
      <c r="BT29" s="392"/>
      <c r="BU29" s="392"/>
      <c r="BV29" s="392"/>
    </row>
    <row r="30" spans="1:74" ht="11.1" customHeight="1" x14ac:dyDescent="0.2">
      <c r="A30" s="84" t="s">
        <v>911</v>
      </c>
      <c r="B30" s="190" t="s">
        <v>605</v>
      </c>
      <c r="C30" s="263">
        <v>10.26038331</v>
      </c>
      <c r="D30" s="263">
        <v>10.186791789999999</v>
      </c>
      <c r="E30" s="263">
        <v>9.9686695969999999</v>
      </c>
      <c r="F30" s="263">
        <v>9.6918884349999992</v>
      </c>
      <c r="G30" s="263">
        <v>9.0420027489999999</v>
      </c>
      <c r="H30" s="263">
        <v>8.8174477909999993</v>
      </c>
      <c r="I30" s="263">
        <v>8.9829633159999993</v>
      </c>
      <c r="J30" s="263">
        <v>9.0217876920000002</v>
      </c>
      <c r="K30" s="263">
        <v>8.7369100480000004</v>
      </c>
      <c r="L30" s="263">
        <v>8.7646269700000001</v>
      </c>
      <c r="M30" s="263">
        <v>9.0450888060000008</v>
      </c>
      <c r="N30" s="263">
        <v>8.9364560879999999</v>
      </c>
      <c r="O30" s="263">
        <v>9.9786584929999993</v>
      </c>
      <c r="P30" s="263">
        <v>9.2772085769999997</v>
      </c>
      <c r="Q30" s="263">
        <v>8.7626055980000004</v>
      </c>
      <c r="R30" s="263">
        <v>8.4617415309999995</v>
      </c>
      <c r="S30" s="263">
        <v>7.6186754150000002</v>
      </c>
      <c r="T30" s="263">
        <v>7.5166160819999996</v>
      </c>
      <c r="U30" s="263">
        <v>7.5146792600000003</v>
      </c>
      <c r="V30" s="263">
        <v>7.2845978660000004</v>
      </c>
      <c r="W30" s="263">
        <v>8.3587765449999996</v>
      </c>
      <c r="X30" s="263">
        <v>8.2127549270000006</v>
      </c>
      <c r="Y30" s="263">
        <v>9.6414606989999996</v>
      </c>
      <c r="Z30" s="263">
        <v>9.8727390760000002</v>
      </c>
      <c r="AA30" s="263">
        <v>8.8487943050000002</v>
      </c>
      <c r="AB30" s="263">
        <v>8.7047593939999999</v>
      </c>
      <c r="AC30" s="263">
        <v>8.7440068629999992</v>
      </c>
      <c r="AD30" s="263">
        <v>8.9263385829999997</v>
      </c>
      <c r="AE30" s="263">
        <v>8.7488190419999992</v>
      </c>
      <c r="AF30" s="263">
        <v>8.2377598170000006</v>
      </c>
      <c r="AG30" s="263">
        <v>7.8042701360000004</v>
      </c>
      <c r="AH30" s="263">
        <v>7.9879143969999999</v>
      </c>
      <c r="AI30" s="263">
        <v>7.6069944109999996</v>
      </c>
      <c r="AJ30" s="263">
        <v>8.0215278229999996</v>
      </c>
      <c r="AK30" s="263">
        <v>8.6271630510000001</v>
      </c>
      <c r="AL30" s="263">
        <v>9.2647892580000004</v>
      </c>
      <c r="AM30" s="263">
        <v>9.2702150650000004</v>
      </c>
      <c r="AN30" s="263">
        <v>10.05444836</v>
      </c>
      <c r="AO30" s="263">
        <v>10.829797129999999</v>
      </c>
      <c r="AP30" s="263">
        <v>10.870360639999999</v>
      </c>
      <c r="AQ30" s="263">
        <v>9.8669600880000008</v>
      </c>
      <c r="AR30" s="263">
        <v>8.7435765229999998</v>
      </c>
      <c r="AS30" s="263">
        <v>8.1683681379999999</v>
      </c>
      <c r="AT30" s="263">
        <v>7.9090467560000004</v>
      </c>
      <c r="AU30" s="263">
        <v>8.0450471399999994</v>
      </c>
      <c r="AV30" s="263">
        <v>7.5811735560000004</v>
      </c>
      <c r="AW30" s="263">
        <v>8.9127217109999997</v>
      </c>
      <c r="AX30" s="263">
        <v>10.040705900000001</v>
      </c>
      <c r="AY30" s="263">
        <v>9.9487830460000009</v>
      </c>
      <c r="AZ30" s="263">
        <v>9.6636140000000008</v>
      </c>
      <c r="BA30" s="263">
        <v>9.6005990000000008</v>
      </c>
      <c r="BB30" s="386">
        <v>9.0940510000000003</v>
      </c>
      <c r="BC30" s="386">
        <v>7.9771239999999999</v>
      </c>
      <c r="BD30" s="386">
        <v>7.6415610000000003</v>
      </c>
      <c r="BE30" s="386">
        <v>7.8801199999999998</v>
      </c>
      <c r="BF30" s="386">
        <v>7.9254340000000001</v>
      </c>
      <c r="BG30" s="386">
        <v>8.1021009999999993</v>
      </c>
      <c r="BH30" s="386">
        <v>7.9861449999999996</v>
      </c>
      <c r="BI30" s="386">
        <v>8.9690689999999993</v>
      </c>
      <c r="BJ30" s="386">
        <v>9.4272449999999992</v>
      </c>
      <c r="BK30" s="386">
        <v>9.3028359999999992</v>
      </c>
      <c r="BL30" s="386">
        <v>9.0725449999999999</v>
      </c>
      <c r="BM30" s="386">
        <v>9.0646889999999996</v>
      </c>
      <c r="BN30" s="386">
        <v>8.9388140000000007</v>
      </c>
      <c r="BO30" s="386">
        <v>8.1470520000000004</v>
      </c>
      <c r="BP30" s="386">
        <v>7.9462789999999996</v>
      </c>
      <c r="BQ30" s="386">
        <v>8.1686789999999991</v>
      </c>
      <c r="BR30" s="386">
        <v>8.3609349999999996</v>
      </c>
      <c r="BS30" s="386">
        <v>8.6176390000000005</v>
      </c>
      <c r="BT30" s="386">
        <v>8.5378430000000005</v>
      </c>
      <c r="BU30" s="386">
        <v>9.5352990000000002</v>
      </c>
      <c r="BV30" s="386">
        <v>9.8814860000000007</v>
      </c>
    </row>
    <row r="31" spans="1:74" ht="11.1" customHeight="1" x14ac:dyDescent="0.2">
      <c r="A31" s="84" t="s">
        <v>912</v>
      </c>
      <c r="B31" s="188" t="s">
        <v>639</v>
      </c>
      <c r="C31" s="263">
        <v>9.1511663480000003</v>
      </c>
      <c r="D31" s="263">
        <v>9.3786245939999997</v>
      </c>
      <c r="E31" s="263">
        <v>9.2241827020000002</v>
      </c>
      <c r="F31" s="263">
        <v>8.8704113670000009</v>
      </c>
      <c r="G31" s="263">
        <v>8.9551800529999994</v>
      </c>
      <c r="H31" s="263">
        <v>8.9690399010000004</v>
      </c>
      <c r="I31" s="263">
        <v>8.3352256600000008</v>
      </c>
      <c r="J31" s="263">
        <v>8.3323817659999992</v>
      </c>
      <c r="K31" s="263">
        <v>8.7814217580000005</v>
      </c>
      <c r="L31" s="263">
        <v>9.1679602300000003</v>
      </c>
      <c r="M31" s="263">
        <v>8.8983185979999995</v>
      </c>
      <c r="N31" s="263">
        <v>8.2664505699999999</v>
      </c>
      <c r="O31" s="263">
        <v>8.3645015279999999</v>
      </c>
      <c r="P31" s="263">
        <v>8.113630466</v>
      </c>
      <c r="Q31" s="263">
        <v>8.0842245930000001</v>
      </c>
      <c r="R31" s="263">
        <v>7.290389673</v>
      </c>
      <c r="S31" s="263">
        <v>7.1725936050000003</v>
      </c>
      <c r="T31" s="263">
        <v>7.3434890660000001</v>
      </c>
      <c r="U31" s="263">
        <v>6.6523813660000002</v>
      </c>
      <c r="V31" s="263">
        <v>6.9513972119999998</v>
      </c>
      <c r="W31" s="263">
        <v>7.3561415109999997</v>
      </c>
      <c r="X31" s="263">
        <v>7.4663091560000003</v>
      </c>
      <c r="Y31" s="263">
        <v>8.1123275929999998</v>
      </c>
      <c r="Z31" s="263">
        <v>8.1996917089999997</v>
      </c>
      <c r="AA31" s="263">
        <v>8.0612898380000004</v>
      </c>
      <c r="AB31" s="263">
        <v>7.8347558939999997</v>
      </c>
      <c r="AC31" s="263">
        <v>8.2687282129999993</v>
      </c>
      <c r="AD31" s="263">
        <v>7.8856385070000004</v>
      </c>
      <c r="AE31" s="263">
        <v>7.9602570320000003</v>
      </c>
      <c r="AF31" s="263">
        <v>8.3585320299999992</v>
      </c>
      <c r="AG31" s="263">
        <v>8.1964206330000007</v>
      </c>
      <c r="AH31" s="263">
        <v>8.1874123619999999</v>
      </c>
      <c r="AI31" s="263">
        <v>7.8631764469999998</v>
      </c>
      <c r="AJ31" s="263">
        <v>8.2583543069999994</v>
      </c>
      <c r="AK31" s="263">
        <v>8.1026885249999996</v>
      </c>
      <c r="AL31" s="263">
        <v>8.2204042780000002</v>
      </c>
      <c r="AM31" s="263">
        <v>8.6991421209999995</v>
      </c>
      <c r="AN31" s="263">
        <v>9.4045114410000004</v>
      </c>
      <c r="AO31" s="263">
        <v>9.7611560879999999</v>
      </c>
      <c r="AP31" s="263">
        <v>9.1659476400000006</v>
      </c>
      <c r="AQ31" s="263">
        <v>8.6301842499999992</v>
      </c>
      <c r="AR31" s="263">
        <v>8.5464921539999992</v>
      </c>
      <c r="AS31" s="263">
        <v>8.6934894239999991</v>
      </c>
      <c r="AT31" s="263">
        <v>8.3348988360000007</v>
      </c>
      <c r="AU31" s="263">
        <v>7.5030410390000002</v>
      </c>
      <c r="AV31" s="263">
        <v>7.7969894320000002</v>
      </c>
      <c r="AW31" s="263">
        <v>8.1459869499999993</v>
      </c>
      <c r="AX31" s="263">
        <v>8.075567586</v>
      </c>
      <c r="AY31" s="263">
        <v>8.3239796689999999</v>
      </c>
      <c r="AZ31" s="263">
        <v>8.4166489999999996</v>
      </c>
      <c r="BA31" s="263">
        <v>8.1230139999999995</v>
      </c>
      <c r="BB31" s="386">
        <v>7.3699409999999999</v>
      </c>
      <c r="BC31" s="386">
        <v>7.0396900000000002</v>
      </c>
      <c r="BD31" s="386">
        <v>6.9448910000000001</v>
      </c>
      <c r="BE31" s="386">
        <v>7.2413080000000001</v>
      </c>
      <c r="BF31" s="386">
        <v>7.6196770000000003</v>
      </c>
      <c r="BG31" s="386">
        <v>7.9312529999999999</v>
      </c>
      <c r="BH31" s="386">
        <v>8.1991359999999993</v>
      </c>
      <c r="BI31" s="386">
        <v>8.405818</v>
      </c>
      <c r="BJ31" s="386">
        <v>8.2163529999999998</v>
      </c>
      <c r="BK31" s="386">
        <v>8.3633649999999999</v>
      </c>
      <c r="BL31" s="386">
        <v>8.4457109999999993</v>
      </c>
      <c r="BM31" s="386">
        <v>8.2906449999999996</v>
      </c>
      <c r="BN31" s="386">
        <v>7.739268</v>
      </c>
      <c r="BO31" s="386">
        <v>7.4695159999999996</v>
      </c>
      <c r="BP31" s="386">
        <v>7.372052</v>
      </c>
      <c r="BQ31" s="386">
        <v>7.6235299999999997</v>
      </c>
      <c r="BR31" s="386">
        <v>8.0377410000000005</v>
      </c>
      <c r="BS31" s="386">
        <v>8.3692930000000008</v>
      </c>
      <c r="BT31" s="386">
        <v>8.6353170000000006</v>
      </c>
      <c r="BU31" s="386">
        <v>8.8280530000000006</v>
      </c>
      <c r="BV31" s="386">
        <v>8.6171159999999993</v>
      </c>
    </row>
    <row r="32" spans="1:74" ht="11.1" customHeight="1" x14ac:dyDescent="0.2">
      <c r="A32" s="84" t="s">
        <v>913</v>
      </c>
      <c r="B32" s="190" t="s">
        <v>606</v>
      </c>
      <c r="C32" s="263">
        <v>7.4020890049999997</v>
      </c>
      <c r="D32" s="263">
        <v>7.3009424640000002</v>
      </c>
      <c r="E32" s="263">
        <v>7.2704275220000003</v>
      </c>
      <c r="F32" s="263">
        <v>7.4249478599999996</v>
      </c>
      <c r="G32" s="263">
        <v>7.0228828229999998</v>
      </c>
      <c r="H32" s="263">
        <v>7.2652151119999999</v>
      </c>
      <c r="I32" s="263">
        <v>7.2826263280000001</v>
      </c>
      <c r="J32" s="263">
        <v>7.4178647839999998</v>
      </c>
      <c r="K32" s="263">
        <v>6.9537085909999998</v>
      </c>
      <c r="L32" s="263">
        <v>6.5990398289999996</v>
      </c>
      <c r="M32" s="263">
        <v>6.8539500020000004</v>
      </c>
      <c r="N32" s="263">
        <v>6.5298424500000003</v>
      </c>
      <c r="O32" s="263">
        <v>6.4540114759999998</v>
      </c>
      <c r="P32" s="263">
        <v>6.309840415</v>
      </c>
      <c r="Q32" s="263">
        <v>6.6544573710000003</v>
      </c>
      <c r="R32" s="263">
        <v>5.9926637510000003</v>
      </c>
      <c r="S32" s="263">
        <v>5.2645860830000002</v>
      </c>
      <c r="T32" s="263">
        <v>5.5231355820000001</v>
      </c>
      <c r="U32" s="263">
        <v>5.5122431719999998</v>
      </c>
      <c r="V32" s="263">
        <v>5.8063488830000001</v>
      </c>
      <c r="W32" s="263">
        <v>5.5228182309999996</v>
      </c>
      <c r="X32" s="263">
        <v>5.3894251479999999</v>
      </c>
      <c r="Y32" s="263">
        <v>6.0431558750000001</v>
      </c>
      <c r="Z32" s="263">
        <v>6.3519105329999999</v>
      </c>
      <c r="AA32" s="263">
        <v>6.2802392009999997</v>
      </c>
      <c r="AB32" s="263">
        <v>6.1950733720000004</v>
      </c>
      <c r="AC32" s="263">
        <v>6.2930789620000001</v>
      </c>
      <c r="AD32" s="263">
        <v>6.6282375829999998</v>
      </c>
      <c r="AE32" s="263">
        <v>6.7240953289999998</v>
      </c>
      <c r="AF32" s="263">
        <v>6.7705246600000004</v>
      </c>
      <c r="AG32" s="263">
        <v>6.5797420649999996</v>
      </c>
      <c r="AH32" s="263">
        <v>6.2152591040000003</v>
      </c>
      <c r="AI32" s="263">
        <v>5.854124916</v>
      </c>
      <c r="AJ32" s="263">
        <v>5.6799835390000002</v>
      </c>
      <c r="AK32" s="263">
        <v>6.0318926690000003</v>
      </c>
      <c r="AL32" s="263">
        <v>6.1838534120000004</v>
      </c>
      <c r="AM32" s="263">
        <v>6.9037655060000001</v>
      </c>
      <c r="AN32" s="263">
        <v>7.620994574</v>
      </c>
      <c r="AO32" s="263">
        <v>9.9305532509999992</v>
      </c>
      <c r="AP32" s="263">
        <v>9.0416737380000001</v>
      </c>
      <c r="AQ32" s="263">
        <v>9.3773230509999994</v>
      </c>
      <c r="AR32" s="263">
        <v>7.7114709809999997</v>
      </c>
      <c r="AS32" s="263">
        <v>8.433237943</v>
      </c>
      <c r="AT32" s="263">
        <v>8.1187647569999992</v>
      </c>
      <c r="AU32" s="263">
        <v>7.262828099</v>
      </c>
      <c r="AV32" s="263">
        <v>6.4926421860000003</v>
      </c>
      <c r="AW32" s="263">
        <v>6.5689009540000001</v>
      </c>
      <c r="AX32" s="263">
        <v>7.4780000419999997</v>
      </c>
      <c r="AY32" s="263">
        <v>6.6927552690000001</v>
      </c>
      <c r="AZ32" s="263">
        <v>6.2516769999999999</v>
      </c>
      <c r="BA32" s="263">
        <v>6.1565899999999996</v>
      </c>
      <c r="BB32" s="386">
        <v>5.8430369999999998</v>
      </c>
      <c r="BC32" s="386">
        <v>5.3879089999999996</v>
      </c>
      <c r="BD32" s="386">
        <v>5.5877330000000001</v>
      </c>
      <c r="BE32" s="386">
        <v>5.8821979999999998</v>
      </c>
      <c r="BF32" s="386">
        <v>5.9754259999999997</v>
      </c>
      <c r="BG32" s="386">
        <v>5.9961029999999997</v>
      </c>
      <c r="BH32" s="386">
        <v>5.7982079999999998</v>
      </c>
      <c r="BI32" s="386">
        <v>6.4101980000000003</v>
      </c>
      <c r="BJ32" s="386">
        <v>6.3521609999999997</v>
      </c>
      <c r="BK32" s="386">
        <v>6.6895860000000003</v>
      </c>
      <c r="BL32" s="386">
        <v>6.6896740000000001</v>
      </c>
      <c r="BM32" s="386">
        <v>6.717651</v>
      </c>
      <c r="BN32" s="386">
        <v>6.5338010000000004</v>
      </c>
      <c r="BO32" s="386">
        <v>6.0807599999999997</v>
      </c>
      <c r="BP32" s="386">
        <v>6.2160929999999999</v>
      </c>
      <c r="BQ32" s="386">
        <v>6.4382789999999996</v>
      </c>
      <c r="BR32" s="386">
        <v>6.5466389999999999</v>
      </c>
      <c r="BS32" s="386">
        <v>6.5620469999999997</v>
      </c>
      <c r="BT32" s="386">
        <v>6.3312270000000002</v>
      </c>
      <c r="BU32" s="386">
        <v>6.9001939999999999</v>
      </c>
      <c r="BV32" s="386">
        <v>6.7862400000000003</v>
      </c>
    </row>
    <row r="33" spans="1:74" ht="11.1" customHeight="1" x14ac:dyDescent="0.2">
      <c r="A33" s="84" t="s">
        <v>914</v>
      </c>
      <c r="B33" s="190" t="s">
        <v>607</v>
      </c>
      <c r="C33" s="263">
        <v>6.3169368260000001</v>
      </c>
      <c r="D33" s="263">
        <v>6.3575524520000002</v>
      </c>
      <c r="E33" s="263">
        <v>6.1650261620000002</v>
      </c>
      <c r="F33" s="263">
        <v>5.9131109669999997</v>
      </c>
      <c r="G33" s="263">
        <v>5.7436165519999998</v>
      </c>
      <c r="H33" s="263">
        <v>5.6893398319999999</v>
      </c>
      <c r="I33" s="263">
        <v>5.6444950479999996</v>
      </c>
      <c r="J33" s="263">
        <v>5.645733989</v>
      </c>
      <c r="K33" s="263">
        <v>5.3916571099999997</v>
      </c>
      <c r="L33" s="263">
        <v>5.4017059339999998</v>
      </c>
      <c r="M33" s="263">
        <v>5.5231677990000003</v>
      </c>
      <c r="N33" s="263">
        <v>5.7052351459999997</v>
      </c>
      <c r="O33" s="263">
        <v>5.4802490270000002</v>
      </c>
      <c r="P33" s="263">
        <v>5.3902658990000001</v>
      </c>
      <c r="Q33" s="263">
        <v>5.1651860249999997</v>
      </c>
      <c r="R33" s="263">
        <v>4.5416661569999999</v>
      </c>
      <c r="S33" s="263">
        <v>3.7497135070000001</v>
      </c>
      <c r="T33" s="263">
        <v>3.9650417099999999</v>
      </c>
      <c r="U33" s="263">
        <v>4.0532973769999998</v>
      </c>
      <c r="V33" s="263">
        <v>4.338505617</v>
      </c>
      <c r="W33" s="263">
        <v>4.3708419440000004</v>
      </c>
      <c r="X33" s="263">
        <v>4.4372714719999999</v>
      </c>
      <c r="Y33" s="263">
        <v>5.1163280540000002</v>
      </c>
      <c r="Z33" s="263">
        <v>5.5655881999999997</v>
      </c>
      <c r="AA33" s="263">
        <v>5.2135022869999998</v>
      </c>
      <c r="AB33" s="263">
        <v>5.2080054919999998</v>
      </c>
      <c r="AC33" s="263">
        <v>5.1975613330000003</v>
      </c>
      <c r="AD33" s="263">
        <v>5.2882335899999999</v>
      </c>
      <c r="AE33" s="263">
        <v>5.4710394229999997</v>
      </c>
      <c r="AF33" s="263">
        <v>5.6190028759999997</v>
      </c>
      <c r="AG33" s="263">
        <v>5.1606579149999998</v>
      </c>
      <c r="AH33" s="263">
        <v>4.7961419689999998</v>
      </c>
      <c r="AI33" s="263">
        <v>4.8178436409999996</v>
      </c>
      <c r="AJ33" s="263">
        <v>4.980987045</v>
      </c>
      <c r="AK33" s="263">
        <v>5.5697357859999999</v>
      </c>
      <c r="AL33" s="263">
        <v>5.4625688969999997</v>
      </c>
      <c r="AM33" s="263">
        <v>6.0959056140000003</v>
      </c>
      <c r="AN33" s="263">
        <v>7.103645599</v>
      </c>
      <c r="AO33" s="263">
        <v>9.0615517650000008</v>
      </c>
      <c r="AP33" s="263">
        <v>6.5056621899999998</v>
      </c>
      <c r="AQ33" s="263">
        <v>6.2362090549999998</v>
      </c>
      <c r="AR33" s="263">
        <v>6.0544329299999999</v>
      </c>
      <c r="AS33" s="263">
        <v>5.9105872430000002</v>
      </c>
      <c r="AT33" s="263">
        <v>5.6803294549999999</v>
      </c>
      <c r="AU33" s="263">
        <v>6.2007352009999996</v>
      </c>
      <c r="AV33" s="263">
        <v>6.2283979020000002</v>
      </c>
      <c r="AW33" s="263">
        <v>6.0905311859999998</v>
      </c>
      <c r="AX33" s="263">
        <v>6.7143131</v>
      </c>
      <c r="AY33" s="263">
        <v>6.0996149629999996</v>
      </c>
      <c r="AZ33" s="263">
        <v>5.6995370000000003</v>
      </c>
      <c r="BA33" s="263">
        <v>5.565544</v>
      </c>
      <c r="BB33" s="386">
        <v>5.0708250000000001</v>
      </c>
      <c r="BC33" s="386">
        <v>4.6649060000000002</v>
      </c>
      <c r="BD33" s="386">
        <v>4.5822000000000003</v>
      </c>
      <c r="BE33" s="386">
        <v>4.8127560000000003</v>
      </c>
      <c r="BF33" s="386">
        <v>4.9700749999999996</v>
      </c>
      <c r="BG33" s="386">
        <v>5.0373169999999998</v>
      </c>
      <c r="BH33" s="386">
        <v>5.0720470000000004</v>
      </c>
      <c r="BI33" s="386">
        <v>5.3876780000000002</v>
      </c>
      <c r="BJ33" s="386">
        <v>5.6864910000000002</v>
      </c>
      <c r="BK33" s="386">
        <v>5.6954050000000001</v>
      </c>
      <c r="BL33" s="386">
        <v>5.5959700000000003</v>
      </c>
      <c r="BM33" s="386">
        <v>5.4254100000000003</v>
      </c>
      <c r="BN33" s="386">
        <v>4.991377</v>
      </c>
      <c r="BO33" s="386">
        <v>4.7333230000000004</v>
      </c>
      <c r="BP33" s="386">
        <v>4.7619360000000004</v>
      </c>
      <c r="BQ33" s="386">
        <v>4.9365800000000002</v>
      </c>
      <c r="BR33" s="386">
        <v>5.0996810000000004</v>
      </c>
      <c r="BS33" s="386">
        <v>5.1493169999999999</v>
      </c>
      <c r="BT33" s="386">
        <v>5.3007390000000001</v>
      </c>
      <c r="BU33" s="386">
        <v>5.4793589999999996</v>
      </c>
      <c r="BV33" s="386">
        <v>5.8190910000000002</v>
      </c>
    </row>
    <row r="34" spans="1:74" ht="11.1" customHeight="1" x14ac:dyDescent="0.2">
      <c r="A34" s="84" t="s">
        <v>915</v>
      </c>
      <c r="B34" s="190" t="s">
        <v>608</v>
      </c>
      <c r="C34" s="263">
        <v>6.4792638519999999</v>
      </c>
      <c r="D34" s="263">
        <v>6.7066900470000004</v>
      </c>
      <c r="E34" s="263">
        <v>6.205873124</v>
      </c>
      <c r="F34" s="263">
        <v>6.1010750040000001</v>
      </c>
      <c r="G34" s="263">
        <v>6.2613727519999998</v>
      </c>
      <c r="H34" s="263">
        <v>6.2073034119999999</v>
      </c>
      <c r="I34" s="263">
        <v>6.2649821760000002</v>
      </c>
      <c r="J34" s="263">
        <v>6.1644936850000001</v>
      </c>
      <c r="K34" s="263">
        <v>5.7860534640000001</v>
      </c>
      <c r="L34" s="263">
        <v>5.6071396079999998</v>
      </c>
      <c r="M34" s="263">
        <v>5.7083638460000001</v>
      </c>
      <c r="N34" s="263">
        <v>5.6905949089999996</v>
      </c>
      <c r="O34" s="263">
        <v>5.4392476839999997</v>
      </c>
      <c r="P34" s="263">
        <v>5.0579931680000003</v>
      </c>
      <c r="Q34" s="263">
        <v>4.6658127680000003</v>
      </c>
      <c r="R34" s="263">
        <v>4.2038222139999997</v>
      </c>
      <c r="S34" s="263">
        <v>4.0469510609999997</v>
      </c>
      <c r="T34" s="263">
        <v>4.2503191420000004</v>
      </c>
      <c r="U34" s="263">
        <v>4.56582489</v>
      </c>
      <c r="V34" s="263">
        <v>4.7123586099999999</v>
      </c>
      <c r="W34" s="263">
        <v>4.5812992619999999</v>
      </c>
      <c r="X34" s="263">
        <v>4.7498938089999996</v>
      </c>
      <c r="Y34" s="263">
        <v>5.2319040240000003</v>
      </c>
      <c r="Z34" s="263">
        <v>5.5976597459999997</v>
      </c>
      <c r="AA34" s="263">
        <v>5.544641886</v>
      </c>
      <c r="AB34" s="263">
        <v>5.4123682320000004</v>
      </c>
      <c r="AC34" s="263">
        <v>5.5259214160000001</v>
      </c>
      <c r="AD34" s="263">
        <v>5.729541555</v>
      </c>
      <c r="AE34" s="263">
        <v>5.9592642720000004</v>
      </c>
      <c r="AF34" s="263">
        <v>5.8673427819999997</v>
      </c>
      <c r="AG34" s="263">
        <v>5.5315385580000003</v>
      </c>
      <c r="AH34" s="263">
        <v>5.2775873689999999</v>
      </c>
      <c r="AI34" s="263">
        <v>5.3118805040000003</v>
      </c>
      <c r="AJ34" s="263">
        <v>5.215231492</v>
      </c>
      <c r="AK34" s="263">
        <v>5.6009835050000003</v>
      </c>
      <c r="AL34" s="263">
        <v>5.9901251139999996</v>
      </c>
      <c r="AM34" s="263">
        <v>6.6804901269999997</v>
      </c>
      <c r="AN34" s="263">
        <v>7.2557365970000003</v>
      </c>
      <c r="AO34" s="263">
        <v>6.7909426660000003</v>
      </c>
      <c r="AP34" s="263">
        <v>6.3965140060000003</v>
      </c>
      <c r="AQ34" s="263">
        <v>6.4680627729999998</v>
      </c>
      <c r="AR34" s="263">
        <v>6.3831393260000002</v>
      </c>
      <c r="AS34" s="263">
        <v>6.2575661250000003</v>
      </c>
      <c r="AT34" s="263">
        <v>5.6384860669999997</v>
      </c>
      <c r="AU34" s="263">
        <v>5.8872642830000004</v>
      </c>
      <c r="AV34" s="263">
        <v>5.8864466499999999</v>
      </c>
      <c r="AW34" s="263">
        <v>5.7689761959999997</v>
      </c>
      <c r="AX34" s="263">
        <v>6.3018894919999999</v>
      </c>
      <c r="AY34" s="263">
        <v>5.8511136290000003</v>
      </c>
      <c r="AZ34" s="263">
        <v>5.3947890000000003</v>
      </c>
      <c r="BA34" s="263">
        <v>5.1736329999999997</v>
      </c>
      <c r="BB34" s="386">
        <v>4.8161199999999997</v>
      </c>
      <c r="BC34" s="386">
        <v>4.7472479999999999</v>
      </c>
      <c r="BD34" s="386">
        <v>4.9295520000000002</v>
      </c>
      <c r="BE34" s="386">
        <v>5.1579670000000002</v>
      </c>
      <c r="BF34" s="386">
        <v>5.2391449999999997</v>
      </c>
      <c r="BG34" s="386">
        <v>5.1486470000000004</v>
      </c>
      <c r="BH34" s="386">
        <v>5.2340369999999998</v>
      </c>
      <c r="BI34" s="386">
        <v>5.5828179999999996</v>
      </c>
      <c r="BJ34" s="386">
        <v>5.6909010000000002</v>
      </c>
      <c r="BK34" s="386">
        <v>5.7767819999999999</v>
      </c>
      <c r="BL34" s="386">
        <v>5.6489130000000003</v>
      </c>
      <c r="BM34" s="386">
        <v>5.6334759999999999</v>
      </c>
      <c r="BN34" s="386">
        <v>5.4025629999999998</v>
      </c>
      <c r="BO34" s="386">
        <v>5.2904559999999998</v>
      </c>
      <c r="BP34" s="386">
        <v>5.2870730000000004</v>
      </c>
      <c r="BQ34" s="386">
        <v>5.545579</v>
      </c>
      <c r="BR34" s="386">
        <v>5.627014</v>
      </c>
      <c r="BS34" s="386">
        <v>5.6416719999999998</v>
      </c>
      <c r="BT34" s="386">
        <v>5.7429509999999997</v>
      </c>
      <c r="BU34" s="386">
        <v>5.9872699999999996</v>
      </c>
      <c r="BV34" s="386">
        <v>6.14405</v>
      </c>
    </row>
    <row r="35" spans="1:74" ht="11.1" customHeight="1" x14ac:dyDescent="0.2">
      <c r="A35" s="84" t="s">
        <v>916</v>
      </c>
      <c r="B35" s="190" t="s">
        <v>609</v>
      </c>
      <c r="C35" s="263">
        <v>6.182310051</v>
      </c>
      <c r="D35" s="263">
        <v>6.1398715350000002</v>
      </c>
      <c r="E35" s="263">
        <v>5.6238045879999996</v>
      </c>
      <c r="F35" s="263">
        <v>5.7211749080000001</v>
      </c>
      <c r="G35" s="263">
        <v>5.9341301209999999</v>
      </c>
      <c r="H35" s="263">
        <v>5.8971454750000003</v>
      </c>
      <c r="I35" s="263">
        <v>5.8311870529999998</v>
      </c>
      <c r="J35" s="263">
        <v>5.7417526790000002</v>
      </c>
      <c r="K35" s="263">
        <v>5.452486554</v>
      </c>
      <c r="L35" s="263">
        <v>5.3339335239999999</v>
      </c>
      <c r="M35" s="263">
        <v>5.3355587230000001</v>
      </c>
      <c r="N35" s="263">
        <v>5.2612731540000004</v>
      </c>
      <c r="O35" s="263">
        <v>5.260590444</v>
      </c>
      <c r="P35" s="263">
        <v>4.8059976239999997</v>
      </c>
      <c r="Q35" s="263">
        <v>4.390688194</v>
      </c>
      <c r="R35" s="263">
        <v>3.960970316</v>
      </c>
      <c r="S35" s="263">
        <v>3.7830586720000001</v>
      </c>
      <c r="T35" s="263">
        <v>3.9614726560000002</v>
      </c>
      <c r="U35" s="263">
        <v>4.1689914039999998</v>
      </c>
      <c r="V35" s="263">
        <v>4.4093179280000001</v>
      </c>
      <c r="W35" s="263">
        <v>4.1982955679999998</v>
      </c>
      <c r="X35" s="263">
        <v>4.4962571860000002</v>
      </c>
      <c r="Y35" s="263">
        <v>5.112651005</v>
      </c>
      <c r="Z35" s="263">
        <v>5.2817575410000002</v>
      </c>
      <c r="AA35" s="263">
        <v>5.1561427709999998</v>
      </c>
      <c r="AB35" s="263">
        <v>5.1206587570000002</v>
      </c>
      <c r="AC35" s="263">
        <v>5.1346911769999997</v>
      </c>
      <c r="AD35" s="263">
        <v>5.373080946</v>
      </c>
      <c r="AE35" s="263">
        <v>5.4830574800000003</v>
      </c>
      <c r="AF35" s="263">
        <v>5.5114880030000002</v>
      </c>
      <c r="AG35" s="263">
        <v>5.159804855</v>
      </c>
      <c r="AH35" s="263">
        <v>4.872983176</v>
      </c>
      <c r="AI35" s="263">
        <v>5.0586393579999998</v>
      </c>
      <c r="AJ35" s="263">
        <v>5.1119273830000003</v>
      </c>
      <c r="AK35" s="263">
        <v>5.3177090739999997</v>
      </c>
      <c r="AL35" s="263">
        <v>5.5851310390000002</v>
      </c>
      <c r="AM35" s="263">
        <v>6.1350318530000001</v>
      </c>
      <c r="AN35" s="263">
        <v>6.9185313280000003</v>
      </c>
      <c r="AO35" s="263">
        <v>6.0685635580000001</v>
      </c>
      <c r="AP35" s="263">
        <v>6.1113442999999998</v>
      </c>
      <c r="AQ35" s="263">
        <v>6.2905301839999996</v>
      </c>
      <c r="AR35" s="263">
        <v>6.0090327989999999</v>
      </c>
      <c r="AS35" s="263">
        <v>5.5687461420000002</v>
      </c>
      <c r="AT35" s="263">
        <v>5.1707605250000004</v>
      </c>
      <c r="AU35" s="263">
        <v>5.2063898829999999</v>
      </c>
      <c r="AV35" s="263">
        <v>5.2777336589999999</v>
      </c>
      <c r="AW35" s="263">
        <v>5.4430802570000001</v>
      </c>
      <c r="AX35" s="263">
        <v>5.741845434</v>
      </c>
      <c r="AY35" s="263">
        <v>5.1591960380000002</v>
      </c>
      <c r="AZ35" s="263">
        <v>5.0295500000000004</v>
      </c>
      <c r="BA35" s="263">
        <v>4.5302210000000001</v>
      </c>
      <c r="BB35" s="386">
        <v>4.3231270000000004</v>
      </c>
      <c r="BC35" s="386">
        <v>4.4915859999999999</v>
      </c>
      <c r="BD35" s="386">
        <v>4.5824980000000002</v>
      </c>
      <c r="BE35" s="386">
        <v>4.6877380000000004</v>
      </c>
      <c r="BF35" s="386">
        <v>4.7460360000000001</v>
      </c>
      <c r="BG35" s="386">
        <v>4.625966</v>
      </c>
      <c r="BH35" s="386">
        <v>4.8375849999999998</v>
      </c>
      <c r="BI35" s="386">
        <v>5.0954179999999996</v>
      </c>
      <c r="BJ35" s="386">
        <v>5.1641859999999999</v>
      </c>
      <c r="BK35" s="386">
        <v>5.3358020000000002</v>
      </c>
      <c r="BL35" s="386">
        <v>5.4204759999999998</v>
      </c>
      <c r="BM35" s="386">
        <v>5.2387030000000001</v>
      </c>
      <c r="BN35" s="386">
        <v>4.9509090000000002</v>
      </c>
      <c r="BO35" s="386">
        <v>4.8980290000000002</v>
      </c>
      <c r="BP35" s="386">
        <v>4.8946129999999997</v>
      </c>
      <c r="BQ35" s="386">
        <v>5.2157229999999997</v>
      </c>
      <c r="BR35" s="386">
        <v>5.2023929999999998</v>
      </c>
      <c r="BS35" s="386">
        <v>5.2684069999999998</v>
      </c>
      <c r="BT35" s="386">
        <v>5.3695310000000003</v>
      </c>
      <c r="BU35" s="386">
        <v>5.532025</v>
      </c>
      <c r="BV35" s="386">
        <v>5.7546390000000001</v>
      </c>
    </row>
    <row r="36" spans="1:74" ht="11.1" customHeight="1" x14ac:dyDescent="0.2">
      <c r="A36" s="84" t="s">
        <v>917</v>
      </c>
      <c r="B36" s="190" t="s">
        <v>610</v>
      </c>
      <c r="C36" s="263">
        <v>4.4142896370000004</v>
      </c>
      <c r="D36" s="263">
        <v>4.5310068550000002</v>
      </c>
      <c r="E36" s="263">
        <v>4.0460731360000004</v>
      </c>
      <c r="F36" s="263">
        <v>4.4970097290000002</v>
      </c>
      <c r="G36" s="263">
        <v>4.524130263</v>
      </c>
      <c r="H36" s="263">
        <v>4.5907664329999998</v>
      </c>
      <c r="I36" s="263">
        <v>4.4394185369999999</v>
      </c>
      <c r="J36" s="263">
        <v>4.629236788</v>
      </c>
      <c r="K36" s="263">
        <v>4.1837874189999997</v>
      </c>
      <c r="L36" s="263">
        <v>3.9289151439999999</v>
      </c>
      <c r="M36" s="263">
        <v>3.632781075</v>
      </c>
      <c r="N36" s="263">
        <v>3.4751933350000002</v>
      </c>
      <c r="O36" s="263">
        <v>3.3070489950000002</v>
      </c>
      <c r="P36" s="263">
        <v>2.9099941650000001</v>
      </c>
      <c r="Q36" s="263">
        <v>2.556294018</v>
      </c>
      <c r="R36" s="263">
        <v>2.2678083450000002</v>
      </c>
      <c r="S36" s="263">
        <v>2.2717395699999998</v>
      </c>
      <c r="T36" s="263">
        <v>2.6580795789999998</v>
      </c>
      <c r="U36" s="263">
        <v>3.0192201340000002</v>
      </c>
      <c r="V36" s="263">
        <v>3.288395178</v>
      </c>
      <c r="W36" s="263">
        <v>2.9293243000000002</v>
      </c>
      <c r="X36" s="263">
        <v>3.3012023949999998</v>
      </c>
      <c r="Y36" s="263">
        <v>3.6679656239999998</v>
      </c>
      <c r="Z36" s="263">
        <v>3.890976867</v>
      </c>
      <c r="AA36" s="263">
        <v>3.5912030989999999</v>
      </c>
      <c r="AB36" s="263">
        <v>3.4876070619999999</v>
      </c>
      <c r="AC36" s="263">
        <v>3.6850067329999998</v>
      </c>
      <c r="AD36" s="263">
        <v>4.2725350759999996</v>
      </c>
      <c r="AE36" s="263">
        <v>4.4592469240000003</v>
      </c>
      <c r="AF36" s="263">
        <v>4.3678095160000003</v>
      </c>
      <c r="AG36" s="263">
        <v>3.9062550479999998</v>
      </c>
      <c r="AH36" s="263">
        <v>3.7555702489999998</v>
      </c>
      <c r="AI36" s="263">
        <v>3.7995464760000002</v>
      </c>
      <c r="AJ36" s="263">
        <v>3.757803928</v>
      </c>
      <c r="AK36" s="263">
        <v>3.8225448910000002</v>
      </c>
      <c r="AL36" s="263">
        <v>4.1297640810000003</v>
      </c>
      <c r="AM36" s="263">
        <v>4.6620692840000002</v>
      </c>
      <c r="AN36" s="263">
        <v>5.7417399959999997</v>
      </c>
      <c r="AO36" s="263">
        <v>5.0903828640000004</v>
      </c>
      <c r="AP36" s="263">
        <v>4.8820627679999999</v>
      </c>
      <c r="AQ36" s="263">
        <v>5.0159179930000004</v>
      </c>
      <c r="AR36" s="263">
        <v>4.8380369339999998</v>
      </c>
      <c r="AS36" s="263">
        <v>4.8600204309999997</v>
      </c>
      <c r="AT36" s="263">
        <v>4.3317482260000002</v>
      </c>
      <c r="AU36" s="263">
        <v>4.3374943229999996</v>
      </c>
      <c r="AV36" s="263">
        <v>4.2651028059999998</v>
      </c>
      <c r="AW36" s="263">
        <v>4.024338009</v>
      </c>
      <c r="AX36" s="263">
        <v>4.4811156069999996</v>
      </c>
      <c r="AY36" s="263">
        <v>3.4266395260000002</v>
      </c>
      <c r="AZ36" s="263">
        <v>3.280437</v>
      </c>
      <c r="BA36" s="263">
        <v>2.9617979999999999</v>
      </c>
      <c r="BB36" s="386">
        <v>2.9827979999999998</v>
      </c>
      <c r="BC36" s="386">
        <v>3.1764739999999998</v>
      </c>
      <c r="BD36" s="386">
        <v>3.2651509999999999</v>
      </c>
      <c r="BE36" s="386">
        <v>3.3834040000000001</v>
      </c>
      <c r="BF36" s="386">
        <v>3.4366819999999998</v>
      </c>
      <c r="BG36" s="386">
        <v>3.4263330000000001</v>
      </c>
      <c r="BH36" s="386">
        <v>3.5200140000000002</v>
      </c>
      <c r="BI36" s="386">
        <v>3.5147719999999998</v>
      </c>
      <c r="BJ36" s="386">
        <v>3.5772050000000002</v>
      </c>
      <c r="BK36" s="386">
        <v>3.7085590000000002</v>
      </c>
      <c r="BL36" s="386">
        <v>3.6981540000000002</v>
      </c>
      <c r="BM36" s="386">
        <v>3.5965739999999999</v>
      </c>
      <c r="BN36" s="386">
        <v>3.413357</v>
      </c>
      <c r="BO36" s="386">
        <v>3.5253770000000002</v>
      </c>
      <c r="BP36" s="386">
        <v>3.4907430000000002</v>
      </c>
      <c r="BQ36" s="386">
        <v>3.7991109999999999</v>
      </c>
      <c r="BR36" s="386">
        <v>3.9515349999999998</v>
      </c>
      <c r="BS36" s="386">
        <v>3.9411870000000002</v>
      </c>
      <c r="BT36" s="386">
        <v>3.9559549999999999</v>
      </c>
      <c r="BU36" s="386">
        <v>3.969932</v>
      </c>
      <c r="BV36" s="386">
        <v>3.9875959999999999</v>
      </c>
    </row>
    <row r="37" spans="1:74" s="85" customFormat="1" ht="11.1" customHeight="1" x14ac:dyDescent="0.2">
      <c r="A37" s="84" t="s">
        <v>918</v>
      </c>
      <c r="B37" s="190" t="s">
        <v>611</v>
      </c>
      <c r="C37" s="263">
        <v>6.7344831349999996</v>
      </c>
      <c r="D37" s="263">
        <v>6.961985587</v>
      </c>
      <c r="E37" s="263">
        <v>6.7884783909999999</v>
      </c>
      <c r="F37" s="263">
        <v>6.452135062</v>
      </c>
      <c r="G37" s="263">
        <v>6.4034668549999996</v>
      </c>
      <c r="H37" s="263">
        <v>6.4806427319999997</v>
      </c>
      <c r="I37" s="263">
        <v>6.6415387020000001</v>
      </c>
      <c r="J37" s="263">
        <v>6.7556445089999997</v>
      </c>
      <c r="K37" s="263">
        <v>6.7214437379999996</v>
      </c>
      <c r="L37" s="263">
        <v>6.3774553520000001</v>
      </c>
      <c r="M37" s="263">
        <v>6.147735033</v>
      </c>
      <c r="N37" s="263">
        <v>6.3831750180000002</v>
      </c>
      <c r="O37" s="263">
        <v>6.0673902179999999</v>
      </c>
      <c r="P37" s="263">
        <v>5.9367381930000001</v>
      </c>
      <c r="Q37" s="263">
        <v>5.999470927</v>
      </c>
      <c r="R37" s="263">
        <v>5.1986538170000003</v>
      </c>
      <c r="S37" s="263">
        <v>5.2145749610000003</v>
      </c>
      <c r="T37" s="263">
        <v>5.3190383089999997</v>
      </c>
      <c r="U37" s="263">
        <v>5.4189377859999999</v>
      </c>
      <c r="V37" s="263">
        <v>5.5676948360000003</v>
      </c>
      <c r="W37" s="263">
        <v>5.27358248</v>
      </c>
      <c r="X37" s="263">
        <v>5.6233397460000001</v>
      </c>
      <c r="Y37" s="263">
        <v>5.4855273670000004</v>
      </c>
      <c r="Z37" s="263">
        <v>5.6765905590000001</v>
      </c>
      <c r="AA37" s="263">
        <v>5.559030849</v>
      </c>
      <c r="AB37" s="263">
        <v>5.5908750119999997</v>
      </c>
      <c r="AC37" s="263">
        <v>5.6931394419999997</v>
      </c>
      <c r="AD37" s="263">
        <v>5.8696386670000003</v>
      </c>
      <c r="AE37" s="263">
        <v>5.7440395769999997</v>
      </c>
      <c r="AF37" s="263">
        <v>6.0214576820000003</v>
      </c>
      <c r="AG37" s="263">
        <v>6.1114533189999998</v>
      </c>
      <c r="AH37" s="263">
        <v>5.9855364939999998</v>
      </c>
      <c r="AI37" s="263">
        <v>6.0806710129999999</v>
      </c>
      <c r="AJ37" s="263">
        <v>6.1140697680000002</v>
      </c>
      <c r="AK37" s="263">
        <v>5.763580997</v>
      </c>
      <c r="AL37" s="263">
        <v>5.9870266330000002</v>
      </c>
      <c r="AM37" s="263">
        <v>6.1655672130000001</v>
      </c>
      <c r="AN37" s="263">
        <v>6.6207499299999997</v>
      </c>
      <c r="AO37" s="263">
        <v>6.9385572389999997</v>
      </c>
      <c r="AP37" s="263">
        <v>6.7759071640000004</v>
      </c>
      <c r="AQ37" s="263">
        <v>6.5849878249999998</v>
      </c>
      <c r="AR37" s="263">
        <v>6.6877066120000004</v>
      </c>
      <c r="AS37" s="263">
        <v>7.003664144</v>
      </c>
      <c r="AT37" s="263">
        <v>7.0183742929999999</v>
      </c>
      <c r="AU37" s="263">
        <v>6.8313612509999997</v>
      </c>
      <c r="AV37" s="263">
        <v>6.8165955409999999</v>
      </c>
      <c r="AW37" s="263">
        <v>6.5648527840000002</v>
      </c>
      <c r="AX37" s="263">
        <v>6.6284681509999999</v>
      </c>
      <c r="AY37" s="263">
        <v>6.5317218260000001</v>
      </c>
      <c r="AZ37" s="263">
        <v>6.3063130000000003</v>
      </c>
      <c r="BA37" s="263">
        <v>6.2264200000000001</v>
      </c>
      <c r="BB37" s="386">
        <v>5.8035579999999998</v>
      </c>
      <c r="BC37" s="386">
        <v>5.606484</v>
      </c>
      <c r="BD37" s="386">
        <v>5.7597480000000001</v>
      </c>
      <c r="BE37" s="386">
        <v>6.0494130000000004</v>
      </c>
      <c r="BF37" s="386">
        <v>6.1517229999999996</v>
      </c>
      <c r="BG37" s="386">
        <v>6.234972</v>
      </c>
      <c r="BH37" s="386">
        <v>6.3025919999999998</v>
      </c>
      <c r="BI37" s="386">
        <v>6.2406280000000001</v>
      </c>
      <c r="BJ37" s="386">
        <v>6.0651320000000002</v>
      </c>
      <c r="BK37" s="386">
        <v>5.8563200000000002</v>
      </c>
      <c r="BL37" s="386">
        <v>5.6826400000000001</v>
      </c>
      <c r="BM37" s="386">
        <v>5.8255600000000003</v>
      </c>
      <c r="BN37" s="386">
        <v>5.4975059999999996</v>
      </c>
      <c r="BO37" s="386">
        <v>5.3752800000000001</v>
      </c>
      <c r="BP37" s="386">
        <v>5.5788729999999997</v>
      </c>
      <c r="BQ37" s="386">
        <v>6.0333230000000002</v>
      </c>
      <c r="BR37" s="386">
        <v>6.1834530000000001</v>
      </c>
      <c r="BS37" s="386">
        <v>6.2076960000000003</v>
      </c>
      <c r="BT37" s="386">
        <v>6.321275</v>
      </c>
      <c r="BU37" s="386">
        <v>6.2997680000000003</v>
      </c>
      <c r="BV37" s="386">
        <v>6.1490289999999996</v>
      </c>
    </row>
    <row r="38" spans="1:74" s="85" customFormat="1" ht="11.1" customHeight="1" x14ac:dyDescent="0.2">
      <c r="A38" s="84" t="s">
        <v>919</v>
      </c>
      <c r="B38" s="190" t="s">
        <v>612</v>
      </c>
      <c r="C38" s="263">
        <v>7.4091996480000004</v>
      </c>
      <c r="D38" s="263">
        <v>7.3208884589999998</v>
      </c>
      <c r="E38" s="263">
        <v>7.5401731700000001</v>
      </c>
      <c r="F38" s="263">
        <v>7.241481243</v>
      </c>
      <c r="G38" s="263">
        <v>7.2525617770000004</v>
      </c>
      <c r="H38" s="263">
        <v>7.3954521790000003</v>
      </c>
      <c r="I38" s="263">
        <v>7.24279998</v>
      </c>
      <c r="J38" s="263">
        <v>7.3651720049999998</v>
      </c>
      <c r="K38" s="263">
        <v>6.9099602439999996</v>
      </c>
      <c r="L38" s="263">
        <v>6.791248285</v>
      </c>
      <c r="M38" s="263">
        <v>6.7654170929999999</v>
      </c>
      <c r="N38" s="263">
        <v>6.8821342909999998</v>
      </c>
      <c r="O38" s="263">
        <v>6.8717293250000004</v>
      </c>
      <c r="P38" s="263">
        <v>6.1045714459999996</v>
      </c>
      <c r="Q38" s="263">
        <v>6.5898007019999998</v>
      </c>
      <c r="R38" s="263">
        <v>5.8612262990000001</v>
      </c>
      <c r="S38" s="263">
        <v>5.6629400719999996</v>
      </c>
      <c r="T38" s="263">
        <v>6.021309091</v>
      </c>
      <c r="U38" s="263">
        <v>6.2132366570000004</v>
      </c>
      <c r="V38" s="263">
        <v>6.0700306309999998</v>
      </c>
      <c r="W38" s="263">
        <v>5.7740356850000003</v>
      </c>
      <c r="X38" s="263">
        <v>5.8637659710000003</v>
      </c>
      <c r="Y38" s="263">
        <v>6.2386963719999997</v>
      </c>
      <c r="Z38" s="263">
        <v>6.7300809480000003</v>
      </c>
      <c r="AA38" s="263">
        <v>6.8947205010000001</v>
      </c>
      <c r="AB38" s="263">
        <v>6.4579234620000001</v>
      </c>
      <c r="AC38" s="263">
        <v>6.6751058719999996</v>
      </c>
      <c r="AD38" s="263">
        <v>6.8276037260000004</v>
      </c>
      <c r="AE38" s="263">
        <v>6.9685719319999997</v>
      </c>
      <c r="AF38" s="263">
        <v>7.1643002850000004</v>
      </c>
      <c r="AG38" s="263">
        <v>7.0037981880000002</v>
      </c>
      <c r="AH38" s="263">
        <v>6.8615087040000002</v>
      </c>
      <c r="AI38" s="263">
        <v>6.5817398770000004</v>
      </c>
      <c r="AJ38" s="263">
        <v>6.3748816149999996</v>
      </c>
      <c r="AK38" s="263">
        <v>6.8060809320000004</v>
      </c>
      <c r="AL38" s="263">
        <v>7.2042387669999997</v>
      </c>
      <c r="AM38" s="263">
        <v>7.603307418</v>
      </c>
      <c r="AN38" s="263">
        <v>7.6411171070000004</v>
      </c>
      <c r="AO38" s="263">
        <v>8.3452483879999999</v>
      </c>
      <c r="AP38" s="263">
        <v>7.8831875609999997</v>
      </c>
      <c r="AQ38" s="263">
        <v>7.676627796</v>
      </c>
      <c r="AR38" s="263">
        <v>7.3173573269999999</v>
      </c>
      <c r="AS38" s="263">
        <v>7.8641515670000004</v>
      </c>
      <c r="AT38" s="263">
        <v>7.6424858950000001</v>
      </c>
      <c r="AU38" s="263">
        <v>7.5900530960000001</v>
      </c>
      <c r="AV38" s="263">
        <v>7.4146695149999999</v>
      </c>
      <c r="AW38" s="263">
        <v>7.3162065480000003</v>
      </c>
      <c r="AX38" s="263">
        <v>7.8444592889999996</v>
      </c>
      <c r="AY38" s="263">
        <v>7.7100863459999998</v>
      </c>
      <c r="AZ38" s="263">
        <v>6.8572740000000003</v>
      </c>
      <c r="BA38" s="263">
        <v>6.1041730000000003</v>
      </c>
      <c r="BB38" s="386">
        <v>5.7455280000000002</v>
      </c>
      <c r="BC38" s="386">
        <v>5.4514519999999997</v>
      </c>
      <c r="BD38" s="386">
        <v>5.621918</v>
      </c>
      <c r="BE38" s="386">
        <v>5.9566330000000001</v>
      </c>
      <c r="BF38" s="386">
        <v>6.2431479999999997</v>
      </c>
      <c r="BG38" s="386">
        <v>6.0860079999999996</v>
      </c>
      <c r="BH38" s="386">
        <v>6.143516</v>
      </c>
      <c r="BI38" s="386">
        <v>6.3878349999999999</v>
      </c>
      <c r="BJ38" s="386">
        <v>6.4303179999999998</v>
      </c>
      <c r="BK38" s="386">
        <v>6.3387010000000004</v>
      </c>
      <c r="BL38" s="386">
        <v>6.147462</v>
      </c>
      <c r="BM38" s="386">
        <v>6.0430679999999999</v>
      </c>
      <c r="BN38" s="386">
        <v>5.9443780000000004</v>
      </c>
      <c r="BO38" s="386">
        <v>5.8871140000000004</v>
      </c>
      <c r="BP38" s="386">
        <v>6.0819089999999996</v>
      </c>
      <c r="BQ38" s="386">
        <v>6.364992</v>
      </c>
      <c r="BR38" s="386">
        <v>6.6039339999999997</v>
      </c>
      <c r="BS38" s="386">
        <v>6.710019</v>
      </c>
      <c r="BT38" s="386">
        <v>6.774381</v>
      </c>
      <c r="BU38" s="386">
        <v>6.9216240000000004</v>
      </c>
      <c r="BV38" s="386">
        <v>6.9797370000000001</v>
      </c>
    </row>
    <row r="39" spans="1:74" s="85" customFormat="1" ht="11.1" customHeight="1" x14ac:dyDescent="0.2">
      <c r="A39" s="84" t="s">
        <v>920</v>
      </c>
      <c r="B39" s="191" t="s">
        <v>586</v>
      </c>
      <c r="C39" s="217">
        <v>5.66</v>
      </c>
      <c r="D39" s="217">
        <v>5.77</v>
      </c>
      <c r="E39" s="217">
        <v>5.21</v>
      </c>
      <c r="F39" s="217">
        <v>5.34</v>
      </c>
      <c r="G39" s="217">
        <v>5.21</v>
      </c>
      <c r="H39" s="217">
        <v>5.21</v>
      </c>
      <c r="I39" s="217">
        <v>5.05</v>
      </c>
      <c r="J39" s="217">
        <v>5.21</v>
      </c>
      <c r="K39" s="217">
        <v>4.84</v>
      </c>
      <c r="L39" s="217">
        <v>4.71</v>
      </c>
      <c r="M39" s="217">
        <v>4.6399999999999997</v>
      </c>
      <c r="N39" s="217">
        <v>4.59</v>
      </c>
      <c r="O39" s="217">
        <v>4.58</v>
      </c>
      <c r="P39" s="217">
        <v>4.1900000000000004</v>
      </c>
      <c r="Q39" s="217">
        <v>3.71</v>
      </c>
      <c r="R39" s="217">
        <v>3.21</v>
      </c>
      <c r="S39" s="217">
        <v>3.02</v>
      </c>
      <c r="T39" s="217">
        <v>3.34</v>
      </c>
      <c r="U39" s="217">
        <v>3.6</v>
      </c>
      <c r="V39" s="217">
        <v>3.83</v>
      </c>
      <c r="W39" s="217">
        <v>3.56</v>
      </c>
      <c r="X39" s="217">
        <v>3.94</v>
      </c>
      <c r="Y39" s="217">
        <v>4.46</v>
      </c>
      <c r="Z39" s="217">
        <v>4.7300000000000004</v>
      </c>
      <c r="AA39" s="217">
        <v>4.58</v>
      </c>
      <c r="AB39" s="217">
        <v>4.54</v>
      </c>
      <c r="AC39" s="217">
        <v>4.59</v>
      </c>
      <c r="AD39" s="217">
        <v>4.95</v>
      </c>
      <c r="AE39" s="217">
        <v>5</v>
      </c>
      <c r="AF39" s="217">
        <v>4.9000000000000004</v>
      </c>
      <c r="AG39" s="217">
        <v>4.47</v>
      </c>
      <c r="AH39" s="217">
        <v>4.3099999999999996</v>
      </c>
      <c r="AI39" s="217">
        <v>4.3600000000000003</v>
      </c>
      <c r="AJ39" s="217">
        <v>4.37</v>
      </c>
      <c r="AK39" s="217">
        <v>4.62</v>
      </c>
      <c r="AL39" s="217">
        <v>4.9800000000000004</v>
      </c>
      <c r="AM39" s="217">
        <v>5.62</v>
      </c>
      <c r="AN39" s="217">
        <v>6.57</v>
      </c>
      <c r="AO39" s="217">
        <v>6.35</v>
      </c>
      <c r="AP39" s="217">
        <v>5.78</v>
      </c>
      <c r="AQ39" s="217">
        <v>5.67</v>
      </c>
      <c r="AR39" s="217">
        <v>5.39</v>
      </c>
      <c r="AS39" s="217">
        <v>5.35</v>
      </c>
      <c r="AT39" s="217">
        <v>4.88</v>
      </c>
      <c r="AU39" s="217">
        <v>4.95</v>
      </c>
      <c r="AV39" s="217">
        <v>4.96</v>
      </c>
      <c r="AW39" s="217">
        <v>4.93</v>
      </c>
      <c r="AX39" s="217">
        <v>5.53</v>
      </c>
      <c r="AY39" s="217">
        <v>4.79</v>
      </c>
      <c r="AZ39" s="217">
        <v>4.5556580000000002</v>
      </c>
      <c r="BA39" s="217">
        <v>4.0792669999999998</v>
      </c>
      <c r="BB39" s="388">
        <v>3.8341820000000002</v>
      </c>
      <c r="BC39" s="388">
        <v>3.7858399999999999</v>
      </c>
      <c r="BD39" s="388">
        <v>3.8419880000000002</v>
      </c>
      <c r="BE39" s="388">
        <v>3.9688349999999999</v>
      </c>
      <c r="BF39" s="388">
        <v>4.0537080000000003</v>
      </c>
      <c r="BG39" s="388">
        <v>4.047231</v>
      </c>
      <c r="BH39" s="388">
        <v>4.2207150000000002</v>
      </c>
      <c r="BI39" s="388">
        <v>4.4349059999999998</v>
      </c>
      <c r="BJ39" s="388">
        <v>4.5777599999999996</v>
      </c>
      <c r="BK39" s="388">
        <v>4.7825150000000001</v>
      </c>
      <c r="BL39" s="388">
        <v>4.7960310000000002</v>
      </c>
      <c r="BM39" s="388">
        <v>4.5810550000000001</v>
      </c>
      <c r="BN39" s="388">
        <v>4.269209</v>
      </c>
      <c r="BO39" s="388">
        <v>4.1512929999999999</v>
      </c>
      <c r="BP39" s="388">
        <v>4.0927049999999996</v>
      </c>
      <c r="BQ39" s="388">
        <v>4.3653339999999998</v>
      </c>
      <c r="BR39" s="388">
        <v>4.5193409999999998</v>
      </c>
      <c r="BS39" s="388">
        <v>4.551628</v>
      </c>
      <c r="BT39" s="388">
        <v>4.6668729999999998</v>
      </c>
      <c r="BU39" s="388">
        <v>4.8689629999999999</v>
      </c>
      <c r="BV39" s="388">
        <v>5.0111369999999997</v>
      </c>
    </row>
    <row r="40" spans="1:74" s="288" customFormat="1" ht="11.1" customHeight="1" x14ac:dyDescent="0.2">
      <c r="A40" s="199"/>
      <c r="B40" s="286"/>
      <c r="C40" s="287"/>
      <c r="D40" s="287"/>
      <c r="E40" s="287"/>
      <c r="F40" s="287"/>
      <c r="G40" s="287"/>
      <c r="H40" s="287"/>
      <c r="I40" s="287"/>
      <c r="J40" s="287"/>
      <c r="K40" s="287"/>
      <c r="L40" s="287"/>
      <c r="M40" s="287"/>
      <c r="N40" s="287"/>
      <c r="O40" s="287"/>
      <c r="P40" s="287"/>
      <c r="Q40" s="287"/>
      <c r="R40" s="287"/>
      <c r="S40" s="287"/>
      <c r="T40" s="287"/>
      <c r="U40" s="287"/>
      <c r="V40" s="287"/>
      <c r="W40" s="287"/>
      <c r="X40" s="287"/>
      <c r="Y40" s="287"/>
      <c r="Z40" s="287"/>
      <c r="AA40" s="287"/>
      <c r="AB40" s="287"/>
      <c r="AC40" s="287"/>
      <c r="AD40" s="287"/>
      <c r="AE40" s="287"/>
      <c r="AF40" s="287"/>
      <c r="AG40" s="287"/>
      <c r="AH40" s="287"/>
      <c r="AI40" s="287"/>
      <c r="AJ40" s="287"/>
      <c r="AK40" s="287"/>
      <c r="AL40" s="287"/>
      <c r="AM40" s="287"/>
      <c r="AN40" s="287"/>
      <c r="AO40" s="287"/>
      <c r="AP40" s="287"/>
      <c r="AQ40" s="287"/>
      <c r="AR40" s="287"/>
      <c r="AS40" s="287"/>
      <c r="AT40" s="287"/>
      <c r="AU40" s="287"/>
      <c r="AV40" s="287"/>
      <c r="AW40" s="287"/>
      <c r="AX40" s="287"/>
      <c r="AY40" s="393"/>
      <c r="AZ40" s="393"/>
      <c r="BA40" s="393"/>
      <c r="BB40" s="393"/>
      <c r="BC40" s="393"/>
      <c r="BD40" s="393"/>
      <c r="BE40" s="393"/>
      <c r="BF40" s="393"/>
      <c r="BG40" s="393"/>
      <c r="BH40" s="393"/>
      <c r="BI40" s="393"/>
      <c r="BJ40" s="393"/>
      <c r="BK40" s="393"/>
      <c r="BL40" s="393"/>
      <c r="BM40" s="393"/>
      <c r="BN40" s="393"/>
      <c r="BO40" s="393"/>
      <c r="BP40" s="393"/>
      <c r="BQ40" s="393"/>
      <c r="BR40" s="393"/>
      <c r="BS40" s="393"/>
      <c r="BT40" s="393"/>
      <c r="BU40" s="393"/>
      <c r="BV40" s="393"/>
    </row>
    <row r="41" spans="1:74" s="288" customFormat="1" ht="12" customHeight="1" x14ac:dyDescent="0.2">
      <c r="A41" s="199"/>
      <c r="B41" s="657" t="s">
        <v>1079</v>
      </c>
      <c r="C41" s="658"/>
      <c r="D41" s="658"/>
      <c r="E41" s="658"/>
      <c r="F41" s="658"/>
      <c r="G41" s="658"/>
      <c r="H41" s="658"/>
      <c r="I41" s="658"/>
      <c r="J41" s="658"/>
      <c r="K41" s="658"/>
      <c r="L41" s="658"/>
      <c r="M41" s="658"/>
      <c r="N41" s="658"/>
      <c r="O41" s="658"/>
      <c r="P41" s="658"/>
      <c r="Q41" s="658"/>
      <c r="AY41" s="526"/>
      <c r="AZ41" s="526"/>
      <c r="BA41" s="526"/>
      <c r="BB41" s="526"/>
      <c r="BC41" s="526"/>
      <c r="BD41" s="526"/>
      <c r="BE41" s="526"/>
      <c r="BF41" s="526"/>
      <c r="BG41" s="526"/>
      <c r="BH41" s="526"/>
      <c r="BI41" s="526"/>
      <c r="BJ41" s="526"/>
    </row>
    <row r="42" spans="1:74" s="288" customFormat="1" ht="12" customHeight="1" x14ac:dyDescent="0.2">
      <c r="A42" s="199"/>
      <c r="B42" s="666" t="s">
        <v>143</v>
      </c>
      <c r="C42" s="658"/>
      <c r="D42" s="658"/>
      <c r="E42" s="658"/>
      <c r="F42" s="658"/>
      <c r="G42" s="658"/>
      <c r="H42" s="658"/>
      <c r="I42" s="658"/>
      <c r="J42" s="658"/>
      <c r="K42" s="658"/>
      <c r="L42" s="658"/>
      <c r="M42" s="658"/>
      <c r="N42" s="658"/>
      <c r="O42" s="658"/>
      <c r="P42" s="658"/>
      <c r="Q42" s="658"/>
      <c r="AY42" s="526"/>
      <c r="AZ42" s="526"/>
      <c r="BA42" s="526"/>
      <c r="BB42" s="526"/>
      <c r="BC42" s="526"/>
      <c r="BD42" s="526"/>
      <c r="BE42" s="526"/>
      <c r="BF42" s="526"/>
      <c r="BG42" s="526"/>
      <c r="BH42" s="526"/>
      <c r="BI42" s="526"/>
      <c r="BJ42" s="526"/>
    </row>
    <row r="43" spans="1:74" s="454" customFormat="1" ht="12" customHeight="1" x14ac:dyDescent="0.2">
      <c r="A43" s="453"/>
      <c r="B43" s="679" t="s">
        <v>1106</v>
      </c>
      <c r="C43" s="680"/>
      <c r="D43" s="680"/>
      <c r="E43" s="680"/>
      <c r="F43" s="680"/>
      <c r="G43" s="680"/>
      <c r="H43" s="680"/>
      <c r="I43" s="680"/>
      <c r="J43" s="680"/>
      <c r="K43" s="680"/>
      <c r="L43" s="680"/>
      <c r="M43" s="680"/>
      <c r="N43" s="680"/>
      <c r="O43" s="680"/>
      <c r="P43" s="680"/>
      <c r="Q43" s="676"/>
      <c r="AY43" s="527"/>
      <c r="AZ43" s="527"/>
      <c r="BA43" s="527"/>
      <c r="BB43" s="527"/>
      <c r="BC43" s="527"/>
      <c r="BD43" s="527"/>
      <c r="BE43" s="527"/>
      <c r="BF43" s="527"/>
      <c r="BG43" s="527"/>
      <c r="BH43" s="527"/>
      <c r="BI43" s="527"/>
      <c r="BJ43" s="527"/>
    </row>
    <row r="44" spans="1:74" s="454" customFormat="1" ht="12" customHeight="1" x14ac:dyDescent="0.2">
      <c r="A44" s="453"/>
      <c r="B44" s="674" t="s">
        <v>1146</v>
      </c>
      <c r="C44" s="680"/>
      <c r="D44" s="680"/>
      <c r="E44" s="680"/>
      <c r="F44" s="680"/>
      <c r="G44" s="680"/>
      <c r="H44" s="680"/>
      <c r="I44" s="680"/>
      <c r="J44" s="680"/>
      <c r="K44" s="680"/>
      <c r="L44" s="680"/>
      <c r="M44" s="680"/>
      <c r="N44" s="680"/>
      <c r="O44" s="680"/>
      <c r="P44" s="680"/>
      <c r="Q44" s="676"/>
      <c r="AY44" s="527"/>
      <c r="AZ44" s="527"/>
      <c r="BA44" s="527"/>
      <c r="BB44" s="527"/>
      <c r="BC44" s="527"/>
      <c r="BD44" s="527"/>
      <c r="BE44" s="527"/>
      <c r="BF44" s="527"/>
      <c r="BG44" s="527"/>
      <c r="BH44" s="527"/>
      <c r="BI44" s="527"/>
      <c r="BJ44" s="527"/>
    </row>
    <row r="45" spans="1:74" s="454" customFormat="1" ht="12" customHeight="1" x14ac:dyDescent="0.2">
      <c r="A45" s="453"/>
      <c r="B45" s="703" t="s">
        <v>1147</v>
      </c>
      <c r="C45" s="676"/>
      <c r="D45" s="676"/>
      <c r="E45" s="676"/>
      <c r="F45" s="676"/>
      <c r="G45" s="676"/>
      <c r="H45" s="676"/>
      <c r="I45" s="676"/>
      <c r="J45" s="676"/>
      <c r="K45" s="676"/>
      <c r="L45" s="676"/>
      <c r="M45" s="676"/>
      <c r="N45" s="676"/>
      <c r="O45" s="676"/>
      <c r="P45" s="676"/>
      <c r="Q45" s="676"/>
      <c r="AY45" s="527"/>
      <c r="AZ45" s="527"/>
      <c r="BA45" s="527"/>
      <c r="BB45" s="527"/>
      <c r="BC45" s="527"/>
      <c r="BD45" s="527"/>
      <c r="BE45" s="527"/>
      <c r="BF45" s="527"/>
      <c r="BG45" s="527"/>
      <c r="BH45" s="527"/>
      <c r="BI45" s="527"/>
      <c r="BJ45" s="527"/>
    </row>
    <row r="46" spans="1:74" s="454" customFormat="1" ht="12" customHeight="1" x14ac:dyDescent="0.2">
      <c r="A46" s="455"/>
      <c r="B46" s="679" t="s">
        <v>1148</v>
      </c>
      <c r="C46" s="680"/>
      <c r="D46" s="680"/>
      <c r="E46" s="680"/>
      <c r="F46" s="680"/>
      <c r="G46" s="680"/>
      <c r="H46" s="680"/>
      <c r="I46" s="680"/>
      <c r="J46" s="680"/>
      <c r="K46" s="680"/>
      <c r="L46" s="680"/>
      <c r="M46" s="680"/>
      <c r="N46" s="680"/>
      <c r="O46" s="680"/>
      <c r="P46" s="680"/>
      <c r="Q46" s="676"/>
      <c r="AY46" s="527"/>
      <c r="AZ46" s="527"/>
      <c r="BA46" s="527"/>
      <c r="BB46" s="527"/>
      <c r="BC46" s="527"/>
      <c r="BD46" s="527"/>
      <c r="BE46" s="527"/>
      <c r="BF46" s="527"/>
      <c r="BG46" s="527"/>
      <c r="BH46" s="527"/>
      <c r="BI46" s="527"/>
      <c r="BJ46" s="527"/>
    </row>
    <row r="47" spans="1:74" s="454" customFormat="1" ht="12" customHeight="1" x14ac:dyDescent="0.2">
      <c r="A47" s="455"/>
      <c r="B47" s="685" t="s">
        <v>200</v>
      </c>
      <c r="C47" s="676"/>
      <c r="D47" s="676"/>
      <c r="E47" s="676"/>
      <c r="F47" s="676"/>
      <c r="G47" s="676"/>
      <c r="H47" s="676"/>
      <c r="I47" s="676"/>
      <c r="J47" s="676"/>
      <c r="K47" s="676"/>
      <c r="L47" s="676"/>
      <c r="M47" s="676"/>
      <c r="N47" s="676"/>
      <c r="O47" s="676"/>
      <c r="P47" s="676"/>
      <c r="Q47" s="676"/>
      <c r="AY47" s="527"/>
      <c r="AZ47" s="527"/>
      <c r="BA47" s="527"/>
      <c r="BB47" s="527"/>
      <c r="BC47" s="527"/>
      <c r="BD47" s="527"/>
      <c r="BE47" s="527"/>
      <c r="BF47" s="527"/>
      <c r="BG47" s="527"/>
      <c r="BH47" s="527"/>
      <c r="BI47" s="527"/>
      <c r="BJ47" s="527"/>
    </row>
    <row r="48" spans="1:74" s="454" customFormat="1" ht="12" customHeight="1" x14ac:dyDescent="0.2">
      <c r="A48" s="455"/>
      <c r="B48" s="674" t="s">
        <v>1110</v>
      </c>
      <c r="C48" s="675"/>
      <c r="D48" s="675"/>
      <c r="E48" s="675"/>
      <c r="F48" s="675"/>
      <c r="G48" s="675"/>
      <c r="H48" s="675"/>
      <c r="I48" s="675"/>
      <c r="J48" s="675"/>
      <c r="K48" s="675"/>
      <c r="L48" s="675"/>
      <c r="M48" s="675"/>
      <c r="N48" s="675"/>
      <c r="O48" s="675"/>
      <c r="P48" s="675"/>
      <c r="Q48" s="676"/>
      <c r="AY48" s="527"/>
      <c r="AZ48" s="527"/>
      <c r="BA48" s="527"/>
      <c r="BB48" s="527"/>
      <c r="BC48" s="527"/>
      <c r="BD48" s="527"/>
      <c r="BE48" s="527"/>
      <c r="BF48" s="527"/>
      <c r="BG48" s="527"/>
      <c r="BH48" s="527"/>
      <c r="BI48" s="527"/>
      <c r="BJ48" s="527"/>
    </row>
    <row r="49" spans="1:74" s="456" customFormat="1" ht="12" customHeight="1" x14ac:dyDescent="0.2">
      <c r="A49" s="438"/>
      <c r="B49" s="687" t="s">
        <v>1227</v>
      </c>
      <c r="C49" s="676"/>
      <c r="D49" s="676"/>
      <c r="E49" s="676"/>
      <c r="F49" s="676"/>
      <c r="G49" s="676"/>
      <c r="H49" s="676"/>
      <c r="I49" s="676"/>
      <c r="J49" s="676"/>
      <c r="K49" s="676"/>
      <c r="L49" s="676"/>
      <c r="M49" s="676"/>
      <c r="N49" s="676"/>
      <c r="O49" s="676"/>
      <c r="P49" s="676"/>
      <c r="Q49" s="676"/>
      <c r="AY49" s="528"/>
      <c r="AZ49" s="528"/>
      <c r="BA49" s="528"/>
      <c r="BB49" s="528"/>
      <c r="BC49" s="528"/>
      <c r="BD49" s="528"/>
      <c r="BE49" s="528"/>
      <c r="BF49" s="528"/>
      <c r="BG49" s="528"/>
      <c r="BH49" s="528"/>
      <c r="BI49" s="528"/>
      <c r="BJ49" s="528"/>
    </row>
    <row r="50" spans="1:74" x14ac:dyDescent="0.2">
      <c r="BK50" s="394"/>
      <c r="BL50" s="394"/>
      <c r="BM50" s="394"/>
      <c r="BN50" s="394"/>
      <c r="BO50" s="394"/>
      <c r="BP50" s="394"/>
      <c r="BQ50" s="394"/>
      <c r="BR50" s="394"/>
      <c r="BS50" s="394"/>
      <c r="BT50" s="394"/>
      <c r="BU50" s="394"/>
      <c r="BV50" s="394"/>
    </row>
    <row r="51" spans="1:74" x14ac:dyDescent="0.2">
      <c r="BK51" s="394"/>
      <c r="BL51" s="394"/>
      <c r="BM51" s="394"/>
      <c r="BN51" s="394"/>
      <c r="BO51" s="394"/>
      <c r="BP51" s="394"/>
      <c r="BQ51" s="394"/>
      <c r="BR51" s="394"/>
      <c r="BS51" s="394"/>
      <c r="BT51" s="394"/>
      <c r="BU51" s="394"/>
      <c r="BV51" s="394"/>
    </row>
    <row r="52" spans="1:74" x14ac:dyDescent="0.2">
      <c r="BK52" s="394"/>
      <c r="BL52" s="394"/>
      <c r="BM52" s="394"/>
      <c r="BN52" s="394"/>
      <c r="BO52" s="394"/>
      <c r="BP52" s="394"/>
      <c r="BQ52" s="394"/>
      <c r="BR52" s="394"/>
      <c r="BS52" s="394"/>
      <c r="BT52" s="394"/>
      <c r="BU52" s="394"/>
      <c r="BV52" s="394"/>
    </row>
    <row r="53" spans="1:74" x14ac:dyDescent="0.2">
      <c r="BK53" s="394"/>
      <c r="BL53" s="394"/>
      <c r="BM53" s="394"/>
      <c r="BN53" s="394"/>
      <c r="BO53" s="394"/>
      <c r="BP53" s="394"/>
      <c r="BQ53" s="394"/>
      <c r="BR53" s="394"/>
      <c r="BS53" s="394"/>
      <c r="BT53" s="394"/>
      <c r="BU53" s="394"/>
      <c r="BV53" s="394"/>
    </row>
    <row r="54" spans="1:74" x14ac:dyDescent="0.2">
      <c r="BK54" s="394"/>
      <c r="BL54" s="394"/>
      <c r="BM54" s="394"/>
      <c r="BN54" s="394"/>
      <c r="BO54" s="394"/>
      <c r="BP54" s="394"/>
      <c r="BQ54" s="394"/>
      <c r="BR54" s="394"/>
      <c r="BS54" s="394"/>
      <c r="BT54" s="394"/>
      <c r="BU54" s="394"/>
      <c r="BV54" s="394"/>
    </row>
    <row r="55" spans="1:74" x14ac:dyDescent="0.2">
      <c r="BK55" s="394"/>
      <c r="BL55" s="394"/>
      <c r="BM55" s="394"/>
      <c r="BN55" s="394"/>
      <c r="BO55" s="394"/>
      <c r="BP55" s="394"/>
      <c r="BQ55" s="394"/>
      <c r="BR55" s="394"/>
      <c r="BS55" s="394"/>
      <c r="BT55" s="394"/>
      <c r="BU55" s="394"/>
      <c r="BV55" s="394"/>
    </row>
    <row r="56" spans="1:74" x14ac:dyDescent="0.2">
      <c r="BK56" s="394"/>
      <c r="BL56" s="394"/>
      <c r="BM56" s="394"/>
      <c r="BN56" s="394"/>
      <c r="BO56" s="394"/>
      <c r="BP56" s="394"/>
      <c r="BQ56" s="394"/>
      <c r="BR56" s="394"/>
      <c r="BS56" s="394"/>
      <c r="BT56" s="394"/>
      <c r="BU56" s="394"/>
      <c r="BV56" s="394"/>
    </row>
    <row r="57" spans="1:74" x14ac:dyDescent="0.2">
      <c r="BK57" s="394"/>
      <c r="BL57" s="394"/>
      <c r="BM57" s="394"/>
      <c r="BN57" s="394"/>
      <c r="BO57" s="394"/>
      <c r="BP57" s="394"/>
      <c r="BQ57" s="394"/>
      <c r="BR57" s="394"/>
      <c r="BS57" s="394"/>
      <c r="BT57" s="394"/>
      <c r="BU57" s="394"/>
      <c r="BV57" s="394"/>
    </row>
    <row r="58" spans="1:74" x14ac:dyDescent="0.2">
      <c r="BK58" s="394"/>
      <c r="BL58" s="394"/>
      <c r="BM58" s="394"/>
      <c r="BN58" s="394"/>
      <c r="BO58" s="394"/>
      <c r="BP58" s="394"/>
      <c r="BQ58" s="394"/>
      <c r="BR58" s="394"/>
      <c r="BS58" s="394"/>
      <c r="BT58" s="394"/>
      <c r="BU58" s="394"/>
      <c r="BV58" s="394"/>
    </row>
    <row r="59" spans="1:74" x14ac:dyDescent="0.2">
      <c r="BK59" s="394"/>
      <c r="BL59" s="394"/>
      <c r="BM59" s="394"/>
      <c r="BN59" s="394"/>
      <c r="BO59" s="394"/>
      <c r="BP59" s="394"/>
      <c r="BQ59" s="394"/>
      <c r="BR59" s="394"/>
      <c r="BS59" s="394"/>
      <c r="BT59" s="394"/>
      <c r="BU59" s="394"/>
      <c r="BV59" s="394"/>
    </row>
    <row r="60" spans="1:74" x14ac:dyDescent="0.2">
      <c r="BK60" s="394"/>
      <c r="BL60" s="394"/>
      <c r="BM60" s="394"/>
      <c r="BN60" s="394"/>
      <c r="BO60" s="394"/>
      <c r="BP60" s="394"/>
      <c r="BQ60" s="394"/>
      <c r="BR60" s="394"/>
      <c r="BS60" s="394"/>
      <c r="BT60" s="394"/>
      <c r="BU60" s="394"/>
      <c r="BV60" s="394"/>
    </row>
    <row r="61" spans="1:74" x14ac:dyDescent="0.2">
      <c r="BK61" s="394"/>
      <c r="BL61" s="394"/>
      <c r="BM61" s="394"/>
      <c r="BN61" s="394"/>
      <c r="BO61" s="394"/>
      <c r="BP61" s="394"/>
      <c r="BQ61" s="394"/>
      <c r="BR61" s="394"/>
      <c r="BS61" s="394"/>
      <c r="BT61" s="394"/>
      <c r="BU61" s="394"/>
      <c r="BV61" s="394"/>
    </row>
    <row r="62" spans="1:74" x14ac:dyDescent="0.2">
      <c r="BK62" s="394"/>
      <c r="BL62" s="394"/>
      <c r="BM62" s="394"/>
      <c r="BN62" s="394"/>
      <c r="BO62" s="394"/>
      <c r="BP62" s="394"/>
      <c r="BQ62" s="394"/>
      <c r="BR62" s="394"/>
      <c r="BS62" s="394"/>
      <c r="BT62" s="394"/>
      <c r="BU62" s="394"/>
      <c r="BV62" s="394"/>
    </row>
    <row r="63" spans="1:74" x14ac:dyDescent="0.2">
      <c r="BK63" s="394"/>
      <c r="BL63" s="394"/>
      <c r="BM63" s="394"/>
      <c r="BN63" s="394"/>
      <c r="BO63" s="394"/>
      <c r="BP63" s="394"/>
      <c r="BQ63" s="394"/>
      <c r="BR63" s="394"/>
      <c r="BS63" s="394"/>
      <c r="BT63" s="394"/>
      <c r="BU63" s="394"/>
      <c r="BV63" s="394"/>
    </row>
    <row r="64" spans="1:74" x14ac:dyDescent="0.2">
      <c r="BK64" s="394"/>
      <c r="BL64" s="394"/>
      <c r="BM64" s="394"/>
      <c r="BN64" s="394"/>
      <c r="BO64" s="394"/>
      <c r="BP64" s="394"/>
      <c r="BQ64" s="394"/>
      <c r="BR64" s="394"/>
      <c r="BS64" s="394"/>
      <c r="BT64" s="394"/>
      <c r="BU64" s="394"/>
      <c r="BV64" s="394"/>
    </row>
    <row r="65" spans="63:74" x14ac:dyDescent="0.2">
      <c r="BK65" s="394"/>
      <c r="BL65" s="394"/>
      <c r="BM65" s="394"/>
      <c r="BN65" s="394"/>
      <c r="BO65" s="394"/>
      <c r="BP65" s="394"/>
      <c r="BQ65" s="394"/>
      <c r="BR65" s="394"/>
      <c r="BS65" s="394"/>
      <c r="BT65" s="394"/>
      <c r="BU65" s="394"/>
      <c r="BV65" s="394"/>
    </row>
    <row r="66" spans="63:74" x14ac:dyDescent="0.2">
      <c r="BK66" s="394"/>
      <c r="BL66" s="394"/>
      <c r="BM66" s="394"/>
      <c r="BN66" s="394"/>
      <c r="BO66" s="394"/>
      <c r="BP66" s="394"/>
      <c r="BQ66" s="394"/>
      <c r="BR66" s="394"/>
      <c r="BS66" s="394"/>
      <c r="BT66" s="394"/>
      <c r="BU66" s="394"/>
      <c r="BV66" s="394"/>
    </row>
    <row r="67" spans="63:74" x14ac:dyDescent="0.2">
      <c r="BK67" s="394"/>
      <c r="BL67" s="394"/>
      <c r="BM67" s="394"/>
      <c r="BN67" s="394"/>
      <c r="BO67" s="394"/>
      <c r="BP67" s="394"/>
      <c r="BQ67" s="394"/>
      <c r="BR67" s="394"/>
      <c r="BS67" s="394"/>
      <c r="BT67" s="394"/>
      <c r="BU67" s="394"/>
      <c r="BV67" s="394"/>
    </row>
    <row r="68" spans="63:74" x14ac:dyDescent="0.2">
      <c r="BK68" s="394"/>
      <c r="BL68" s="394"/>
      <c r="BM68" s="394"/>
      <c r="BN68" s="394"/>
      <c r="BO68" s="394"/>
      <c r="BP68" s="394"/>
      <c r="BQ68" s="394"/>
      <c r="BR68" s="394"/>
      <c r="BS68" s="394"/>
      <c r="BT68" s="394"/>
      <c r="BU68" s="394"/>
      <c r="BV68" s="394"/>
    </row>
    <row r="69" spans="63:74" x14ac:dyDescent="0.2">
      <c r="BK69" s="394"/>
      <c r="BL69" s="394"/>
      <c r="BM69" s="394"/>
      <c r="BN69" s="394"/>
      <c r="BO69" s="394"/>
      <c r="BP69" s="394"/>
      <c r="BQ69" s="394"/>
      <c r="BR69" s="394"/>
      <c r="BS69" s="394"/>
      <c r="BT69" s="394"/>
      <c r="BU69" s="394"/>
      <c r="BV69" s="394"/>
    </row>
    <row r="70" spans="63:74" x14ac:dyDescent="0.2">
      <c r="BK70" s="394"/>
      <c r="BL70" s="394"/>
      <c r="BM70" s="394"/>
      <c r="BN70" s="394"/>
      <c r="BO70" s="394"/>
      <c r="BP70" s="394"/>
      <c r="BQ70" s="394"/>
      <c r="BR70" s="394"/>
      <c r="BS70" s="394"/>
      <c r="BT70" s="394"/>
      <c r="BU70" s="394"/>
      <c r="BV70" s="394"/>
    </row>
    <row r="71" spans="63:74" x14ac:dyDescent="0.2">
      <c r="BK71" s="394"/>
      <c r="BL71" s="394"/>
      <c r="BM71" s="394"/>
      <c r="BN71" s="394"/>
      <c r="BO71" s="394"/>
      <c r="BP71" s="394"/>
      <c r="BQ71" s="394"/>
      <c r="BR71" s="394"/>
      <c r="BS71" s="394"/>
      <c r="BT71" s="394"/>
      <c r="BU71" s="394"/>
      <c r="BV71" s="394"/>
    </row>
    <row r="72" spans="63:74" x14ac:dyDescent="0.2">
      <c r="BK72" s="394"/>
      <c r="BL72" s="394"/>
      <c r="BM72" s="394"/>
      <c r="BN72" s="394"/>
      <c r="BO72" s="394"/>
      <c r="BP72" s="394"/>
      <c r="BQ72" s="394"/>
      <c r="BR72" s="394"/>
      <c r="BS72" s="394"/>
      <c r="BT72" s="394"/>
      <c r="BU72" s="394"/>
      <c r="BV72" s="394"/>
    </row>
    <row r="73" spans="63:74" x14ac:dyDescent="0.2">
      <c r="BK73" s="394"/>
      <c r="BL73" s="394"/>
      <c r="BM73" s="394"/>
      <c r="BN73" s="394"/>
      <c r="BO73" s="394"/>
      <c r="BP73" s="394"/>
      <c r="BQ73" s="394"/>
      <c r="BR73" s="394"/>
      <c r="BS73" s="394"/>
      <c r="BT73" s="394"/>
      <c r="BU73" s="394"/>
      <c r="BV73" s="394"/>
    </row>
    <row r="74" spans="63:74" x14ac:dyDescent="0.2">
      <c r="BK74" s="394"/>
      <c r="BL74" s="394"/>
      <c r="BM74" s="394"/>
      <c r="BN74" s="394"/>
      <c r="BO74" s="394"/>
      <c r="BP74" s="394"/>
      <c r="BQ74" s="394"/>
      <c r="BR74" s="394"/>
      <c r="BS74" s="394"/>
      <c r="BT74" s="394"/>
      <c r="BU74" s="394"/>
      <c r="BV74" s="394"/>
    </row>
    <row r="75" spans="63:74" x14ac:dyDescent="0.2">
      <c r="BK75" s="394"/>
      <c r="BL75" s="394"/>
      <c r="BM75" s="394"/>
      <c r="BN75" s="394"/>
      <c r="BO75" s="394"/>
      <c r="BP75" s="394"/>
      <c r="BQ75" s="394"/>
      <c r="BR75" s="394"/>
      <c r="BS75" s="394"/>
      <c r="BT75" s="394"/>
      <c r="BU75" s="394"/>
      <c r="BV75" s="394"/>
    </row>
    <row r="76" spans="63:74" x14ac:dyDescent="0.2">
      <c r="BK76" s="394"/>
      <c r="BL76" s="394"/>
      <c r="BM76" s="394"/>
      <c r="BN76" s="394"/>
      <c r="BO76" s="394"/>
      <c r="BP76" s="394"/>
      <c r="BQ76" s="394"/>
      <c r="BR76" s="394"/>
      <c r="BS76" s="394"/>
      <c r="BT76" s="394"/>
      <c r="BU76" s="394"/>
      <c r="BV76" s="394"/>
    </row>
    <row r="77" spans="63:74" x14ac:dyDescent="0.2">
      <c r="BK77" s="394"/>
      <c r="BL77" s="394"/>
      <c r="BM77" s="394"/>
      <c r="BN77" s="394"/>
      <c r="BO77" s="394"/>
      <c r="BP77" s="394"/>
      <c r="BQ77" s="394"/>
      <c r="BR77" s="394"/>
      <c r="BS77" s="394"/>
      <c r="BT77" s="394"/>
      <c r="BU77" s="394"/>
      <c r="BV77" s="394"/>
    </row>
    <row r="78" spans="63:74" x14ac:dyDescent="0.2">
      <c r="BK78" s="394"/>
      <c r="BL78" s="394"/>
      <c r="BM78" s="394"/>
      <c r="BN78" s="394"/>
      <c r="BO78" s="394"/>
      <c r="BP78" s="394"/>
      <c r="BQ78" s="394"/>
      <c r="BR78" s="394"/>
      <c r="BS78" s="394"/>
      <c r="BT78" s="394"/>
      <c r="BU78" s="394"/>
      <c r="BV78" s="394"/>
    </row>
    <row r="79" spans="63:74" x14ac:dyDescent="0.2">
      <c r="BK79" s="394"/>
      <c r="BL79" s="394"/>
      <c r="BM79" s="394"/>
      <c r="BN79" s="394"/>
      <c r="BO79" s="394"/>
      <c r="BP79" s="394"/>
      <c r="BQ79" s="394"/>
      <c r="BR79" s="394"/>
      <c r="BS79" s="394"/>
      <c r="BT79" s="394"/>
      <c r="BU79" s="394"/>
      <c r="BV79" s="394"/>
    </row>
    <row r="80" spans="63:74" x14ac:dyDescent="0.2">
      <c r="BK80" s="394"/>
      <c r="BL80" s="394"/>
      <c r="BM80" s="394"/>
      <c r="BN80" s="394"/>
      <c r="BO80" s="394"/>
      <c r="BP80" s="394"/>
      <c r="BQ80" s="394"/>
      <c r="BR80" s="394"/>
      <c r="BS80" s="394"/>
      <c r="BT80" s="394"/>
      <c r="BU80" s="394"/>
      <c r="BV80" s="394"/>
    </row>
    <row r="81" spans="63:74" x14ac:dyDescent="0.2">
      <c r="BK81" s="394"/>
      <c r="BL81" s="394"/>
      <c r="BM81" s="394"/>
      <c r="BN81" s="394"/>
      <c r="BO81" s="394"/>
      <c r="BP81" s="394"/>
      <c r="BQ81" s="394"/>
      <c r="BR81" s="394"/>
      <c r="BS81" s="394"/>
      <c r="BT81" s="394"/>
      <c r="BU81" s="394"/>
      <c r="BV81" s="394"/>
    </row>
    <row r="82" spans="63:74" x14ac:dyDescent="0.2">
      <c r="BK82" s="394"/>
      <c r="BL82" s="394"/>
      <c r="BM82" s="394"/>
      <c r="BN82" s="394"/>
      <c r="BO82" s="394"/>
      <c r="BP82" s="394"/>
      <c r="BQ82" s="394"/>
      <c r="BR82" s="394"/>
      <c r="BS82" s="394"/>
      <c r="BT82" s="394"/>
      <c r="BU82" s="394"/>
      <c r="BV82" s="394"/>
    </row>
    <row r="83" spans="63:74" x14ac:dyDescent="0.2">
      <c r="BK83" s="394"/>
      <c r="BL83" s="394"/>
      <c r="BM83" s="394"/>
      <c r="BN83" s="394"/>
      <c r="BO83" s="394"/>
      <c r="BP83" s="394"/>
      <c r="BQ83" s="394"/>
      <c r="BR83" s="394"/>
      <c r="BS83" s="394"/>
      <c r="BT83" s="394"/>
      <c r="BU83" s="394"/>
      <c r="BV83" s="394"/>
    </row>
    <row r="84" spans="63:74" x14ac:dyDescent="0.2">
      <c r="BK84" s="394"/>
      <c r="BL84" s="394"/>
      <c r="BM84" s="394"/>
      <c r="BN84" s="394"/>
      <c r="BO84" s="394"/>
      <c r="BP84" s="394"/>
      <c r="BQ84" s="394"/>
      <c r="BR84" s="394"/>
      <c r="BS84" s="394"/>
      <c r="BT84" s="394"/>
      <c r="BU84" s="394"/>
      <c r="BV84" s="394"/>
    </row>
    <row r="85" spans="63:74" x14ac:dyDescent="0.2">
      <c r="BK85" s="394"/>
      <c r="BL85" s="394"/>
      <c r="BM85" s="394"/>
      <c r="BN85" s="394"/>
      <c r="BO85" s="394"/>
      <c r="BP85" s="394"/>
      <c r="BQ85" s="394"/>
      <c r="BR85" s="394"/>
      <c r="BS85" s="394"/>
      <c r="BT85" s="394"/>
      <c r="BU85" s="394"/>
      <c r="BV85" s="394"/>
    </row>
    <row r="86" spans="63:74" x14ac:dyDescent="0.2">
      <c r="BK86" s="394"/>
      <c r="BL86" s="394"/>
      <c r="BM86" s="394"/>
      <c r="BN86" s="394"/>
      <c r="BO86" s="394"/>
      <c r="BP86" s="394"/>
      <c r="BQ86" s="394"/>
      <c r="BR86" s="394"/>
      <c r="BS86" s="394"/>
      <c r="BT86" s="394"/>
      <c r="BU86" s="394"/>
      <c r="BV86" s="394"/>
    </row>
    <row r="87" spans="63:74" x14ac:dyDescent="0.2">
      <c r="BK87" s="394"/>
      <c r="BL87" s="394"/>
      <c r="BM87" s="394"/>
      <c r="BN87" s="394"/>
      <c r="BO87" s="394"/>
      <c r="BP87" s="394"/>
      <c r="BQ87" s="394"/>
      <c r="BR87" s="394"/>
      <c r="BS87" s="394"/>
      <c r="BT87" s="394"/>
      <c r="BU87" s="394"/>
      <c r="BV87" s="394"/>
    </row>
    <row r="88" spans="63:74" x14ac:dyDescent="0.2">
      <c r="BK88" s="394"/>
      <c r="BL88" s="394"/>
      <c r="BM88" s="394"/>
      <c r="BN88" s="394"/>
      <c r="BO88" s="394"/>
      <c r="BP88" s="394"/>
      <c r="BQ88" s="394"/>
      <c r="BR88" s="394"/>
      <c r="BS88" s="394"/>
      <c r="BT88" s="394"/>
      <c r="BU88" s="394"/>
      <c r="BV88" s="394"/>
    </row>
    <row r="89" spans="63:74" x14ac:dyDescent="0.2">
      <c r="BK89" s="394"/>
      <c r="BL89" s="394"/>
      <c r="BM89" s="394"/>
      <c r="BN89" s="394"/>
      <c r="BO89" s="394"/>
      <c r="BP89" s="394"/>
      <c r="BQ89" s="394"/>
      <c r="BR89" s="394"/>
      <c r="BS89" s="394"/>
      <c r="BT89" s="394"/>
      <c r="BU89" s="394"/>
      <c r="BV89" s="394"/>
    </row>
    <row r="90" spans="63:74" x14ac:dyDescent="0.2">
      <c r="BK90" s="394"/>
      <c r="BL90" s="394"/>
      <c r="BM90" s="394"/>
      <c r="BN90" s="394"/>
      <c r="BO90" s="394"/>
      <c r="BP90" s="394"/>
      <c r="BQ90" s="394"/>
      <c r="BR90" s="394"/>
      <c r="BS90" s="394"/>
      <c r="BT90" s="394"/>
      <c r="BU90" s="394"/>
      <c r="BV90" s="394"/>
    </row>
    <row r="91" spans="63:74" x14ac:dyDescent="0.2">
      <c r="BK91" s="394"/>
      <c r="BL91" s="394"/>
      <c r="BM91" s="394"/>
      <c r="BN91" s="394"/>
      <c r="BO91" s="394"/>
      <c r="BP91" s="394"/>
      <c r="BQ91" s="394"/>
      <c r="BR91" s="394"/>
      <c r="BS91" s="394"/>
      <c r="BT91" s="394"/>
      <c r="BU91" s="394"/>
      <c r="BV91" s="394"/>
    </row>
    <row r="92" spans="63:74" x14ac:dyDescent="0.2">
      <c r="BK92" s="394"/>
      <c r="BL92" s="394"/>
      <c r="BM92" s="394"/>
      <c r="BN92" s="394"/>
      <c r="BO92" s="394"/>
      <c r="BP92" s="394"/>
      <c r="BQ92" s="394"/>
      <c r="BR92" s="394"/>
      <c r="BS92" s="394"/>
      <c r="BT92" s="394"/>
      <c r="BU92" s="394"/>
      <c r="BV92" s="394"/>
    </row>
    <row r="93" spans="63:74" x14ac:dyDescent="0.2">
      <c r="BK93" s="394"/>
      <c r="BL93" s="394"/>
      <c r="BM93" s="394"/>
      <c r="BN93" s="394"/>
      <c r="BO93" s="394"/>
      <c r="BP93" s="394"/>
      <c r="BQ93" s="394"/>
      <c r="BR93" s="394"/>
      <c r="BS93" s="394"/>
      <c r="BT93" s="394"/>
      <c r="BU93" s="394"/>
      <c r="BV93" s="394"/>
    </row>
    <row r="94" spans="63:74" x14ac:dyDescent="0.2">
      <c r="BK94" s="394"/>
      <c r="BL94" s="394"/>
      <c r="BM94" s="394"/>
      <c r="BN94" s="394"/>
      <c r="BO94" s="394"/>
      <c r="BP94" s="394"/>
      <c r="BQ94" s="394"/>
      <c r="BR94" s="394"/>
      <c r="BS94" s="394"/>
      <c r="BT94" s="394"/>
      <c r="BU94" s="394"/>
      <c r="BV94" s="394"/>
    </row>
    <row r="95" spans="63:74" x14ac:dyDescent="0.2">
      <c r="BK95" s="394"/>
      <c r="BL95" s="394"/>
      <c r="BM95" s="394"/>
      <c r="BN95" s="394"/>
      <c r="BO95" s="394"/>
      <c r="BP95" s="394"/>
      <c r="BQ95" s="394"/>
      <c r="BR95" s="394"/>
      <c r="BS95" s="394"/>
      <c r="BT95" s="394"/>
      <c r="BU95" s="394"/>
      <c r="BV95" s="394"/>
    </row>
    <row r="96" spans="63:74" x14ac:dyDescent="0.2">
      <c r="BK96" s="394"/>
      <c r="BL96" s="394"/>
      <c r="BM96" s="394"/>
      <c r="BN96" s="394"/>
      <c r="BO96" s="394"/>
      <c r="BP96" s="394"/>
      <c r="BQ96" s="394"/>
      <c r="BR96" s="394"/>
      <c r="BS96" s="394"/>
      <c r="BT96" s="394"/>
      <c r="BU96" s="394"/>
      <c r="BV96" s="394"/>
    </row>
    <row r="97" spans="63:74" x14ac:dyDescent="0.2">
      <c r="BK97" s="394"/>
      <c r="BL97" s="394"/>
      <c r="BM97" s="394"/>
      <c r="BN97" s="394"/>
      <c r="BO97" s="394"/>
      <c r="BP97" s="394"/>
      <c r="BQ97" s="394"/>
      <c r="BR97" s="394"/>
      <c r="BS97" s="394"/>
      <c r="BT97" s="394"/>
      <c r="BU97" s="394"/>
      <c r="BV97" s="394"/>
    </row>
    <row r="98" spans="63:74" x14ac:dyDescent="0.2">
      <c r="BK98" s="394"/>
      <c r="BL98" s="394"/>
      <c r="BM98" s="394"/>
      <c r="BN98" s="394"/>
      <c r="BO98" s="394"/>
      <c r="BP98" s="394"/>
      <c r="BQ98" s="394"/>
      <c r="BR98" s="394"/>
      <c r="BS98" s="394"/>
      <c r="BT98" s="394"/>
      <c r="BU98" s="394"/>
      <c r="BV98" s="394"/>
    </row>
    <row r="99" spans="63:74" x14ac:dyDescent="0.2">
      <c r="BK99" s="394"/>
      <c r="BL99" s="394"/>
      <c r="BM99" s="394"/>
      <c r="BN99" s="394"/>
      <c r="BO99" s="394"/>
      <c r="BP99" s="394"/>
      <c r="BQ99" s="394"/>
      <c r="BR99" s="394"/>
      <c r="BS99" s="394"/>
      <c r="BT99" s="394"/>
      <c r="BU99" s="394"/>
      <c r="BV99" s="394"/>
    </row>
    <row r="100" spans="63:74" x14ac:dyDescent="0.2">
      <c r="BK100" s="394"/>
      <c r="BL100" s="394"/>
      <c r="BM100" s="394"/>
      <c r="BN100" s="394"/>
      <c r="BO100" s="394"/>
      <c r="BP100" s="394"/>
      <c r="BQ100" s="394"/>
      <c r="BR100" s="394"/>
      <c r="BS100" s="394"/>
      <c r="BT100" s="394"/>
      <c r="BU100" s="394"/>
      <c r="BV100" s="394"/>
    </row>
    <row r="101" spans="63:74" x14ac:dyDescent="0.2">
      <c r="BK101" s="394"/>
      <c r="BL101" s="394"/>
      <c r="BM101" s="394"/>
      <c r="BN101" s="394"/>
      <c r="BO101" s="394"/>
      <c r="BP101" s="394"/>
      <c r="BQ101" s="394"/>
      <c r="BR101" s="394"/>
      <c r="BS101" s="394"/>
      <c r="BT101" s="394"/>
      <c r="BU101" s="394"/>
      <c r="BV101" s="394"/>
    </row>
    <row r="102" spans="63:74" x14ac:dyDescent="0.2">
      <c r="BK102" s="394"/>
      <c r="BL102" s="394"/>
      <c r="BM102" s="394"/>
      <c r="BN102" s="394"/>
      <c r="BO102" s="394"/>
      <c r="BP102" s="394"/>
      <c r="BQ102" s="394"/>
      <c r="BR102" s="394"/>
      <c r="BS102" s="394"/>
      <c r="BT102" s="394"/>
      <c r="BU102" s="394"/>
      <c r="BV102" s="394"/>
    </row>
    <row r="103" spans="63:74" x14ac:dyDescent="0.2">
      <c r="BK103" s="394"/>
      <c r="BL103" s="394"/>
      <c r="BM103" s="394"/>
      <c r="BN103" s="394"/>
      <c r="BO103" s="394"/>
      <c r="BP103" s="394"/>
      <c r="BQ103" s="394"/>
      <c r="BR103" s="394"/>
      <c r="BS103" s="394"/>
      <c r="BT103" s="394"/>
      <c r="BU103" s="394"/>
      <c r="BV103" s="394"/>
    </row>
    <row r="104" spans="63:74" x14ac:dyDescent="0.2">
      <c r="BK104" s="394"/>
      <c r="BL104" s="394"/>
      <c r="BM104" s="394"/>
      <c r="BN104" s="394"/>
      <c r="BO104" s="394"/>
      <c r="BP104" s="394"/>
      <c r="BQ104" s="394"/>
      <c r="BR104" s="394"/>
      <c r="BS104" s="394"/>
      <c r="BT104" s="394"/>
      <c r="BU104" s="394"/>
      <c r="BV104" s="394"/>
    </row>
    <row r="105" spans="63:74" x14ac:dyDescent="0.2">
      <c r="BK105" s="394"/>
      <c r="BL105" s="394"/>
      <c r="BM105" s="394"/>
      <c r="BN105" s="394"/>
      <c r="BO105" s="394"/>
      <c r="BP105" s="394"/>
      <c r="BQ105" s="394"/>
      <c r="BR105" s="394"/>
      <c r="BS105" s="394"/>
      <c r="BT105" s="394"/>
      <c r="BU105" s="394"/>
      <c r="BV105" s="394"/>
    </row>
    <row r="106" spans="63:74" x14ac:dyDescent="0.2">
      <c r="BK106" s="394"/>
      <c r="BL106" s="394"/>
      <c r="BM106" s="394"/>
      <c r="BN106" s="394"/>
      <c r="BO106" s="394"/>
      <c r="BP106" s="394"/>
      <c r="BQ106" s="394"/>
      <c r="BR106" s="394"/>
      <c r="BS106" s="394"/>
      <c r="BT106" s="394"/>
      <c r="BU106" s="394"/>
      <c r="BV106" s="394"/>
    </row>
    <row r="107" spans="63:74" x14ac:dyDescent="0.2">
      <c r="BK107" s="394"/>
      <c r="BL107" s="394"/>
      <c r="BM107" s="394"/>
      <c r="BN107" s="394"/>
      <c r="BO107" s="394"/>
      <c r="BP107" s="394"/>
      <c r="BQ107" s="394"/>
      <c r="BR107" s="394"/>
      <c r="BS107" s="394"/>
      <c r="BT107" s="394"/>
      <c r="BU107" s="394"/>
      <c r="BV107" s="394"/>
    </row>
    <row r="108" spans="63:74" x14ac:dyDescent="0.2">
      <c r="BK108" s="394"/>
      <c r="BL108" s="394"/>
      <c r="BM108" s="394"/>
      <c r="BN108" s="394"/>
      <c r="BO108" s="394"/>
      <c r="BP108" s="394"/>
      <c r="BQ108" s="394"/>
      <c r="BR108" s="394"/>
      <c r="BS108" s="394"/>
      <c r="BT108" s="394"/>
      <c r="BU108" s="394"/>
      <c r="BV108" s="394"/>
    </row>
    <row r="109" spans="63:74" x14ac:dyDescent="0.2">
      <c r="BK109" s="394"/>
      <c r="BL109" s="394"/>
      <c r="BM109" s="394"/>
      <c r="BN109" s="394"/>
      <c r="BO109" s="394"/>
      <c r="BP109" s="394"/>
      <c r="BQ109" s="394"/>
      <c r="BR109" s="394"/>
      <c r="BS109" s="394"/>
      <c r="BT109" s="394"/>
      <c r="BU109" s="394"/>
      <c r="BV109" s="394"/>
    </row>
    <row r="110" spans="63:74" x14ac:dyDescent="0.2">
      <c r="BK110" s="394"/>
      <c r="BL110" s="394"/>
      <c r="BM110" s="394"/>
      <c r="BN110" s="394"/>
      <c r="BO110" s="394"/>
      <c r="BP110" s="394"/>
      <c r="BQ110" s="394"/>
      <c r="BR110" s="394"/>
      <c r="BS110" s="394"/>
      <c r="BT110" s="394"/>
      <c r="BU110" s="394"/>
      <c r="BV110" s="394"/>
    </row>
    <row r="111" spans="63:74" x14ac:dyDescent="0.2">
      <c r="BK111" s="394"/>
      <c r="BL111" s="394"/>
      <c r="BM111" s="394"/>
      <c r="BN111" s="394"/>
      <c r="BO111" s="394"/>
      <c r="BP111" s="394"/>
      <c r="BQ111" s="394"/>
      <c r="BR111" s="394"/>
      <c r="BS111" s="394"/>
      <c r="BT111" s="394"/>
      <c r="BU111" s="394"/>
      <c r="BV111" s="394"/>
    </row>
    <row r="112" spans="63:74" x14ac:dyDescent="0.2">
      <c r="BK112" s="394"/>
      <c r="BL112" s="394"/>
      <c r="BM112" s="394"/>
      <c r="BN112" s="394"/>
      <c r="BO112" s="394"/>
      <c r="BP112" s="394"/>
      <c r="BQ112" s="394"/>
      <c r="BR112" s="394"/>
      <c r="BS112" s="394"/>
      <c r="BT112" s="394"/>
      <c r="BU112" s="394"/>
      <c r="BV112" s="394"/>
    </row>
    <row r="113" spans="63:74" x14ac:dyDescent="0.2">
      <c r="BK113" s="394"/>
      <c r="BL113" s="394"/>
      <c r="BM113" s="394"/>
      <c r="BN113" s="394"/>
      <c r="BO113" s="394"/>
      <c r="BP113" s="394"/>
      <c r="BQ113" s="394"/>
      <c r="BR113" s="394"/>
      <c r="BS113" s="394"/>
      <c r="BT113" s="394"/>
      <c r="BU113" s="394"/>
      <c r="BV113" s="394"/>
    </row>
    <row r="114" spans="63:74" x14ac:dyDescent="0.2">
      <c r="BK114" s="394"/>
      <c r="BL114" s="394"/>
      <c r="BM114" s="394"/>
      <c r="BN114" s="394"/>
      <c r="BO114" s="394"/>
      <c r="BP114" s="394"/>
      <c r="BQ114" s="394"/>
      <c r="BR114" s="394"/>
      <c r="BS114" s="394"/>
      <c r="BT114" s="394"/>
      <c r="BU114" s="394"/>
      <c r="BV114" s="394"/>
    </row>
    <row r="115" spans="63:74" x14ac:dyDescent="0.2">
      <c r="BK115" s="394"/>
      <c r="BL115" s="394"/>
      <c r="BM115" s="394"/>
      <c r="BN115" s="394"/>
      <c r="BO115" s="394"/>
      <c r="BP115" s="394"/>
      <c r="BQ115" s="394"/>
      <c r="BR115" s="394"/>
      <c r="BS115" s="394"/>
      <c r="BT115" s="394"/>
      <c r="BU115" s="394"/>
      <c r="BV115" s="394"/>
    </row>
    <row r="116" spans="63:74" x14ac:dyDescent="0.2">
      <c r="BK116" s="394"/>
      <c r="BL116" s="394"/>
      <c r="BM116" s="394"/>
      <c r="BN116" s="394"/>
      <c r="BO116" s="394"/>
      <c r="BP116" s="394"/>
      <c r="BQ116" s="394"/>
      <c r="BR116" s="394"/>
      <c r="BS116" s="394"/>
      <c r="BT116" s="394"/>
      <c r="BU116" s="394"/>
      <c r="BV116" s="394"/>
    </row>
    <row r="117" spans="63:74" x14ac:dyDescent="0.2">
      <c r="BK117" s="394"/>
      <c r="BL117" s="394"/>
      <c r="BM117" s="394"/>
      <c r="BN117" s="394"/>
      <c r="BO117" s="394"/>
      <c r="BP117" s="394"/>
      <c r="BQ117" s="394"/>
      <c r="BR117" s="394"/>
      <c r="BS117" s="394"/>
      <c r="BT117" s="394"/>
      <c r="BU117" s="394"/>
      <c r="BV117" s="394"/>
    </row>
    <row r="118" spans="63:74" x14ac:dyDescent="0.2">
      <c r="BK118" s="394"/>
      <c r="BL118" s="394"/>
      <c r="BM118" s="394"/>
      <c r="BN118" s="394"/>
      <c r="BO118" s="394"/>
      <c r="BP118" s="394"/>
      <c r="BQ118" s="394"/>
      <c r="BR118" s="394"/>
      <c r="BS118" s="394"/>
      <c r="BT118" s="394"/>
      <c r="BU118" s="394"/>
      <c r="BV118" s="394"/>
    </row>
    <row r="119" spans="63:74" x14ac:dyDescent="0.2">
      <c r="BK119" s="394"/>
      <c r="BL119" s="394"/>
      <c r="BM119" s="394"/>
      <c r="BN119" s="394"/>
      <c r="BO119" s="394"/>
      <c r="BP119" s="394"/>
      <c r="BQ119" s="394"/>
      <c r="BR119" s="394"/>
      <c r="BS119" s="394"/>
      <c r="BT119" s="394"/>
      <c r="BU119" s="394"/>
      <c r="BV119" s="394"/>
    </row>
    <row r="120" spans="63:74" x14ac:dyDescent="0.2">
      <c r="BK120" s="394"/>
      <c r="BL120" s="394"/>
      <c r="BM120" s="394"/>
      <c r="BN120" s="394"/>
      <c r="BO120" s="394"/>
      <c r="BP120" s="394"/>
      <c r="BQ120" s="394"/>
      <c r="BR120" s="394"/>
      <c r="BS120" s="394"/>
      <c r="BT120" s="394"/>
      <c r="BU120" s="394"/>
      <c r="BV120" s="394"/>
    </row>
    <row r="121" spans="63:74" x14ac:dyDescent="0.2">
      <c r="BK121" s="394"/>
      <c r="BL121" s="394"/>
      <c r="BM121" s="394"/>
      <c r="BN121" s="394"/>
      <c r="BO121" s="394"/>
      <c r="BP121" s="394"/>
      <c r="BQ121" s="394"/>
      <c r="BR121" s="394"/>
      <c r="BS121" s="394"/>
      <c r="BT121" s="394"/>
      <c r="BU121" s="394"/>
      <c r="BV121" s="394"/>
    </row>
    <row r="122" spans="63:74" x14ac:dyDescent="0.2">
      <c r="BK122" s="394"/>
      <c r="BL122" s="394"/>
      <c r="BM122" s="394"/>
      <c r="BN122" s="394"/>
      <c r="BO122" s="394"/>
      <c r="BP122" s="394"/>
      <c r="BQ122" s="394"/>
      <c r="BR122" s="394"/>
      <c r="BS122" s="394"/>
      <c r="BT122" s="394"/>
      <c r="BU122" s="394"/>
      <c r="BV122" s="394"/>
    </row>
    <row r="123" spans="63:74" x14ac:dyDescent="0.2">
      <c r="BK123" s="394"/>
      <c r="BL123" s="394"/>
      <c r="BM123" s="394"/>
      <c r="BN123" s="394"/>
      <c r="BO123" s="394"/>
      <c r="BP123" s="394"/>
      <c r="BQ123" s="394"/>
      <c r="BR123" s="394"/>
      <c r="BS123" s="394"/>
      <c r="BT123" s="394"/>
      <c r="BU123" s="394"/>
      <c r="BV123" s="394"/>
    </row>
    <row r="124" spans="63:74" x14ac:dyDescent="0.2">
      <c r="BK124" s="394"/>
      <c r="BL124" s="394"/>
      <c r="BM124" s="394"/>
      <c r="BN124" s="394"/>
      <c r="BO124" s="394"/>
      <c r="BP124" s="394"/>
      <c r="BQ124" s="394"/>
      <c r="BR124" s="394"/>
      <c r="BS124" s="394"/>
      <c r="BT124" s="394"/>
      <c r="BU124" s="394"/>
      <c r="BV124" s="394"/>
    </row>
    <row r="125" spans="63:74" x14ac:dyDescent="0.2">
      <c r="BK125" s="394"/>
      <c r="BL125" s="394"/>
      <c r="BM125" s="394"/>
      <c r="BN125" s="394"/>
      <c r="BO125" s="394"/>
      <c r="BP125" s="394"/>
      <c r="BQ125" s="394"/>
      <c r="BR125" s="394"/>
      <c r="BS125" s="394"/>
      <c r="BT125" s="394"/>
      <c r="BU125" s="394"/>
      <c r="BV125" s="394"/>
    </row>
    <row r="126" spans="63:74" x14ac:dyDescent="0.2">
      <c r="BK126" s="394"/>
      <c r="BL126" s="394"/>
      <c r="BM126" s="394"/>
      <c r="BN126" s="394"/>
      <c r="BO126" s="394"/>
      <c r="BP126" s="394"/>
      <c r="BQ126" s="394"/>
      <c r="BR126" s="394"/>
      <c r="BS126" s="394"/>
      <c r="BT126" s="394"/>
      <c r="BU126" s="394"/>
      <c r="BV126" s="394"/>
    </row>
    <row r="127" spans="63:74" x14ac:dyDescent="0.2">
      <c r="BK127" s="394"/>
      <c r="BL127" s="394"/>
      <c r="BM127" s="394"/>
      <c r="BN127" s="394"/>
      <c r="BO127" s="394"/>
      <c r="BP127" s="394"/>
      <c r="BQ127" s="394"/>
      <c r="BR127" s="394"/>
      <c r="BS127" s="394"/>
      <c r="BT127" s="394"/>
      <c r="BU127" s="394"/>
      <c r="BV127" s="394"/>
    </row>
    <row r="128" spans="63:74" x14ac:dyDescent="0.2">
      <c r="BK128" s="394"/>
      <c r="BL128" s="394"/>
      <c r="BM128" s="394"/>
      <c r="BN128" s="394"/>
      <c r="BO128" s="394"/>
      <c r="BP128" s="394"/>
      <c r="BQ128" s="394"/>
      <c r="BR128" s="394"/>
      <c r="BS128" s="394"/>
      <c r="BT128" s="394"/>
      <c r="BU128" s="394"/>
      <c r="BV128" s="394"/>
    </row>
    <row r="129" spans="63:74" x14ac:dyDescent="0.2">
      <c r="BK129" s="394"/>
      <c r="BL129" s="394"/>
      <c r="BM129" s="394"/>
      <c r="BN129" s="394"/>
      <c r="BO129" s="394"/>
      <c r="BP129" s="394"/>
      <c r="BQ129" s="394"/>
      <c r="BR129" s="394"/>
      <c r="BS129" s="394"/>
      <c r="BT129" s="394"/>
      <c r="BU129" s="394"/>
      <c r="BV129" s="394"/>
    </row>
    <row r="130" spans="63:74" x14ac:dyDescent="0.2">
      <c r="BK130" s="394"/>
      <c r="BL130" s="394"/>
      <c r="BM130" s="394"/>
      <c r="BN130" s="394"/>
      <c r="BO130" s="394"/>
      <c r="BP130" s="394"/>
      <c r="BQ130" s="394"/>
      <c r="BR130" s="394"/>
      <c r="BS130" s="394"/>
      <c r="BT130" s="394"/>
      <c r="BU130" s="394"/>
      <c r="BV130" s="394"/>
    </row>
    <row r="131" spans="63:74" x14ac:dyDescent="0.2">
      <c r="BK131" s="394"/>
      <c r="BL131" s="394"/>
      <c r="BM131" s="394"/>
      <c r="BN131" s="394"/>
      <c r="BO131" s="394"/>
      <c r="BP131" s="394"/>
      <c r="BQ131" s="394"/>
      <c r="BR131" s="394"/>
      <c r="BS131" s="394"/>
      <c r="BT131" s="394"/>
      <c r="BU131" s="394"/>
      <c r="BV131" s="394"/>
    </row>
    <row r="132" spans="63:74" x14ac:dyDescent="0.2">
      <c r="BK132" s="394"/>
      <c r="BL132" s="394"/>
      <c r="BM132" s="394"/>
      <c r="BN132" s="394"/>
      <c r="BO132" s="394"/>
      <c r="BP132" s="394"/>
      <c r="BQ132" s="394"/>
      <c r="BR132" s="394"/>
      <c r="BS132" s="394"/>
      <c r="BT132" s="394"/>
      <c r="BU132" s="394"/>
      <c r="BV132" s="394"/>
    </row>
    <row r="133" spans="63:74" x14ac:dyDescent="0.2">
      <c r="BK133" s="394"/>
      <c r="BL133" s="394"/>
      <c r="BM133" s="394"/>
      <c r="BN133" s="394"/>
      <c r="BO133" s="394"/>
      <c r="BP133" s="394"/>
      <c r="BQ133" s="394"/>
      <c r="BR133" s="394"/>
      <c r="BS133" s="394"/>
      <c r="BT133" s="394"/>
      <c r="BU133" s="394"/>
      <c r="BV133" s="394"/>
    </row>
    <row r="134" spans="63:74" x14ac:dyDescent="0.2">
      <c r="BK134" s="394"/>
      <c r="BL134" s="394"/>
      <c r="BM134" s="394"/>
      <c r="BN134" s="394"/>
      <c r="BO134" s="394"/>
      <c r="BP134" s="394"/>
      <c r="BQ134" s="394"/>
      <c r="BR134" s="394"/>
      <c r="BS134" s="394"/>
      <c r="BT134" s="394"/>
      <c r="BU134" s="394"/>
      <c r="BV134" s="394"/>
    </row>
    <row r="135" spans="63:74" x14ac:dyDescent="0.2">
      <c r="BK135" s="394"/>
      <c r="BL135" s="394"/>
      <c r="BM135" s="394"/>
      <c r="BN135" s="394"/>
      <c r="BO135" s="394"/>
      <c r="BP135" s="394"/>
      <c r="BQ135" s="394"/>
      <c r="BR135" s="394"/>
      <c r="BS135" s="394"/>
      <c r="BT135" s="394"/>
      <c r="BU135" s="394"/>
      <c r="BV135" s="394"/>
    </row>
    <row r="136" spans="63:74" x14ac:dyDescent="0.2">
      <c r="BK136" s="394"/>
      <c r="BL136" s="394"/>
      <c r="BM136" s="394"/>
      <c r="BN136" s="394"/>
      <c r="BO136" s="394"/>
      <c r="BP136" s="394"/>
      <c r="BQ136" s="394"/>
      <c r="BR136" s="394"/>
      <c r="BS136" s="394"/>
      <c r="BT136" s="394"/>
      <c r="BU136" s="394"/>
      <c r="BV136" s="394"/>
    </row>
    <row r="137" spans="63:74" x14ac:dyDescent="0.2">
      <c r="BK137" s="394"/>
      <c r="BL137" s="394"/>
      <c r="BM137" s="394"/>
      <c r="BN137" s="394"/>
      <c r="BO137" s="394"/>
      <c r="BP137" s="394"/>
      <c r="BQ137" s="394"/>
      <c r="BR137" s="394"/>
      <c r="BS137" s="394"/>
      <c r="BT137" s="394"/>
      <c r="BU137" s="394"/>
      <c r="BV137" s="394"/>
    </row>
    <row r="138" spans="63:74" x14ac:dyDescent="0.2">
      <c r="BK138" s="394"/>
      <c r="BL138" s="394"/>
      <c r="BM138" s="394"/>
      <c r="BN138" s="394"/>
      <c r="BO138" s="394"/>
      <c r="BP138" s="394"/>
      <c r="BQ138" s="394"/>
      <c r="BR138" s="394"/>
      <c r="BS138" s="394"/>
      <c r="BT138" s="394"/>
      <c r="BU138" s="394"/>
      <c r="BV138" s="394"/>
    </row>
    <row r="139" spans="63:74" x14ac:dyDescent="0.2">
      <c r="BK139" s="394"/>
      <c r="BL139" s="394"/>
      <c r="BM139" s="394"/>
      <c r="BN139" s="394"/>
      <c r="BO139" s="394"/>
      <c r="BP139" s="394"/>
      <c r="BQ139" s="394"/>
      <c r="BR139" s="394"/>
      <c r="BS139" s="394"/>
      <c r="BT139" s="394"/>
      <c r="BU139" s="394"/>
      <c r="BV139" s="394"/>
    </row>
    <row r="140" spans="63:74" x14ac:dyDescent="0.2">
      <c r="BK140" s="394"/>
      <c r="BL140" s="394"/>
      <c r="BM140" s="394"/>
      <c r="BN140" s="394"/>
      <c r="BO140" s="394"/>
      <c r="BP140" s="394"/>
      <c r="BQ140" s="394"/>
      <c r="BR140" s="394"/>
      <c r="BS140" s="394"/>
      <c r="BT140" s="394"/>
      <c r="BU140" s="394"/>
      <c r="BV140" s="394"/>
    </row>
    <row r="141" spans="63:74" x14ac:dyDescent="0.2">
      <c r="BK141" s="394"/>
      <c r="BL141" s="394"/>
      <c r="BM141" s="394"/>
      <c r="BN141" s="394"/>
      <c r="BO141" s="394"/>
      <c r="BP141" s="394"/>
      <c r="BQ141" s="394"/>
      <c r="BR141" s="394"/>
      <c r="BS141" s="394"/>
      <c r="BT141" s="394"/>
      <c r="BU141" s="394"/>
      <c r="BV141" s="394"/>
    </row>
    <row r="142" spans="63:74" x14ac:dyDescent="0.2">
      <c r="BK142" s="394"/>
      <c r="BL142" s="394"/>
      <c r="BM142" s="394"/>
      <c r="BN142" s="394"/>
      <c r="BO142" s="394"/>
      <c r="BP142" s="394"/>
      <c r="BQ142" s="394"/>
      <c r="BR142" s="394"/>
      <c r="BS142" s="394"/>
      <c r="BT142" s="394"/>
      <c r="BU142" s="394"/>
      <c r="BV142" s="394"/>
    </row>
    <row r="143" spans="63:74" x14ac:dyDescent="0.2">
      <c r="BK143" s="394"/>
      <c r="BL143" s="394"/>
      <c r="BM143" s="394"/>
      <c r="BN143" s="394"/>
      <c r="BO143" s="394"/>
      <c r="BP143" s="394"/>
      <c r="BQ143" s="394"/>
      <c r="BR143" s="394"/>
      <c r="BS143" s="394"/>
      <c r="BT143" s="394"/>
      <c r="BU143" s="394"/>
      <c r="BV143" s="394"/>
    </row>
  </sheetData>
  <mergeCells count="17">
    <mergeCell ref="B47:Q47"/>
    <mergeCell ref="B48:Q48"/>
    <mergeCell ref="B49:Q49"/>
    <mergeCell ref="A1:A2"/>
    <mergeCell ref="B41:Q41"/>
    <mergeCell ref="B43:Q43"/>
    <mergeCell ref="B44:Q44"/>
    <mergeCell ref="B45:Q45"/>
    <mergeCell ref="B42:Q42"/>
    <mergeCell ref="B46:Q46"/>
    <mergeCell ref="BK3:BV3"/>
    <mergeCell ref="B1:AL1"/>
    <mergeCell ref="C3:N3"/>
    <mergeCell ref="O3:Z3"/>
    <mergeCell ref="AA3:AL3"/>
    <mergeCell ref="AM3:AX3"/>
    <mergeCell ref="AY3:BJ3"/>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AY37" activePane="bottomRight" state="frozen"/>
      <selection activeCell="BC15" sqref="BC15"/>
      <selection pane="topRight" activeCell="BC15" sqref="BC15"/>
      <selection pane="bottomLeft" activeCell="BC15" sqref="BC15"/>
      <selection pane="bottomRight" activeCell="BB47" sqref="BB47"/>
    </sheetView>
  </sheetViews>
  <sheetFormatPr defaultColWidth="9.5703125" defaultRowHeight="11.25" x14ac:dyDescent="0.2"/>
  <cols>
    <col min="1" max="1" width="11.5703125" style="89" customWidth="1"/>
    <col min="2" max="2" width="27.42578125" style="89" customWidth="1"/>
    <col min="3" max="50" width="6.5703125" style="89" customWidth="1"/>
    <col min="51" max="62" width="6.5703125" style="390" customWidth="1"/>
    <col min="63" max="74" width="6.5703125" style="89" customWidth="1"/>
    <col min="75" max="16384" width="9.5703125" style="89"/>
  </cols>
  <sheetData>
    <row r="1" spans="1:74" ht="14.85" customHeight="1" x14ac:dyDescent="0.2">
      <c r="A1" s="667" t="s">
        <v>1054</v>
      </c>
      <c r="B1" s="709" t="s">
        <v>265</v>
      </c>
      <c r="C1" s="710"/>
      <c r="D1" s="710"/>
      <c r="E1" s="710"/>
      <c r="F1" s="710"/>
      <c r="G1" s="710"/>
      <c r="H1" s="710"/>
      <c r="I1" s="710"/>
      <c r="J1" s="710"/>
      <c r="K1" s="710"/>
      <c r="L1" s="710"/>
      <c r="M1" s="710"/>
      <c r="N1" s="710"/>
      <c r="O1" s="710"/>
      <c r="P1" s="710"/>
      <c r="Q1" s="710"/>
      <c r="R1" s="710"/>
      <c r="S1" s="710"/>
      <c r="T1" s="710"/>
      <c r="U1" s="710"/>
      <c r="V1" s="710"/>
      <c r="W1" s="710"/>
      <c r="X1" s="710"/>
      <c r="Y1" s="710"/>
      <c r="Z1" s="710"/>
      <c r="AA1" s="710"/>
      <c r="AB1" s="710"/>
      <c r="AC1" s="710"/>
      <c r="AD1" s="710"/>
      <c r="AE1" s="710"/>
      <c r="AF1" s="710"/>
      <c r="AG1" s="710"/>
      <c r="AH1" s="710"/>
      <c r="AI1" s="710"/>
      <c r="AJ1" s="710"/>
      <c r="AK1" s="710"/>
      <c r="AL1" s="710"/>
      <c r="AM1" s="305"/>
    </row>
    <row r="2" spans="1:74" s="72" customFormat="1" ht="12.75" x14ac:dyDescent="0.2">
      <c r="A2" s="668"/>
      <c r="B2" s="544" t="str">
        <f>"U.S. Energy Information Administration  |  Short-Term Energy Outlook  - "&amp;Dates!D1</f>
        <v>U.S. Energy Information Administration  |  Short-Term Energy Outlook  - April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306"/>
      <c r="AY2" s="398"/>
      <c r="AZ2" s="398"/>
      <c r="BA2" s="398"/>
      <c r="BB2" s="398"/>
      <c r="BC2" s="398"/>
      <c r="BD2" s="398"/>
      <c r="BE2" s="398"/>
      <c r="BF2" s="398"/>
      <c r="BG2" s="398"/>
      <c r="BH2" s="398"/>
      <c r="BI2" s="398"/>
      <c r="BJ2" s="398"/>
    </row>
    <row r="3" spans="1:74" s="12" customFormat="1" ht="12.75" x14ac:dyDescent="0.2">
      <c r="A3" s="14"/>
      <c r="B3" s="15"/>
      <c r="C3" s="672">
        <f>Dates!D3</f>
        <v>2011</v>
      </c>
      <c r="D3" s="663"/>
      <c r="E3" s="663"/>
      <c r="F3" s="663"/>
      <c r="G3" s="663"/>
      <c r="H3" s="663"/>
      <c r="I3" s="663"/>
      <c r="J3" s="663"/>
      <c r="K3" s="663"/>
      <c r="L3" s="663"/>
      <c r="M3" s="663"/>
      <c r="N3" s="664"/>
      <c r="O3" s="672">
        <f>C3+1</f>
        <v>2012</v>
      </c>
      <c r="P3" s="673"/>
      <c r="Q3" s="673"/>
      <c r="R3" s="673"/>
      <c r="S3" s="673"/>
      <c r="T3" s="673"/>
      <c r="U3" s="673"/>
      <c r="V3" s="673"/>
      <c r="W3" s="673"/>
      <c r="X3" s="663"/>
      <c r="Y3" s="663"/>
      <c r="Z3" s="664"/>
      <c r="AA3" s="662">
        <f>O3+1</f>
        <v>2013</v>
      </c>
      <c r="AB3" s="663"/>
      <c r="AC3" s="663"/>
      <c r="AD3" s="663"/>
      <c r="AE3" s="663"/>
      <c r="AF3" s="663"/>
      <c r="AG3" s="663"/>
      <c r="AH3" s="663"/>
      <c r="AI3" s="663"/>
      <c r="AJ3" s="663"/>
      <c r="AK3" s="663"/>
      <c r="AL3" s="664"/>
      <c r="AM3" s="662">
        <f>AA3+1</f>
        <v>2014</v>
      </c>
      <c r="AN3" s="663"/>
      <c r="AO3" s="663"/>
      <c r="AP3" s="663"/>
      <c r="AQ3" s="663"/>
      <c r="AR3" s="663"/>
      <c r="AS3" s="663"/>
      <c r="AT3" s="663"/>
      <c r="AU3" s="663"/>
      <c r="AV3" s="663"/>
      <c r="AW3" s="663"/>
      <c r="AX3" s="664"/>
      <c r="AY3" s="662">
        <f>AM3+1</f>
        <v>2015</v>
      </c>
      <c r="AZ3" s="669"/>
      <c r="BA3" s="669"/>
      <c r="BB3" s="669"/>
      <c r="BC3" s="669"/>
      <c r="BD3" s="669"/>
      <c r="BE3" s="669"/>
      <c r="BF3" s="669"/>
      <c r="BG3" s="669"/>
      <c r="BH3" s="669"/>
      <c r="BI3" s="669"/>
      <c r="BJ3" s="670"/>
      <c r="BK3" s="662">
        <f>AY3+1</f>
        <v>2016</v>
      </c>
      <c r="BL3" s="663"/>
      <c r="BM3" s="663"/>
      <c r="BN3" s="663"/>
      <c r="BO3" s="663"/>
      <c r="BP3" s="663"/>
      <c r="BQ3" s="663"/>
      <c r="BR3" s="663"/>
      <c r="BS3" s="663"/>
      <c r="BT3" s="663"/>
      <c r="BU3" s="663"/>
      <c r="BV3" s="664"/>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90"/>
      <c r="B5" s="91" t="s">
        <v>243</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426"/>
      <c r="AZ5" s="426"/>
      <c r="BA5" s="426"/>
      <c r="BB5" s="426"/>
      <c r="BC5" s="426"/>
      <c r="BD5" s="426"/>
      <c r="BE5" s="426"/>
      <c r="BF5" s="426"/>
      <c r="BG5" s="426"/>
      <c r="BH5" s="426"/>
      <c r="BI5" s="426"/>
      <c r="BJ5" s="426"/>
      <c r="BK5" s="426"/>
      <c r="BL5" s="426"/>
      <c r="BM5" s="426"/>
      <c r="BN5" s="426"/>
      <c r="BO5" s="426"/>
      <c r="BP5" s="426"/>
      <c r="BQ5" s="426"/>
      <c r="BR5" s="426"/>
      <c r="BS5" s="426"/>
      <c r="BT5" s="426"/>
      <c r="BU5" s="426"/>
      <c r="BV5" s="426"/>
    </row>
    <row r="6" spans="1:74" ht="11.1" customHeight="1" x14ac:dyDescent="0.2">
      <c r="A6" s="93" t="s">
        <v>223</v>
      </c>
      <c r="B6" s="200" t="s">
        <v>614</v>
      </c>
      <c r="C6" s="260">
        <v>91.355469999999997</v>
      </c>
      <c r="D6" s="260">
        <v>85.574596</v>
      </c>
      <c r="E6" s="260">
        <v>96.548198999999997</v>
      </c>
      <c r="F6" s="260">
        <v>88.563173000000006</v>
      </c>
      <c r="G6" s="260">
        <v>86.850037999999998</v>
      </c>
      <c r="H6" s="260">
        <v>88.877803999999998</v>
      </c>
      <c r="I6" s="260">
        <v>85.497596999999999</v>
      </c>
      <c r="J6" s="260">
        <v>95.494619999999998</v>
      </c>
      <c r="K6" s="260">
        <v>94.013446000000002</v>
      </c>
      <c r="L6" s="260">
        <v>94.642615000000006</v>
      </c>
      <c r="M6" s="260">
        <v>94.108648000000002</v>
      </c>
      <c r="N6" s="260">
        <v>94.101330000000004</v>
      </c>
      <c r="O6" s="260">
        <v>95.101634000000004</v>
      </c>
      <c r="P6" s="260">
        <v>85.913982000000004</v>
      </c>
      <c r="Q6" s="260">
        <v>85.849259000000004</v>
      </c>
      <c r="R6" s="260">
        <v>77.514076000000003</v>
      </c>
      <c r="S6" s="260">
        <v>81.716712999999999</v>
      </c>
      <c r="T6" s="260">
        <v>81.816274000000007</v>
      </c>
      <c r="U6" s="260">
        <v>86.320751999999999</v>
      </c>
      <c r="V6" s="260">
        <v>90.816376000000005</v>
      </c>
      <c r="W6" s="260">
        <v>81.818464000000006</v>
      </c>
      <c r="X6" s="260">
        <v>85.238606000000004</v>
      </c>
      <c r="Y6" s="260">
        <v>84.147063000000003</v>
      </c>
      <c r="Z6" s="260">
        <v>80.205219</v>
      </c>
      <c r="AA6" s="260">
        <v>84.649745999999993</v>
      </c>
      <c r="AB6" s="260">
        <v>77.595056</v>
      </c>
      <c r="AC6" s="260">
        <v>82.269166999999996</v>
      </c>
      <c r="AD6" s="260">
        <v>79.137547999999995</v>
      </c>
      <c r="AE6" s="260">
        <v>83.588048999999998</v>
      </c>
      <c r="AF6" s="260">
        <v>80.176311999999996</v>
      </c>
      <c r="AG6" s="260">
        <v>86.894121999999996</v>
      </c>
      <c r="AH6" s="260">
        <v>88.664116000000007</v>
      </c>
      <c r="AI6" s="260">
        <v>81.760069000000001</v>
      </c>
      <c r="AJ6" s="260">
        <v>81.076520000000002</v>
      </c>
      <c r="AK6" s="260">
        <v>79.162903</v>
      </c>
      <c r="AL6" s="260">
        <v>78.933257999999995</v>
      </c>
      <c r="AM6" s="260">
        <v>82.963865999999996</v>
      </c>
      <c r="AN6" s="260">
        <v>75.293994999999995</v>
      </c>
      <c r="AO6" s="260">
        <v>86.928590999999997</v>
      </c>
      <c r="AP6" s="260">
        <v>82.975652999999994</v>
      </c>
      <c r="AQ6" s="260">
        <v>83.787621999999999</v>
      </c>
      <c r="AR6" s="260">
        <v>79.063452999999996</v>
      </c>
      <c r="AS6" s="260">
        <v>84.429383000000001</v>
      </c>
      <c r="AT6" s="260">
        <v>87.326920000000001</v>
      </c>
      <c r="AU6" s="260">
        <v>83.563159999999996</v>
      </c>
      <c r="AV6" s="260">
        <v>84.145286999999996</v>
      </c>
      <c r="AW6" s="260">
        <v>80.774141999999998</v>
      </c>
      <c r="AX6" s="260">
        <v>85.414349000000001</v>
      </c>
      <c r="AY6" s="260">
        <v>85.823712999999998</v>
      </c>
      <c r="AZ6" s="260">
        <v>70.864225000000005</v>
      </c>
      <c r="BA6" s="260">
        <v>79.966714285999998</v>
      </c>
      <c r="BB6" s="348">
        <v>72.987409999999997</v>
      </c>
      <c r="BC6" s="348">
        <v>73.168189999999996</v>
      </c>
      <c r="BD6" s="348">
        <v>74.028739999999999</v>
      </c>
      <c r="BE6" s="348">
        <v>79.593260000000001</v>
      </c>
      <c r="BF6" s="348">
        <v>84.012039999999999</v>
      </c>
      <c r="BG6" s="348">
        <v>73.280730000000005</v>
      </c>
      <c r="BH6" s="348">
        <v>79.700389999999999</v>
      </c>
      <c r="BI6" s="348">
        <v>73.788510000000002</v>
      </c>
      <c r="BJ6" s="348">
        <v>78.738020000000006</v>
      </c>
      <c r="BK6" s="348">
        <v>80.48442</v>
      </c>
      <c r="BL6" s="348">
        <v>79.402839999999998</v>
      </c>
      <c r="BM6" s="348">
        <v>80.209900000000005</v>
      </c>
      <c r="BN6" s="348">
        <v>74.550510000000003</v>
      </c>
      <c r="BO6" s="348">
        <v>72.128100000000003</v>
      </c>
      <c r="BP6" s="348">
        <v>75.529210000000006</v>
      </c>
      <c r="BQ6" s="348">
        <v>80.625479999999996</v>
      </c>
      <c r="BR6" s="348">
        <v>84.00103</v>
      </c>
      <c r="BS6" s="348">
        <v>78.324179999999998</v>
      </c>
      <c r="BT6" s="348">
        <v>81.495590000000007</v>
      </c>
      <c r="BU6" s="348">
        <v>75.653829999999999</v>
      </c>
      <c r="BV6" s="348">
        <v>78.981979999999993</v>
      </c>
    </row>
    <row r="7" spans="1:74" ht="11.1" customHeight="1" x14ac:dyDescent="0.2">
      <c r="A7" s="93" t="s">
        <v>224</v>
      </c>
      <c r="B7" s="200" t="s">
        <v>615</v>
      </c>
      <c r="C7" s="260">
        <v>29.001453999999999</v>
      </c>
      <c r="D7" s="260">
        <v>27.586621000000001</v>
      </c>
      <c r="E7" s="260">
        <v>30.896194000000001</v>
      </c>
      <c r="F7" s="260">
        <v>28.033486</v>
      </c>
      <c r="G7" s="260">
        <v>28.468565000000002</v>
      </c>
      <c r="H7" s="260">
        <v>29.016486</v>
      </c>
      <c r="I7" s="260">
        <v>25.220846000000002</v>
      </c>
      <c r="J7" s="260">
        <v>29.194233000000001</v>
      </c>
      <c r="K7" s="260">
        <v>27.479733</v>
      </c>
      <c r="L7" s="260">
        <v>26.871555000000001</v>
      </c>
      <c r="M7" s="260">
        <v>27.723531999999999</v>
      </c>
      <c r="N7" s="260">
        <v>27.739034</v>
      </c>
      <c r="O7" s="260">
        <v>27.630471</v>
      </c>
      <c r="P7" s="260">
        <v>25.813575</v>
      </c>
      <c r="Q7" s="260">
        <v>26.947158999999999</v>
      </c>
      <c r="R7" s="260">
        <v>24.933772000000001</v>
      </c>
      <c r="S7" s="260">
        <v>25.727108999999999</v>
      </c>
      <c r="T7" s="260">
        <v>24.937626000000002</v>
      </c>
      <c r="U7" s="260">
        <v>23.053591000000001</v>
      </c>
      <c r="V7" s="260">
        <v>24.436391</v>
      </c>
      <c r="W7" s="260">
        <v>21.517367</v>
      </c>
      <c r="X7" s="260">
        <v>23.354050999999998</v>
      </c>
      <c r="Y7" s="260">
        <v>22.57929</v>
      </c>
      <c r="Z7" s="260">
        <v>22.046035</v>
      </c>
      <c r="AA7" s="260">
        <v>24.478556000000001</v>
      </c>
      <c r="AB7" s="260">
        <v>22.103556999999999</v>
      </c>
      <c r="AC7" s="260">
        <v>23.426674999999999</v>
      </c>
      <c r="AD7" s="260">
        <v>24.218848999999999</v>
      </c>
      <c r="AE7" s="260">
        <v>24.463363999999999</v>
      </c>
      <c r="AF7" s="260">
        <v>22.292138999999999</v>
      </c>
      <c r="AG7" s="260">
        <v>22.089003000000002</v>
      </c>
      <c r="AH7" s="260">
        <v>22.896961000000001</v>
      </c>
      <c r="AI7" s="260">
        <v>21.701271999999999</v>
      </c>
      <c r="AJ7" s="260">
        <v>22.180717999999999</v>
      </c>
      <c r="AK7" s="260">
        <v>20.489525</v>
      </c>
      <c r="AL7" s="260">
        <v>21.162776999999998</v>
      </c>
      <c r="AM7" s="260">
        <v>22.834921999999999</v>
      </c>
      <c r="AN7" s="260">
        <v>20.723848</v>
      </c>
      <c r="AO7" s="260">
        <v>23.926189000000001</v>
      </c>
      <c r="AP7" s="260">
        <v>23.515139000000001</v>
      </c>
      <c r="AQ7" s="260">
        <v>23.745232999999999</v>
      </c>
      <c r="AR7" s="260">
        <v>22.406493999999999</v>
      </c>
      <c r="AS7" s="260">
        <v>22.332177000000001</v>
      </c>
      <c r="AT7" s="260">
        <v>23.098617999999998</v>
      </c>
      <c r="AU7" s="260">
        <v>22.103100999999999</v>
      </c>
      <c r="AV7" s="260">
        <v>22.055705</v>
      </c>
      <c r="AW7" s="260">
        <v>21.172008999999999</v>
      </c>
      <c r="AX7" s="260">
        <v>22.410674</v>
      </c>
      <c r="AY7" s="260">
        <v>23.488761</v>
      </c>
      <c r="AZ7" s="260">
        <v>19.394570999999999</v>
      </c>
      <c r="BA7" s="260">
        <v>21.885999999999999</v>
      </c>
      <c r="BB7" s="348">
        <v>20.04701</v>
      </c>
      <c r="BC7" s="348">
        <v>19.733470000000001</v>
      </c>
      <c r="BD7" s="348">
        <v>19.44331</v>
      </c>
      <c r="BE7" s="348">
        <v>18.34459</v>
      </c>
      <c r="BF7" s="348">
        <v>20.011279999999999</v>
      </c>
      <c r="BG7" s="348">
        <v>17.127330000000001</v>
      </c>
      <c r="BH7" s="348">
        <v>19.335560000000001</v>
      </c>
      <c r="BI7" s="348">
        <v>17.534479999999999</v>
      </c>
      <c r="BJ7" s="348">
        <v>19.608529999999998</v>
      </c>
      <c r="BK7" s="348">
        <v>21.548259999999999</v>
      </c>
      <c r="BL7" s="348">
        <v>21.143190000000001</v>
      </c>
      <c r="BM7" s="348">
        <v>21.709890000000001</v>
      </c>
      <c r="BN7" s="348">
        <v>20.691579999999998</v>
      </c>
      <c r="BO7" s="348">
        <v>19.86</v>
      </c>
      <c r="BP7" s="348">
        <v>20.335360000000001</v>
      </c>
      <c r="BQ7" s="348">
        <v>19.1676</v>
      </c>
      <c r="BR7" s="348">
        <v>20.560490000000001</v>
      </c>
      <c r="BS7" s="348">
        <v>18.86102</v>
      </c>
      <c r="BT7" s="348">
        <v>20.190919999999998</v>
      </c>
      <c r="BU7" s="348">
        <v>18.38551</v>
      </c>
      <c r="BV7" s="348">
        <v>19.884869999999999</v>
      </c>
    </row>
    <row r="8" spans="1:74" ht="11.1" customHeight="1" x14ac:dyDescent="0.2">
      <c r="A8" s="93" t="s">
        <v>225</v>
      </c>
      <c r="B8" s="200" t="s">
        <v>616</v>
      </c>
      <c r="C8" s="260">
        <v>13.809703000000001</v>
      </c>
      <c r="D8" s="260">
        <v>13.062355999999999</v>
      </c>
      <c r="E8" s="260">
        <v>14.556768999999999</v>
      </c>
      <c r="F8" s="260">
        <v>13.656877</v>
      </c>
      <c r="G8" s="260">
        <v>13.905352000000001</v>
      </c>
      <c r="H8" s="260">
        <v>13.726718</v>
      </c>
      <c r="I8" s="260">
        <v>14.334061999999999</v>
      </c>
      <c r="J8" s="260">
        <v>15.861105</v>
      </c>
      <c r="K8" s="260">
        <v>15.098826000000001</v>
      </c>
      <c r="L8" s="260">
        <v>14.225274000000001</v>
      </c>
      <c r="M8" s="260">
        <v>14.260669</v>
      </c>
      <c r="N8" s="260">
        <v>14.265064000000001</v>
      </c>
      <c r="O8" s="260">
        <v>15.388408999999999</v>
      </c>
      <c r="P8" s="260">
        <v>14.482832999999999</v>
      </c>
      <c r="Q8" s="260">
        <v>15.028662000000001</v>
      </c>
      <c r="R8" s="260">
        <v>14.547551</v>
      </c>
      <c r="S8" s="260">
        <v>15.332924999999999</v>
      </c>
      <c r="T8" s="260">
        <v>14.297273000000001</v>
      </c>
      <c r="U8" s="260">
        <v>15.500301</v>
      </c>
      <c r="V8" s="260">
        <v>16.279358999999999</v>
      </c>
      <c r="W8" s="260">
        <v>14.596551</v>
      </c>
      <c r="X8" s="260">
        <v>15.364711</v>
      </c>
      <c r="Y8" s="260">
        <v>14.864587</v>
      </c>
      <c r="Z8" s="260">
        <v>14.55491</v>
      </c>
      <c r="AA8" s="260">
        <v>15.720848</v>
      </c>
      <c r="AB8" s="260">
        <v>14.498543</v>
      </c>
      <c r="AC8" s="260">
        <v>15.309989</v>
      </c>
      <c r="AD8" s="260">
        <v>15.411225999999999</v>
      </c>
      <c r="AE8" s="260">
        <v>15.538009000000001</v>
      </c>
      <c r="AF8" s="260">
        <v>14.075360999999999</v>
      </c>
      <c r="AG8" s="260">
        <v>15.941222</v>
      </c>
      <c r="AH8" s="260">
        <v>16.575564</v>
      </c>
      <c r="AI8" s="260">
        <v>15.701611</v>
      </c>
      <c r="AJ8" s="260">
        <v>15.32446</v>
      </c>
      <c r="AK8" s="260">
        <v>14.247683</v>
      </c>
      <c r="AL8" s="260">
        <v>14.441811</v>
      </c>
      <c r="AM8" s="260">
        <v>15.664334999999999</v>
      </c>
      <c r="AN8" s="260">
        <v>14.216217</v>
      </c>
      <c r="AO8" s="260">
        <v>16.412913</v>
      </c>
      <c r="AP8" s="260">
        <v>15.119683999999999</v>
      </c>
      <c r="AQ8" s="260">
        <v>15.267637000000001</v>
      </c>
      <c r="AR8" s="260">
        <v>14.406741999999999</v>
      </c>
      <c r="AS8" s="260">
        <v>16.312633999999999</v>
      </c>
      <c r="AT8" s="260">
        <v>16.872481000000001</v>
      </c>
      <c r="AU8" s="260">
        <v>16.145264000000001</v>
      </c>
      <c r="AV8" s="260">
        <v>15.809763999999999</v>
      </c>
      <c r="AW8" s="260">
        <v>15.176401</v>
      </c>
      <c r="AX8" s="260">
        <v>16.043317999999999</v>
      </c>
      <c r="AY8" s="260">
        <v>16.068804</v>
      </c>
      <c r="AZ8" s="260">
        <v>13.267970999999999</v>
      </c>
      <c r="BA8" s="260">
        <v>14.973000000000001</v>
      </c>
      <c r="BB8" s="348">
        <v>14.81781</v>
      </c>
      <c r="BC8" s="348">
        <v>15.095879999999999</v>
      </c>
      <c r="BD8" s="348">
        <v>14.78706</v>
      </c>
      <c r="BE8" s="348">
        <v>15.9879</v>
      </c>
      <c r="BF8" s="348">
        <v>16.699929999999998</v>
      </c>
      <c r="BG8" s="348">
        <v>14.852740000000001</v>
      </c>
      <c r="BH8" s="348">
        <v>16.035139999999998</v>
      </c>
      <c r="BI8" s="348">
        <v>14.875120000000001</v>
      </c>
      <c r="BJ8" s="348">
        <v>15.846439999999999</v>
      </c>
      <c r="BK8" s="348">
        <v>15.99755</v>
      </c>
      <c r="BL8" s="348">
        <v>15.84369</v>
      </c>
      <c r="BM8" s="348">
        <v>16.037120000000002</v>
      </c>
      <c r="BN8" s="348">
        <v>15.6523</v>
      </c>
      <c r="BO8" s="348">
        <v>15.158759999999999</v>
      </c>
      <c r="BP8" s="348">
        <v>15.208550000000001</v>
      </c>
      <c r="BQ8" s="348">
        <v>16.218440000000001</v>
      </c>
      <c r="BR8" s="348">
        <v>16.727720000000001</v>
      </c>
      <c r="BS8" s="348">
        <v>15.83189</v>
      </c>
      <c r="BT8" s="348">
        <v>16.383120000000002</v>
      </c>
      <c r="BU8" s="348">
        <v>15.25076</v>
      </c>
      <c r="BV8" s="348">
        <v>16.049769999999999</v>
      </c>
    </row>
    <row r="9" spans="1:74" ht="11.1" customHeight="1" x14ac:dyDescent="0.2">
      <c r="A9" s="93" t="s">
        <v>226</v>
      </c>
      <c r="B9" s="200" t="s">
        <v>617</v>
      </c>
      <c r="C9" s="260">
        <v>48.544313000000002</v>
      </c>
      <c r="D9" s="260">
        <v>44.925618999999998</v>
      </c>
      <c r="E9" s="260">
        <v>51.095236</v>
      </c>
      <c r="F9" s="260">
        <v>46.872810000000001</v>
      </c>
      <c r="G9" s="260">
        <v>44.476120999999999</v>
      </c>
      <c r="H9" s="260">
        <v>46.134599999999999</v>
      </c>
      <c r="I9" s="260">
        <v>45.942689000000001</v>
      </c>
      <c r="J9" s="260">
        <v>50.439281999999999</v>
      </c>
      <c r="K9" s="260">
        <v>51.434887000000003</v>
      </c>
      <c r="L9" s="260">
        <v>53.545786</v>
      </c>
      <c r="M9" s="260">
        <v>52.124447000000004</v>
      </c>
      <c r="N9" s="260">
        <v>52.097231999999998</v>
      </c>
      <c r="O9" s="260">
        <v>52.082754000000001</v>
      </c>
      <c r="P9" s="260">
        <v>45.617573999999998</v>
      </c>
      <c r="Q9" s="260">
        <v>43.873438</v>
      </c>
      <c r="R9" s="260">
        <v>38.032753</v>
      </c>
      <c r="S9" s="260">
        <v>40.656678999999997</v>
      </c>
      <c r="T9" s="260">
        <v>42.581375000000001</v>
      </c>
      <c r="U9" s="260">
        <v>47.766860000000001</v>
      </c>
      <c r="V9" s="260">
        <v>50.100625999999998</v>
      </c>
      <c r="W9" s="260">
        <v>45.704546000000001</v>
      </c>
      <c r="X9" s="260">
        <v>46.519843999999999</v>
      </c>
      <c r="Y9" s="260">
        <v>46.703186000000002</v>
      </c>
      <c r="Z9" s="260">
        <v>43.604273999999997</v>
      </c>
      <c r="AA9" s="260">
        <v>44.450341999999999</v>
      </c>
      <c r="AB9" s="260">
        <v>40.992956</v>
      </c>
      <c r="AC9" s="260">
        <v>43.532502999999998</v>
      </c>
      <c r="AD9" s="260">
        <v>39.507472999999997</v>
      </c>
      <c r="AE9" s="260">
        <v>43.586675999999997</v>
      </c>
      <c r="AF9" s="260">
        <v>43.808812000000003</v>
      </c>
      <c r="AG9" s="260">
        <v>48.863897000000001</v>
      </c>
      <c r="AH9" s="260">
        <v>49.191591000000003</v>
      </c>
      <c r="AI9" s="260">
        <v>44.357185999999999</v>
      </c>
      <c r="AJ9" s="260">
        <v>43.571342000000001</v>
      </c>
      <c r="AK9" s="260">
        <v>44.425694999999997</v>
      </c>
      <c r="AL9" s="260">
        <v>43.328670000000002</v>
      </c>
      <c r="AM9" s="260">
        <v>44.464609000000003</v>
      </c>
      <c r="AN9" s="260">
        <v>40.353929999999998</v>
      </c>
      <c r="AO9" s="260">
        <v>46.589489</v>
      </c>
      <c r="AP9" s="260">
        <v>44.340829999999997</v>
      </c>
      <c r="AQ9" s="260">
        <v>44.774751999999999</v>
      </c>
      <c r="AR9" s="260">
        <v>42.250216999999999</v>
      </c>
      <c r="AS9" s="260">
        <v>45.784571999999997</v>
      </c>
      <c r="AT9" s="260">
        <v>47.355820999999999</v>
      </c>
      <c r="AU9" s="260">
        <v>45.314794999999997</v>
      </c>
      <c r="AV9" s="260">
        <v>46.279817999999999</v>
      </c>
      <c r="AW9" s="260">
        <v>44.425732000000004</v>
      </c>
      <c r="AX9" s="260">
        <v>46.960357000000002</v>
      </c>
      <c r="AY9" s="260">
        <v>46.266148000000001</v>
      </c>
      <c r="AZ9" s="260">
        <v>38.201683000000003</v>
      </c>
      <c r="BA9" s="260">
        <v>43.109190476000002</v>
      </c>
      <c r="BB9" s="348">
        <v>38.122590000000002</v>
      </c>
      <c r="BC9" s="348">
        <v>38.338830000000002</v>
      </c>
      <c r="BD9" s="348">
        <v>39.798369999999998</v>
      </c>
      <c r="BE9" s="348">
        <v>45.260770000000001</v>
      </c>
      <c r="BF9" s="348">
        <v>47.300840000000001</v>
      </c>
      <c r="BG9" s="348">
        <v>41.300660000000001</v>
      </c>
      <c r="BH9" s="348">
        <v>44.329689999999999</v>
      </c>
      <c r="BI9" s="348">
        <v>41.378920000000001</v>
      </c>
      <c r="BJ9" s="348">
        <v>43.283050000000003</v>
      </c>
      <c r="BK9" s="348">
        <v>42.93862</v>
      </c>
      <c r="BL9" s="348">
        <v>42.415970000000002</v>
      </c>
      <c r="BM9" s="348">
        <v>42.462899999999998</v>
      </c>
      <c r="BN9" s="348">
        <v>38.20664</v>
      </c>
      <c r="BO9" s="348">
        <v>37.109340000000003</v>
      </c>
      <c r="BP9" s="348">
        <v>39.985300000000002</v>
      </c>
      <c r="BQ9" s="348">
        <v>45.239440000000002</v>
      </c>
      <c r="BR9" s="348">
        <v>46.712820000000001</v>
      </c>
      <c r="BS9" s="348">
        <v>43.631270000000001</v>
      </c>
      <c r="BT9" s="348">
        <v>44.921550000000003</v>
      </c>
      <c r="BU9" s="348">
        <v>42.017560000000003</v>
      </c>
      <c r="BV9" s="348">
        <v>43.047330000000002</v>
      </c>
    </row>
    <row r="10" spans="1:74" ht="11.1" customHeight="1" x14ac:dyDescent="0.2">
      <c r="A10" s="95" t="s">
        <v>227</v>
      </c>
      <c r="B10" s="200" t="s">
        <v>618</v>
      </c>
      <c r="C10" s="260">
        <v>1.111</v>
      </c>
      <c r="D10" s="260">
        <v>-0.43099999999999999</v>
      </c>
      <c r="E10" s="260">
        <v>0.97499999999999998</v>
      </c>
      <c r="F10" s="260">
        <v>-1.6870000000000001</v>
      </c>
      <c r="G10" s="260">
        <v>-1.621</v>
      </c>
      <c r="H10" s="260">
        <v>0.96599999999999997</v>
      </c>
      <c r="I10" s="260">
        <v>-1.913</v>
      </c>
      <c r="J10" s="260">
        <v>2.133</v>
      </c>
      <c r="K10" s="260">
        <v>0.378</v>
      </c>
      <c r="L10" s="260">
        <v>-0.90100000000000002</v>
      </c>
      <c r="M10" s="260">
        <v>-0.187</v>
      </c>
      <c r="N10" s="260">
        <v>-0.9</v>
      </c>
      <c r="O10" s="260">
        <v>3.5790000000000002</v>
      </c>
      <c r="P10" s="260">
        <v>-1.425</v>
      </c>
      <c r="Q10" s="260">
        <v>-1.3979999999999999</v>
      </c>
      <c r="R10" s="260">
        <v>-0.14199999999999999</v>
      </c>
      <c r="S10" s="260">
        <v>0.55700000000000005</v>
      </c>
      <c r="T10" s="260">
        <v>0.35199999999999998</v>
      </c>
      <c r="U10" s="260">
        <v>1.254</v>
      </c>
      <c r="V10" s="260">
        <v>1.621</v>
      </c>
      <c r="W10" s="260">
        <v>1.268</v>
      </c>
      <c r="X10" s="260">
        <v>0.40100000000000002</v>
      </c>
      <c r="Y10" s="260">
        <v>0.28000000000000003</v>
      </c>
      <c r="Z10" s="260">
        <v>-0.60699999999999998</v>
      </c>
      <c r="AA10" s="260">
        <v>-0.75734000000000001</v>
      </c>
      <c r="AB10" s="260">
        <v>-0.75734000000000001</v>
      </c>
      <c r="AC10" s="260">
        <v>-0.75734000000000001</v>
      </c>
      <c r="AD10" s="260">
        <v>-0.56915000000000004</v>
      </c>
      <c r="AE10" s="260">
        <v>-0.56913999999999998</v>
      </c>
      <c r="AF10" s="260">
        <v>-0.56913999999999998</v>
      </c>
      <c r="AG10" s="260">
        <v>0.99804000000000004</v>
      </c>
      <c r="AH10" s="260">
        <v>0.99804000000000004</v>
      </c>
      <c r="AI10" s="260">
        <v>0.99804000000000004</v>
      </c>
      <c r="AJ10" s="260">
        <v>7.3999999999999996E-2</v>
      </c>
      <c r="AK10" s="260">
        <v>7.3999999999999996E-2</v>
      </c>
      <c r="AL10" s="260">
        <v>1.3353299999999999</v>
      </c>
      <c r="AM10" s="260">
        <v>0.2203</v>
      </c>
      <c r="AN10" s="260">
        <v>-0.34100000000000003</v>
      </c>
      <c r="AO10" s="260">
        <v>-0.41263</v>
      </c>
      <c r="AP10" s="260">
        <v>-0.57260999999999995</v>
      </c>
      <c r="AQ10" s="260">
        <v>0.45452999999999999</v>
      </c>
      <c r="AR10" s="260">
        <v>0.70023999999999997</v>
      </c>
      <c r="AS10" s="260">
        <v>0.25519999999999998</v>
      </c>
      <c r="AT10" s="260">
        <v>1.5591600000000001</v>
      </c>
      <c r="AU10" s="260">
        <v>0.57589999999999997</v>
      </c>
      <c r="AV10" s="260">
        <v>7.3690000000000005E-2</v>
      </c>
      <c r="AW10" s="260">
        <v>-0.38090000000000002</v>
      </c>
      <c r="AX10" s="260">
        <v>-1.2225900000000001</v>
      </c>
      <c r="AY10" s="260">
        <v>3.032E-2</v>
      </c>
      <c r="AZ10" s="260">
        <v>-0.70733999999999997</v>
      </c>
      <c r="BA10" s="260">
        <v>-4.9590000000000002E-2</v>
      </c>
      <c r="BB10" s="348">
        <v>-0.65861000000000003</v>
      </c>
      <c r="BC10" s="348">
        <v>0.42423</v>
      </c>
      <c r="BD10" s="348">
        <v>0.55330000000000001</v>
      </c>
      <c r="BE10" s="348">
        <v>0.41446</v>
      </c>
      <c r="BF10" s="348">
        <v>1.6175900000000001</v>
      </c>
      <c r="BG10" s="348">
        <v>1.04711</v>
      </c>
      <c r="BH10" s="348">
        <v>-3.9460000000000002E-2</v>
      </c>
      <c r="BI10" s="348">
        <v>-0.27731</v>
      </c>
      <c r="BJ10" s="348">
        <v>-1.29199</v>
      </c>
      <c r="BK10" s="348">
        <v>4.7800000000000002E-2</v>
      </c>
      <c r="BL10" s="348">
        <v>-0.74155000000000004</v>
      </c>
      <c r="BM10" s="348">
        <v>-0.28816000000000003</v>
      </c>
      <c r="BN10" s="348">
        <v>-0.63658999999999999</v>
      </c>
      <c r="BO10" s="348">
        <v>0.73429</v>
      </c>
      <c r="BP10" s="348">
        <v>0.60021000000000002</v>
      </c>
      <c r="BQ10" s="348">
        <v>0.40237000000000001</v>
      </c>
      <c r="BR10" s="348">
        <v>1.6664300000000001</v>
      </c>
      <c r="BS10" s="348">
        <v>0.82098000000000004</v>
      </c>
      <c r="BT10" s="348">
        <v>-2.7810000000000001E-2</v>
      </c>
      <c r="BU10" s="348">
        <v>-0.28510000000000002</v>
      </c>
      <c r="BV10" s="348">
        <v>-1.3310200000000001</v>
      </c>
    </row>
    <row r="11" spans="1:74" ht="11.1" customHeight="1" x14ac:dyDescent="0.2">
      <c r="A11" s="93" t="s">
        <v>228</v>
      </c>
      <c r="B11" s="200" t="s">
        <v>619</v>
      </c>
      <c r="C11" s="260">
        <v>1.01384601</v>
      </c>
      <c r="D11" s="260">
        <v>0.84277001200000001</v>
      </c>
      <c r="E11" s="260">
        <v>1.524161004</v>
      </c>
      <c r="F11" s="260">
        <v>1.13637801</v>
      </c>
      <c r="G11" s="260">
        <v>1.3125709999999999</v>
      </c>
      <c r="H11" s="260">
        <v>0.97019601</v>
      </c>
      <c r="I11" s="260">
        <v>1.208426996</v>
      </c>
      <c r="J11" s="260">
        <v>1.544900996</v>
      </c>
      <c r="K11" s="260">
        <v>0.83451299999999995</v>
      </c>
      <c r="L11" s="260">
        <v>0.91720301400000004</v>
      </c>
      <c r="M11" s="260">
        <v>0.80687001000000003</v>
      </c>
      <c r="N11" s="260">
        <v>0.97577001200000002</v>
      </c>
      <c r="O11" s="260">
        <v>0.78903599400000002</v>
      </c>
      <c r="P11" s="260">
        <v>0.53364500800000003</v>
      </c>
      <c r="Q11" s="260">
        <v>0.69915899599999998</v>
      </c>
      <c r="R11" s="260">
        <v>0.62339301000000003</v>
      </c>
      <c r="S11" s="260">
        <v>0.98638500100000004</v>
      </c>
      <c r="T11" s="260">
        <v>0.71886201000000005</v>
      </c>
      <c r="U11" s="260">
        <v>0.89363098600000002</v>
      </c>
      <c r="V11" s="260">
        <v>0.66670100399999999</v>
      </c>
      <c r="W11" s="260">
        <v>0.85467000000000004</v>
      </c>
      <c r="X11" s="260">
        <v>0.86791499800000005</v>
      </c>
      <c r="Y11" s="260">
        <v>0.79846499999999998</v>
      </c>
      <c r="Z11" s="260">
        <v>0.72739500499999998</v>
      </c>
      <c r="AA11" s="260">
        <v>0.65446000299999996</v>
      </c>
      <c r="AB11" s="260">
        <v>0.38517499999999999</v>
      </c>
      <c r="AC11" s="260">
        <v>0.38965000500000002</v>
      </c>
      <c r="AD11" s="260">
        <v>0.67214901000000005</v>
      </c>
      <c r="AE11" s="260">
        <v>0.87044900000000003</v>
      </c>
      <c r="AF11" s="260">
        <v>1.213443</v>
      </c>
      <c r="AG11" s="260">
        <v>0.87362398900000005</v>
      </c>
      <c r="AH11" s="260">
        <v>0.70984698999999996</v>
      </c>
      <c r="AI11" s="260">
        <v>0.81458799000000004</v>
      </c>
      <c r="AJ11" s="260">
        <v>0.70712900300000003</v>
      </c>
      <c r="AK11" s="260">
        <v>0.84957399</v>
      </c>
      <c r="AL11" s="260">
        <v>0.76633698800000005</v>
      </c>
      <c r="AM11" s="260">
        <v>1.0643859920000001</v>
      </c>
      <c r="AN11" s="260">
        <v>0.58268198800000004</v>
      </c>
      <c r="AO11" s="260">
        <v>0.80269701199999999</v>
      </c>
      <c r="AP11" s="260">
        <v>0.92967900000000003</v>
      </c>
      <c r="AQ11" s="260">
        <v>1.2797140069999999</v>
      </c>
      <c r="AR11" s="260">
        <v>1.3192119899999999</v>
      </c>
      <c r="AS11" s="260">
        <v>0.92775901000000005</v>
      </c>
      <c r="AT11" s="260">
        <v>1.121835006</v>
      </c>
      <c r="AU11" s="260">
        <v>1.1478020099999999</v>
      </c>
      <c r="AV11" s="260">
        <v>0.58359099599999997</v>
      </c>
      <c r="AW11" s="260">
        <v>1.002759</v>
      </c>
      <c r="AX11" s="260">
        <v>0.548157004</v>
      </c>
      <c r="AY11" s="260">
        <v>0.26919270000000001</v>
      </c>
      <c r="AZ11" s="260">
        <v>0.48673080000000002</v>
      </c>
      <c r="BA11" s="260">
        <v>0.88787550000000004</v>
      </c>
      <c r="BB11" s="348">
        <v>0.7818908</v>
      </c>
      <c r="BC11" s="348">
        <v>0.63539469999999998</v>
      </c>
      <c r="BD11" s="348">
        <v>0.85292199999999996</v>
      </c>
      <c r="BE11" s="348">
        <v>1.2080409999999999</v>
      </c>
      <c r="BF11" s="348">
        <v>0.96505799999999997</v>
      </c>
      <c r="BG11" s="348">
        <v>1.064864</v>
      </c>
      <c r="BH11" s="348">
        <v>0.95312079999999999</v>
      </c>
      <c r="BI11" s="348">
        <v>0.77491449999999995</v>
      </c>
      <c r="BJ11" s="348">
        <v>1.140727</v>
      </c>
      <c r="BK11" s="348">
        <v>0.54814379999999996</v>
      </c>
      <c r="BL11" s="348">
        <v>0.66859270000000004</v>
      </c>
      <c r="BM11" s="348">
        <v>0.99870009999999998</v>
      </c>
      <c r="BN11" s="348">
        <v>0.84948809999999997</v>
      </c>
      <c r="BO11" s="348">
        <v>0.67942519999999995</v>
      </c>
      <c r="BP11" s="348">
        <v>0.87977700000000003</v>
      </c>
      <c r="BQ11" s="348">
        <v>1.225533</v>
      </c>
      <c r="BR11" s="348">
        <v>0.97608249999999996</v>
      </c>
      <c r="BS11" s="348">
        <v>1.0715889999999999</v>
      </c>
      <c r="BT11" s="348">
        <v>0.95750190000000002</v>
      </c>
      <c r="BU11" s="348">
        <v>0.777586</v>
      </c>
      <c r="BV11" s="348">
        <v>1.142468</v>
      </c>
    </row>
    <row r="12" spans="1:74" ht="11.1" customHeight="1" x14ac:dyDescent="0.2">
      <c r="A12" s="93" t="s">
        <v>229</v>
      </c>
      <c r="B12" s="200" t="s">
        <v>620</v>
      </c>
      <c r="C12" s="260">
        <v>8.5094890000000003</v>
      </c>
      <c r="D12" s="260">
        <v>8.2752040000000004</v>
      </c>
      <c r="E12" s="260">
        <v>9.8324560000000005</v>
      </c>
      <c r="F12" s="260">
        <v>8.8425100000000008</v>
      </c>
      <c r="G12" s="260">
        <v>9.0420730000000002</v>
      </c>
      <c r="H12" s="260">
        <v>9.1019310000000004</v>
      </c>
      <c r="I12" s="260">
        <v>7.8654000000000002</v>
      </c>
      <c r="J12" s="260">
        <v>9.3874469999999999</v>
      </c>
      <c r="K12" s="260">
        <v>8.7227650000000008</v>
      </c>
      <c r="L12" s="260">
        <v>9.1587270000000007</v>
      </c>
      <c r="M12" s="260">
        <v>8.8080049999999996</v>
      </c>
      <c r="N12" s="260">
        <v>9.7125459999999997</v>
      </c>
      <c r="O12" s="260">
        <v>9.1264409999999998</v>
      </c>
      <c r="P12" s="260">
        <v>8.4602559999999993</v>
      </c>
      <c r="Q12" s="260">
        <v>11.055001000000001</v>
      </c>
      <c r="R12" s="260">
        <v>12.528892000000001</v>
      </c>
      <c r="S12" s="260">
        <v>12.256909</v>
      </c>
      <c r="T12" s="260">
        <v>12.748637</v>
      </c>
      <c r="U12" s="260">
        <v>11.622584</v>
      </c>
      <c r="V12" s="260">
        <v>10.597077000000001</v>
      </c>
      <c r="W12" s="260">
        <v>9.3437059999999992</v>
      </c>
      <c r="X12" s="260">
        <v>9.4214889999999993</v>
      </c>
      <c r="Y12" s="260">
        <v>8.5164930000000005</v>
      </c>
      <c r="Z12" s="260">
        <v>10.068177</v>
      </c>
      <c r="AA12" s="260">
        <v>9.5717999999999996</v>
      </c>
      <c r="AB12" s="260">
        <v>8.6267840119999999</v>
      </c>
      <c r="AC12" s="260">
        <v>13.636597</v>
      </c>
      <c r="AD12" s="260">
        <v>9.7544839999999997</v>
      </c>
      <c r="AE12" s="260">
        <v>10.478294</v>
      </c>
      <c r="AF12" s="260">
        <v>9.1939839899999996</v>
      </c>
      <c r="AG12" s="260">
        <v>9.1249959999999994</v>
      </c>
      <c r="AH12" s="260">
        <v>10.073041</v>
      </c>
      <c r="AI12" s="260">
        <v>9.3906260100000001</v>
      </c>
      <c r="AJ12" s="260">
        <v>9.8547229900000008</v>
      </c>
      <c r="AK12" s="260">
        <v>8.5113909900000007</v>
      </c>
      <c r="AL12" s="260">
        <v>9.4425480129999997</v>
      </c>
      <c r="AM12" s="260">
        <v>8.5160789999999995</v>
      </c>
      <c r="AN12" s="260">
        <v>8.7853589999999997</v>
      </c>
      <c r="AO12" s="260">
        <v>10.429605</v>
      </c>
      <c r="AP12" s="260">
        <v>8.1344089999999998</v>
      </c>
      <c r="AQ12" s="260">
        <v>7.7184290000000004</v>
      </c>
      <c r="AR12" s="260">
        <v>8.7041880000000003</v>
      </c>
      <c r="AS12" s="260">
        <v>7.1913929999999997</v>
      </c>
      <c r="AT12" s="260">
        <v>7.6653979999999997</v>
      </c>
      <c r="AU12" s="260">
        <v>7.8480790000000002</v>
      </c>
      <c r="AV12" s="260">
        <v>7.9390419999999997</v>
      </c>
      <c r="AW12" s="260">
        <v>7.4637200000000004</v>
      </c>
      <c r="AX12" s="260">
        <v>6.9395420000000003</v>
      </c>
      <c r="AY12" s="260">
        <v>7.1389180000000003</v>
      </c>
      <c r="AZ12" s="260">
        <v>6.3735889999999999</v>
      </c>
      <c r="BA12" s="260">
        <v>7.7539160000000003</v>
      </c>
      <c r="BB12" s="348">
        <v>7.6732750000000003</v>
      </c>
      <c r="BC12" s="348">
        <v>7.4794169999999998</v>
      </c>
      <c r="BD12" s="348">
        <v>7.6831849999999999</v>
      </c>
      <c r="BE12" s="348">
        <v>6.6139910000000004</v>
      </c>
      <c r="BF12" s="348">
        <v>6.5401280000000002</v>
      </c>
      <c r="BG12" s="348">
        <v>6.2845519999999997</v>
      </c>
      <c r="BH12" s="348">
        <v>6.5230360000000003</v>
      </c>
      <c r="BI12" s="348">
        <v>6.3552799999999996</v>
      </c>
      <c r="BJ12" s="348">
        <v>6.9044489999999996</v>
      </c>
      <c r="BK12" s="348">
        <v>6.2007459999999996</v>
      </c>
      <c r="BL12" s="348">
        <v>5.755477</v>
      </c>
      <c r="BM12" s="348">
        <v>7.18804</v>
      </c>
      <c r="BN12" s="348">
        <v>7.3584959999999997</v>
      </c>
      <c r="BO12" s="348">
        <v>7.2073970000000003</v>
      </c>
      <c r="BP12" s="348">
        <v>7.5111270000000001</v>
      </c>
      <c r="BQ12" s="348">
        <v>6.5750019999999996</v>
      </c>
      <c r="BR12" s="348">
        <v>6.6427839999999998</v>
      </c>
      <c r="BS12" s="348">
        <v>6.5647019999999996</v>
      </c>
      <c r="BT12" s="348">
        <v>6.9651949999999996</v>
      </c>
      <c r="BU12" s="348">
        <v>6.9148250000000004</v>
      </c>
      <c r="BV12" s="348">
        <v>7.60215</v>
      </c>
    </row>
    <row r="13" spans="1:74" ht="11.1" customHeight="1" x14ac:dyDescent="0.2">
      <c r="A13" s="93" t="s">
        <v>230</v>
      </c>
      <c r="B13" s="201" t="s">
        <v>927</v>
      </c>
      <c r="C13" s="260">
        <v>5.3739999999999997</v>
      </c>
      <c r="D13" s="260">
        <v>5.3005399999999998</v>
      </c>
      <c r="E13" s="260">
        <v>6.4909039999999996</v>
      </c>
      <c r="F13" s="260">
        <v>5.6254039999999996</v>
      </c>
      <c r="G13" s="260">
        <v>6.428801</v>
      </c>
      <c r="H13" s="260">
        <v>5.7935650000000001</v>
      </c>
      <c r="I13" s="260">
        <v>4.7790670000000004</v>
      </c>
      <c r="J13" s="260">
        <v>6.0950670000000002</v>
      </c>
      <c r="K13" s="260">
        <v>5.6086049999999998</v>
      </c>
      <c r="L13" s="260">
        <v>5.9630150000000004</v>
      </c>
      <c r="M13" s="260">
        <v>6.3309290000000003</v>
      </c>
      <c r="N13" s="260">
        <v>5.7417680000000004</v>
      </c>
      <c r="O13" s="260">
        <v>6.272659</v>
      </c>
      <c r="P13" s="260">
        <v>5.1752459999999996</v>
      </c>
      <c r="Q13" s="260">
        <v>6.0783040000000002</v>
      </c>
      <c r="R13" s="260">
        <v>7.2712680000000001</v>
      </c>
      <c r="S13" s="260">
        <v>5.9528889999999999</v>
      </c>
      <c r="T13" s="260">
        <v>6.9440179999999998</v>
      </c>
      <c r="U13" s="260">
        <v>6.3284690000000001</v>
      </c>
      <c r="V13" s="260">
        <v>5.7749170000000003</v>
      </c>
      <c r="W13" s="260">
        <v>4.879359</v>
      </c>
      <c r="X13" s="260">
        <v>4.6737859999999998</v>
      </c>
      <c r="Y13" s="260">
        <v>4.7213130000000003</v>
      </c>
      <c r="Z13" s="260">
        <v>5.80375</v>
      </c>
      <c r="AA13" s="260">
        <v>5.507987</v>
      </c>
      <c r="AB13" s="260">
        <v>5.3164619999999996</v>
      </c>
      <c r="AC13" s="260">
        <v>7.3536599999999996</v>
      </c>
      <c r="AD13" s="260">
        <v>5.2935639999999999</v>
      </c>
      <c r="AE13" s="260">
        <v>6.1408259999999997</v>
      </c>
      <c r="AF13" s="260">
        <v>4.7077600000000004</v>
      </c>
      <c r="AG13" s="260">
        <v>5.2900650000000002</v>
      </c>
      <c r="AH13" s="260">
        <v>5.225892</v>
      </c>
      <c r="AI13" s="260">
        <v>5.4219619999999997</v>
      </c>
      <c r="AJ13" s="260">
        <v>5.3922489999999996</v>
      </c>
      <c r="AK13" s="260">
        <v>5.019584</v>
      </c>
      <c r="AL13" s="260">
        <v>5.0088540000000004</v>
      </c>
      <c r="AM13" s="260">
        <v>5.099469</v>
      </c>
      <c r="AN13" s="260">
        <v>5.4953089999999998</v>
      </c>
      <c r="AO13" s="260">
        <v>6.2746649999999997</v>
      </c>
      <c r="AP13" s="260">
        <v>5.1642450000000002</v>
      </c>
      <c r="AQ13" s="260">
        <v>4.7865880000000001</v>
      </c>
      <c r="AR13" s="260">
        <v>5.8246200000000004</v>
      </c>
      <c r="AS13" s="260">
        <v>4.824452</v>
      </c>
      <c r="AT13" s="260">
        <v>5.0735989999999997</v>
      </c>
      <c r="AU13" s="260">
        <v>5.3000970000000001</v>
      </c>
      <c r="AV13" s="260">
        <v>5.6842499999999996</v>
      </c>
      <c r="AW13" s="260">
        <v>4.7697250000000002</v>
      </c>
      <c r="AX13" s="260">
        <v>4.7489600000000003</v>
      </c>
      <c r="AY13" s="260">
        <v>5.1423670000000001</v>
      </c>
      <c r="AZ13" s="260">
        <v>4.5012819999999998</v>
      </c>
      <c r="BA13" s="260">
        <v>5.2479750000000003</v>
      </c>
      <c r="BB13" s="348">
        <v>4.6074120000000001</v>
      </c>
      <c r="BC13" s="348">
        <v>4.3071029999999997</v>
      </c>
      <c r="BD13" s="348">
        <v>4.1441970000000001</v>
      </c>
      <c r="BE13" s="348">
        <v>3.364201</v>
      </c>
      <c r="BF13" s="348">
        <v>3.6054560000000002</v>
      </c>
      <c r="BG13" s="348">
        <v>3.2393529999999999</v>
      </c>
      <c r="BH13" s="348">
        <v>3.4555720000000001</v>
      </c>
      <c r="BI13" s="348">
        <v>3.5399579999999999</v>
      </c>
      <c r="BJ13" s="348">
        <v>3.6358579999999998</v>
      </c>
      <c r="BK13" s="348">
        <v>3.8791190000000002</v>
      </c>
      <c r="BL13" s="348">
        <v>3.5793360000000001</v>
      </c>
      <c r="BM13" s="348">
        <v>4.4711939999999997</v>
      </c>
      <c r="BN13" s="348">
        <v>4.1925759999999999</v>
      </c>
      <c r="BO13" s="348">
        <v>4.0038099999999996</v>
      </c>
      <c r="BP13" s="348">
        <v>3.9941599999999999</v>
      </c>
      <c r="BQ13" s="348">
        <v>3.3348550000000001</v>
      </c>
      <c r="BR13" s="348">
        <v>3.7138939999999998</v>
      </c>
      <c r="BS13" s="348">
        <v>3.4838149999999999</v>
      </c>
      <c r="BT13" s="348">
        <v>3.8163849999999999</v>
      </c>
      <c r="BU13" s="348">
        <v>4.0029269999999997</v>
      </c>
      <c r="BV13" s="348">
        <v>4.1748859999999999</v>
      </c>
    </row>
    <row r="14" spans="1:74" ht="11.1" customHeight="1" x14ac:dyDescent="0.2">
      <c r="A14" s="93" t="s">
        <v>231</v>
      </c>
      <c r="B14" s="201" t="s">
        <v>928</v>
      </c>
      <c r="C14" s="260">
        <v>3.1354890000000002</v>
      </c>
      <c r="D14" s="260">
        <v>2.9746640000000002</v>
      </c>
      <c r="E14" s="260">
        <v>3.3415520000000001</v>
      </c>
      <c r="F14" s="260">
        <v>3.2171059999999998</v>
      </c>
      <c r="G14" s="260">
        <v>2.6132719999999998</v>
      </c>
      <c r="H14" s="260">
        <v>3.3083659999999999</v>
      </c>
      <c r="I14" s="260">
        <v>3.0863330000000002</v>
      </c>
      <c r="J14" s="260">
        <v>3.2923800000000001</v>
      </c>
      <c r="K14" s="260">
        <v>3.11416</v>
      </c>
      <c r="L14" s="260">
        <v>3.1957119999999999</v>
      </c>
      <c r="M14" s="260">
        <v>2.3971703226000001</v>
      </c>
      <c r="N14" s="260">
        <v>3.9707780000000001</v>
      </c>
      <c r="O14" s="260">
        <v>2.8537819999999998</v>
      </c>
      <c r="P14" s="260">
        <v>3.2850100000000002</v>
      </c>
      <c r="Q14" s="260">
        <v>4.9766969999999997</v>
      </c>
      <c r="R14" s="260">
        <v>5.2576239999999999</v>
      </c>
      <c r="S14" s="260">
        <v>6.3040200000000004</v>
      </c>
      <c r="T14" s="260">
        <v>5.8046189999999998</v>
      </c>
      <c r="U14" s="260">
        <v>5.2941149999999997</v>
      </c>
      <c r="V14" s="260">
        <v>4.8221600000000002</v>
      </c>
      <c r="W14" s="260">
        <v>4.4643470000000001</v>
      </c>
      <c r="X14" s="260">
        <v>4.7477029999999996</v>
      </c>
      <c r="Y14" s="260">
        <v>3.7951800000000002</v>
      </c>
      <c r="Z14" s="260">
        <v>4.2644270000000004</v>
      </c>
      <c r="AA14" s="260">
        <v>4.0638129999999997</v>
      </c>
      <c r="AB14" s="260">
        <v>3.3103220000000002</v>
      </c>
      <c r="AC14" s="260">
        <v>6.2829370000000004</v>
      </c>
      <c r="AD14" s="260">
        <v>4.4609199999999998</v>
      </c>
      <c r="AE14" s="260">
        <v>4.3374680000000003</v>
      </c>
      <c r="AF14" s="260">
        <v>4.486224</v>
      </c>
      <c r="AG14" s="260">
        <v>3.8349310000000001</v>
      </c>
      <c r="AH14" s="260">
        <v>4.8471489999999999</v>
      </c>
      <c r="AI14" s="260">
        <v>3.968664</v>
      </c>
      <c r="AJ14" s="260">
        <v>4.4624740000000003</v>
      </c>
      <c r="AK14" s="260">
        <v>3.4918070000000001</v>
      </c>
      <c r="AL14" s="260">
        <v>4.433694</v>
      </c>
      <c r="AM14" s="260">
        <v>3.4166099999999999</v>
      </c>
      <c r="AN14" s="260">
        <v>3.2900499999999999</v>
      </c>
      <c r="AO14" s="260">
        <v>4.1549399999999999</v>
      </c>
      <c r="AP14" s="260">
        <v>2.970164</v>
      </c>
      <c r="AQ14" s="260">
        <v>2.9318409999999999</v>
      </c>
      <c r="AR14" s="260">
        <v>2.8795679999999999</v>
      </c>
      <c r="AS14" s="260">
        <v>2.3669410000000002</v>
      </c>
      <c r="AT14" s="260">
        <v>2.591799</v>
      </c>
      <c r="AU14" s="260">
        <v>2.5479820000000002</v>
      </c>
      <c r="AV14" s="260">
        <v>2.2547920000000001</v>
      </c>
      <c r="AW14" s="260">
        <v>2.6939950000000001</v>
      </c>
      <c r="AX14" s="260">
        <v>2.190582</v>
      </c>
      <c r="AY14" s="260">
        <v>1.996551</v>
      </c>
      <c r="AZ14" s="260">
        <v>1.8723069999999999</v>
      </c>
      <c r="BA14" s="260">
        <v>2.505941</v>
      </c>
      <c r="BB14" s="348">
        <v>3.0658620000000001</v>
      </c>
      <c r="BC14" s="348">
        <v>3.1723140000000001</v>
      </c>
      <c r="BD14" s="348">
        <v>3.5389879999999998</v>
      </c>
      <c r="BE14" s="348">
        <v>3.24979</v>
      </c>
      <c r="BF14" s="348">
        <v>2.9346719999999999</v>
      </c>
      <c r="BG14" s="348">
        <v>3.0451990000000002</v>
      </c>
      <c r="BH14" s="348">
        <v>3.0674640000000002</v>
      </c>
      <c r="BI14" s="348">
        <v>2.8153220000000001</v>
      </c>
      <c r="BJ14" s="348">
        <v>3.2685909999999998</v>
      </c>
      <c r="BK14" s="348">
        <v>2.3216269999999999</v>
      </c>
      <c r="BL14" s="348">
        <v>2.1761409999999999</v>
      </c>
      <c r="BM14" s="348">
        <v>2.7168459999999999</v>
      </c>
      <c r="BN14" s="348">
        <v>3.1659190000000001</v>
      </c>
      <c r="BO14" s="348">
        <v>3.203586</v>
      </c>
      <c r="BP14" s="348">
        <v>3.5169670000000002</v>
      </c>
      <c r="BQ14" s="348">
        <v>3.2401460000000002</v>
      </c>
      <c r="BR14" s="348">
        <v>2.92889</v>
      </c>
      <c r="BS14" s="348">
        <v>3.0808870000000002</v>
      </c>
      <c r="BT14" s="348">
        <v>3.1488109999999998</v>
      </c>
      <c r="BU14" s="348">
        <v>2.9118970000000002</v>
      </c>
      <c r="BV14" s="348">
        <v>3.4272629999999999</v>
      </c>
    </row>
    <row r="15" spans="1:74" ht="11.1" customHeight="1" x14ac:dyDescent="0.2">
      <c r="A15" s="93" t="s">
        <v>232</v>
      </c>
      <c r="B15" s="200" t="s">
        <v>597</v>
      </c>
      <c r="C15" s="260">
        <v>84.970827009999994</v>
      </c>
      <c r="D15" s="260">
        <v>77.711162012000003</v>
      </c>
      <c r="E15" s="260">
        <v>89.214904004000005</v>
      </c>
      <c r="F15" s="260">
        <v>79.170041010000006</v>
      </c>
      <c r="G15" s="260">
        <v>77.499536000000006</v>
      </c>
      <c r="H15" s="260">
        <v>81.712069009999993</v>
      </c>
      <c r="I15" s="260">
        <v>76.927623995999994</v>
      </c>
      <c r="J15" s="260">
        <v>89.785073995999994</v>
      </c>
      <c r="K15" s="260">
        <v>86.503193999999993</v>
      </c>
      <c r="L15" s="260">
        <v>85.500091014000006</v>
      </c>
      <c r="M15" s="260">
        <v>85.920513009999993</v>
      </c>
      <c r="N15" s="260">
        <v>84.464554011999994</v>
      </c>
      <c r="O15" s="260">
        <v>90.343228994</v>
      </c>
      <c r="P15" s="260">
        <v>76.562371008</v>
      </c>
      <c r="Q15" s="260">
        <v>74.095416995999997</v>
      </c>
      <c r="R15" s="260">
        <v>65.466577009999995</v>
      </c>
      <c r="S15" s="260">
        <v>71.003189000999996</v>
      </c>
      <c r="T15" s="260">
        <v>70.138499010000004</v>
      </c>
      <c r="U15" s="260">
        <v>76.845798986000005</v>
      </c>
      <c r="V15" s="260">
        <v>82.507000004000005</v>
      </c>
      <c r="W15" s="260">
        <v>74.597427999999994</v>
      </c>
      <c r="X15" s="260">
        <v>77.086031997999996</v>
      </c>
      <c r="Y15" s="260">
        <v>76.709035</v>
      </c>
      <c r="Z15" s="260">
        <v>70.257437005</v>
      </c>
      <c r="AA15" s="260">
        <v>74.975066002999995</v>
      </c>
      <c r="AB15" s="260">
        <v>68.596106988000003</v>
      </c>
      <c r="AC15" s="260">
        <v>68.264880004999995</v>
      </c>
      <c r="AD15" s="260">
        <v>69.486063009999995</v>
      </c>
      <c r="AE15" s="260">
        <v>73.411063999999996</v>
      </c>
      <c r="AF15" s="260">
        <v>71.626631009999997</v>
      </c>
      <c r="AG15" s="260">
        <v>79.640789988999998</v>
      </c>
      <c r="AH15" s="260">
        <v>80.298961989999995</v>
      </c>
      <c r="AI15" s="260">
        <v>74.182070980000006</v>
      </c>
      <c r="AJ15" s="260">
        <v>72.002926013000007</v>
      </c>
      <c r="AK15" s="260">
        <v>71.575085999999999</v>
      </c>
      <c r="AL15" s="260">
        <v>71.592376974999993</v>
      </c>
      <c r="AM15" s="260">
        <v>75.732472991999998</v>
      </c>
      <c r="AN15" s="260">
        <v>66.750317988000006</v>
      </c>
      <c r="AO15" s="260">
        <v>76.889053012000005</v>
      </c>
      <c r="AP15" s="260">
        <v>75.198312999999999</v>
      </c>
      <c r="AQ15" s="260">
        <v>77.803437006999999</v>
      </c>
      <c r="AR15" s="260">
        <v>72.378716990000001</v>
      </c>
      <c r="AS15" s="260">
        <v>78.420949010000001</v>
      </c>
      <c r="AT15" s="260">
        <v>82.342517005999994</v>
      </c>
      <c r="AU15" s="260">
        <v>77.438783009999995</v>
      </c>
      <c r="AV15" s="260">
        <v>76.863525996000007</v>
      </c>
      <c r="AW15" s="260">
        <v>73.932281000000003</v>
      </c>
      <c r="AX15" s="260">
        <v>77.800374004000005</v>
      </c>
      <c r="AY15" s="260">
        <v>78.984307139999999</v>
      </c>
      <c r="AZ15" s="260">
        <v>64.270025000000004</v>
      </c>
      <c r="BA15" s="260">
        <v>73.051083086000006</v>
      </c>
      <c r="BB15" s="348">
        <v>65.43741</v>
      </c>
      <c r="BC15" s="348">
        <v>66.748400000000004</v>
      </c>
      <c r="BD15" s="348">
        <v>67.751779999999997</v>
      </c>
      <c r="BE15" s="348">
        <v>74.601770000000002</v>
      </c>
      <c r="BF15" s="348">
        <v>80.054559999999995</v>
      </c>
      <c r="BG15" s="348">
        <v>69.108149999999995</v>
      </c>
      <c r="BH15" s="348">
        <v>74.091009999999997</v>
      </c>
      <c r="BI15" s="348">
        <v>67.930840000000003</v>
      </c>
      <c r="BJ15" s="348">
        <v>71.682310000000001</v>
      </c>
      <c r="BK15" s="348">
        <v>74.879620000000003</v>
      </c>
      <c r="BL15" s="348">
        <v>73.57441</v>
      </c>
      <c r="BM15" s="348">
        <v>73.732399999999998</v>
      </c>
      <c r="BN15" s="348">
        <v>67.404920000000004</v>
      </c>
      <c r="BO15" s="348">
        <v>66.334419999999994</v>
      </c>
      <c r="BP15" s="348">
        <v>69.498059999999995</v>
      </c>
      <c r="BQ15" s="348">
        <v>75.678389999999993</v>
      </c>
      <c r="BR15" s="348">
        <v>80.00076</v>
      </c>
      <c r="BS15" s="348">
        <v>73.652050000000003</v>
      </c>
      <c r="BT15" s="348">
        <v>75.460080000000005</v>
      </c>
      <c r="BU15" s="348">
        <v>69.231489999999994</v>
      </c>
      <c r="BV15" s="348">
        <v>71.191280000000006</v>
      </c>
    </row>
    <row r="16" spans="1:74" ht="11.1" customHeight="1" x14ac:dyDescent="0.2">
      <c r="A16" s="90"/>
      <c r="B16" s="94"/>
      <c r="C16" s="269"/>
      <c r="D16" s="269"/>
      <c r="E16" s="269"/>
      <c r="F16" s="269"/>
      <c r="G16" s="269"/>
      <c r="H16" s="269"/>
      <c r="I16" s="269"/>
      <c r="J16" s="269"/>
      <c r="K16" s="269"/>
      <c r="L16" s="269"/>
      <c r="M16" s="269"/>
      <c r="N16" s="269"/>
      <c r="O16" s="269"/>
      <c r="P16" s="269"/>
      <c r="Q16" s="269"/>
      <c r="R16" s="269"/>
      <c r="S16" s="269"/>
      <c r="T16" s="269"/>
      <c r="U16" s="269"/>
      <c r="V16" s="269"/>
      <c r="W16" s="269"/>
      <c r="X16" s="269"/>
      <c r="Y16" s="269"/>
      <c r="Z16" s="269"/>
      <c r="AA16" s="269"/>
      <c r="AB16" s="269"/>
      <c r="AC16" s="269"/>
      <c r="AD16" s="269"/>
      <c r="AE16" s="269"/>
      <c r="AF16" s="269"/>
      <c r="AG16" s="269"/>
      <c r="AH16" s="269"/>
      <c r="AI16" s="269"/>
      <c r="AJ16" s="269"/>
      <c r="AK16" s="269"/>
      <c r="AL16" s="269"/>
      <c r="AM16" s="269"/>
      <c r="AN16" s="269"/>
      <c r="AO16" s="269"/>
      <c r="AP16" s="269"/>
      <c r="AQ16" s="269"/>
      <c r="AR16" s="269"/>
      <c r="AS16" s="269"/>
      <c r="AT16" s="269"/>
      <c r="AU16" s="269"/>
      <c r="AV16" s="269"/>
      <c r="AW16" s="269"/>
      <c r="AX16" s="269"/>
      <c r="AY16" s="269"/>
      <c r="AZ16" s="269"/>
      <c r="BA16" s="269"/>
      <c r="BB16" s="383"/>
      <c r="BC16" s="383"/>
      <c r="BD16" s="383"/>
      <c r="BE16" s="383"/>
      <c r="BF16" s="383"/>
      <c r="BG16" s="383"/>
      <c r="BH16" s="383"/>
      <c r="BI16" s="383"/>
      <c r="BJ16" s="383"/>
      <c r="BK16" s="383"/>
      <c r="BL16" s="383"/>
      <c r="BM16" s="383"/>
      <c r="BN16" s="383"/>
      <c r="BO16" s="383"/>
      <c r="BP16" s="383"/>
      <c r="BQ16" s="383"/>
      <c r="BR16" s="383"/>
      <c r="BS16" s="383"/>
      <c r="BT16" s="383"/>
      <c r="BU16" s="383"/>
      <c r="BV16" s="383"/>
    </row>
    <row r="17" spans="1:74" ht="11.1" customHeight="1" x14ac:dyDescent="0.2">
      <c r="A17" s="95" t="s">
        <v>233</v>
      </c>
      <c r="B17" s="200" t="s">
        <v>621</v>
      </c>
      <c r="C17" s="260">
        <v>10.568452000000001</v>
      </c>
      <c r="D17" s="260">
        <v>3.7366990000000002</v>
      </c>
      <c r="E17" s="260">
        <v>-4.9659459999999997</v>
      </c>
      <c r="F17" s="260">
        <v>-7.2789849999999996</v>
      </c>
      <c r="G17" s="260">
        <v>-0.77225699999999997</v>
      </c>
      <c r="H17" s="260">
        <v>8.8371549999999992</v>
      </c>
      <c r="I17" s="260">
        <v>17.701191999999999</v>
      </c>
      <c r="J17" s="260">
        <v>8.6058109999999992</v>
      </c>
      <c r="K17" s="260">
        <v>-5.3926480000000003</v>
      </c>
      <c r="L17" s="260">
        <v>-12.650880000000001</v>
      </c>
      <c r="M17" s="260">
        <v>-11.724238</v>
      </c>
      <c r="N17" s="260">
        <v>-4.798387</v>
      </c>
      <c r="O17" s="260">
        <v>-7.4106909999999999</v>
      </c>
      <c r="P17" s="260">
        <v>-6.4802720000000003</v>
      </c>
      <c r="Q17" s="260">
        <v>-8.2203540000000004</v>
      </c>
      <c r="R17" s="260">
        <v>-6.9898959999999999</v>
      </c>
      <c r="S17" s="260">
        <v>-0.97636800000000001</v>
      </c>
      <c r="T17" s="260">
        <v>5.10914</v>
      </c>
      <c r="U17" s="260">
        <v>13.828486</v>
      </c>
      <c r="V17" s="260">
        <v>5.2844550000000003</v>
      </c>
      <c r="W17" s="260">
        <v>-3.6197530000000002</v>
      </c>
      <c r="X17" s="260">
        <v>-4.4000130000000004</v>
      </c>
      <c r="Y17" s="260">
        <v>-1.91872</v>
      </c>
      <c r="Z17" s="260">
        <v>3.151961</v>
      </c>
      <c r="AA17" s="260">
        <v>6.5561199999999999</v>
      </c>
      <c r="AB17" s="260">
        <v>3.5931630000000001</v>
      </c>
      <c r="AC17" s="260">
        <v>4.1279329999999996</v>
      </c>
      <c r="AD17" s="260">
        <v>-1.3790720000000001</v>
      </c>
      <c r="AE17" s="260">
        <v>-4.2610869999999998</v>
      </c>
      <c r="AF17" s="260">
        <v>5.949287</v>
      </c>
      <c r="AG17" s="260">
        <v>10.971605</v>
      </c>
      <c r="AH17" s="260">
        <v>5.3195399999999999</v>
      </c>
      <c r="AI17" s="260">
        <v>1.7404189999999999</v>
      </c>
      <c r="AJ17" s="260">
        <v>-1.3026530000000001</v>
      </c>
      <c r="AK17" s="260">
        <v>-1.8569910000000001</v>
      </c>
      <c r="AL17" s="260">
        <v>8.5621749999999999</v>
      </c>
      <c r="AM17" s="260">
        <v>14.587726999999999</v>
      </c>
      <c r="AN17" s="260">
        <v>14.112017</v>
      </c>
      <c r="AO17" s="260">
        <v>1.9299470000000001</v>
      </c>
      <c r="AP17" s="260">
        <v>-10.661047</v>
      </c>
      <c r="AQ17" s="260">
        <v>-7.6745140000000003</v>
      </c>
      <c r="AR17" s="260">
        <v>3.4905529999999998</v>
      </c>
      <c r="AS17" s="260">
        <v>7.4260853999999998</v>
      </c>
      <c r="AT17" s="260">
        <v>4.313936</v>
      </c>
      <c r="AU17" s="260">
        <v>-3.3120387</v>
      </c>
      <c r="AV17" s="260">
        <v>-12.0476072</v>
      </c>
      <c r="AW17" s="260">
        <v>-5.7451544999999999</v>
      </c>
      <c r="AX17" s="260">
        <v>-10.1938461</v>
      </c>
      <c r="AY17" s="260">
        <v>-3.6509394999999998</v>
      </c>
      <c r="AZ17" s="260">
        <v>8.4068702000000002</v>
      </c>
      <c r="BA17" s="260">
        <v>-2.2853721</v>
      </c>
      <c r="BB17" s="348">
        <v>-8.1950579999999995</v>
      </c>
      <c r="BC17" s="348">
        <v>-4.1946880000000002</v>
      </c>
      <c r="BD17" s="348">
        <v>3.7103609999999998</v>
      </c>
      <c r="BE17" s="348">
        <v>9.4754170000000002</v>
      </c>
      <c r="BF17" s="348">
        <v>5.2759809999999998</v>
      </c>
      <c r="BG17" s="348">
        <v>2.2587280000000001</v>
      </c>
      <c r="BH17" s="348">
        <v>-6.7573689999999997</v>
      </c>
      <c r="BI17" s="348">
        <v>-1.5559190000000001</v>
      </c>
      <c r="BJ17" s="348">
        <v>3.887785</v>
      </c>
      <c r="BK17" s="348">
        <v>4.8014349999999997</v>
      </c>
      <c r="BL17" s="348">
        <v>-1.0042439999999999</v>
      </c>
      <c r="BM17" s="348">
        <v>-5.0076429999999998</v>
      </c>
      <c r="BN17" s="348">
        <v>-8.2007390000000004</v>
      </c>
      <c r="BO17" s="348">
        <v>-1.617804</v>
      </c>
      <c r="BP17" s="348">
        <v>3.8225199999999999</v>
      </c>
      <c r="BQ17" s="348">
        <v>9.4137629999999994</v>
      </c>
      <c r="BR17" s="348">
        <v>5.719595</v>
      </c>
      <c r="BS17" s="348">
        <v>-1.293237</v>
      </c>
      <c r="BT17" s="348">
        <v>-6.8054009999999998</v>
      </c>
      <c r="BU17" s="348">
        <v>-2.100393</v>
      </c>
      <c r="BV17" s="348">
        <v>3.8465340000000001</v>
      </c>
    </row>
    <row r="18" spans="1:74" ht="11.1" customHeight="1" x14ac:dyDescent="0.2">
      <c r="A18" s="95" t="s">
        <v>234</v>
      </c>
      <c r="B18" s="200" t="s">
        <v>155</v>
      </c>
      <c r="C18" s="260">
        <v>1.1816100119999999</v>
      </c>
      <c r="D18" s="260">
        <v>1.0458290079999999</v>
      </c>
      <c r="E18" s="260">
        <v>1.1261520039999999</v>
      </c>
      <c r="F18" s="260">
        <v>0.99620399999999998</v>
      </c>
      <c r="G18" s="260">
        <v>0.90997700699999995</v>
      </c>
      <c r="H18" s="260">
        <v>1.1623599899999999</v>
      </c>
      <c r="I18" s="260">
        <v>1.201690014</v>
      </c>
      <c r="J18" s="260">
        <v>1.180796014</v>
      </c>
      <c r="K18" s="260">
        <v>1.11737799</v>
      </c>
      <c r="L18" s="260">
        <v>1.077791012</v>
      </c>
      <c r="M18" s="260">
        <v>1.1334599999999999</v>
      </c>
      <c r="N18" s="260">
        <v>1.0757380059999999</v>
      </c>
      <c r="O18" s="260">
        <v>1.1040239869999999</v>
      </c>
      <c r="P18" s="260">
        <v>0.92648100899999997</v>
      </c>
      <c r="Q18" s="260">
        <v>0.86257599200000001</v>
      </c>
      <c r="R18" s="260">
        <v>0.68146799999999996</v>
      </c>
      <c r="S18" s="260">
        <v>0.89245100200000005</v>
      </c>
      <c r="T18" s="260">
        <v>0.925728</v>
      </c>
      <c r="U18" s="260">
        <v>1.0578860050000001</v>
      </c>
      <c r="V18" s="260">
        <v>1.038891995</v>
      </c>
      <c r="W18" s="260">
        <v>0.88503299999999996</v>
      </c>
      <c r="X18" s="260">
        <v>0.796286987</v>
      </c>
      <c r="Y18" s="260">
        <v>1.09029501</v>
      </c>
      <c r="Z18" s="260">
        <v>0.93448098800000001</v>
      </c>
      <c r="AA18" s="260">
        <v>1.047342006</v>
      </c>
      <c r="AB18" s="260">
        <v>0.95049799599999996</v>
      </c>
      <c r="AC18" s="260">
        <v>1.1711900129999999</v>
      </c>
      <c r="AD18" s="260">
        <v>0.71627901000000005</v>
      </c>
      <c r="AE18" s="260">
        <v>0.99203199200000003</v>
      </c>
      <c r="AF18" s="260">
        <v>0.97910498999999995</v>
      </c>
      <c r="AG18" s="260">
        <v>1.1079320020000001</v>
      </c>
      <c r="AH18" s="260">
        <v>0.92514499699999997</v>
      </c>
      <c r="AI18" s="260">
        <v>0.74940899999999999</v>
      </c>
      <c r="AJ18" s="260">
        <v>0.73697099799999999</v>
      </c>
      <c r="AK18" s="260">
        <v>0.78115701000000004</v>
      </c>
      <c r="AL18" s="260">
        <v>1.1216109999999999</v>
      </c>
      <c r="AM18" s="260">
        <v>1.115562001</v>
      </c>
      <c r="AN18" s="260">
        <v>0.99860700800000002</v>
      </c>
      <c r="AO18" s="260">
        <v>1.089005014</v>
      </c>
      <c r="AP18" s="260">
        <v>0.933693</v>
      </c>
      <c r="AQ18" s="260">
        <v>0.85172100100000003</v>
      </c>
      <c r="AR18" s="260">
        <v>1.003347</v>
      </c>
      <c r="AS18" s="260">
        <v>0.86529950146000001</v>
      </c>
      <c r="AT18" s="260">
        <v>0.86529950146000001</v>
      </c>
      <c r="AU18" s="260">
        <v>0.86529950146000001</v>
      </c>
      <c r="AV18" s="260">
        <v>0.86529950146000001</v>
      </c>
      <c r="AW18" s="260">
        <v>0.86529950146000001</v>
      </c>
      <c r="AX18" s="260">
        <v>0.86529950146000001</v>
      </c>
      <c r="AY18" s="260">
        <v>0.90211613973000004</v>
      </c>
      <c r="AZ18" s="260">
        <v>0.90211613973000004</v>
      </c>
      <c r="BA18" s="260">
        <v>0.90211613973000004</v>
      </c>
      <c r="BB18" s="348">
        <v>0.90211609999999998</v>
      </c>
      <c r="BC18" s="348">
        <v>0.90211609999999998</v>
      </c>
      <c r="BD18" s="348">
        <v>0.90211609999999998</v>
      </c>
      <c r="BE18" s="348">
        <v>0.90211609999999998</v>
      </c>
      <c r="BF18" s="348">
        <v>0.90211609999999998</v>
      </c>
      <c r="BG18" s="348">
        <v>0.90211609999999998</v>
      </c>
      <c r="BH18" s="348">
        <v>0.90211609999999998</v>
      </c>
      <c r="BI18" s="348">
        <v>0.90211609999999998</v>
      </c>
      <c r="BJ18" s="348">
        <v>0.90211609999999998</v>
      </c>
      <c r="BK18" s="348">
        <v>0.92300499999999996</v>
      </c>
      <c r="BL18" s="348">
        <v>0.92300499999999996</v>
      </c>
      <c r="BM18" s="348">
        <v>0.92300499999999996</v>
      </c>
      <c r="BN18" s="348">
        <v>0.92300499999999996</v>
      </c>
      <c r="BO18" s="348">
        <v>0.92300499999999996</v>
      </c>
      <c r="BP18" s="348">
        <v>0.92300499999999996</v>
      </c>
      <c r="BQ18" s="348">
        <v>0.92300499999999996</v>
      </c>
      <c r="BR18" s="348">
        <v>0.92300499999999996</v>
      </c>
      <c r="BS18" s="348">
        <v>0.92300499999999996</v>
      </c>
      <c r="BT18" s="348">
        <v>0.92300499999999996</v>
      </c>
      <c r="BU18" s="348">
        <v>0.92300499999999996</v>
      </c>
      <c r="BV18" s="348">
        <v>0.92300499999999996</v>
      </c>
    </row>
    <row r="19" spans="1:74" ht="11.1" customHeight="1" x14ac:dyDescent="0.2">
      <c r="A19" s="93" t="s">
        <v>235</v>
      </c>
      <c r="B19" s="200" t="s">
        <v>598</v>
      </c>
      <c r="C19" s="260">
        <v>96.720889021999994</v>
      </c>
      <c r="D19" s="260">
        <v>82.493690020000003</v>
      </c>
      <c r="E19" s="260">
        <v>85.375110007999993</v>
      </c>
      <c r="F19" s="260">
        <v>72.887260010000006</v>
      </c>
      <c r="G19" s="260">
        <v>77.637256007000005</v>
      </c>
      <c r="H19" s="260">
        <v>91.711584000000002</v>
      </c>
      <c r="I19" s="260">
        <v>95.830506009999993</v>
      </c>
      <c r="J19" s="260">
        <v>99.571681010000006</v>
      </c>
      <c r="K19" s="260">
        <v>82.227923989999994</v>
      </c>
      <c r="L19" s="260">
        <v>73.927002025999997</v>
      </c>
      <c r="M19" s="260">
        <v>75.329735009999993</v>
      </c>
      <c r="N19" s="260">
        <v>80.741905017999997</v>
      </c>
      <c r="O19" s="260">
        <v>84.036561981000006</v>
      </c>
      <c r="P19" s="260">
        <v>71.008580017</v>
      </c>
      <c r="Q19" s="260">
        <v>66.737638988</v>
      </c>
      <c r="R19" s="260">
        <v>59.158149010000002</v>
      </c>
      <c r="S19" s="260">
        <v>70.919272003000003</v>
      </c>
      <c r="T19" s="260">
        <v>76.173367010000007</v>
      </c>
      <c r="U19" s="260">
        <v>91.732170991000004</v>
      </c>
      <c r="V19" s="260">
        <v>88.830346999</v>
      </c>
      <c r="W19" s="260">
        <v>71.862707999999998</v>
      </c>
      <c r="X19" s="260">
        <v>73.482305984999996</v>
      </c>
      <c r="Y19" s="260">
        <v>75.880610009999998</v>
      </c>
      <c r="Z19" s="260">
        <v>74.343878993000004</v>
      </c>
      <c r="AA19" s="260">
        <v>82.578528008999996</v>
      </c>
      <c r="AB19" s="260">
        <v>73.139767984000002</v>
      </c>
      <c r="AC19" s="260">
        <v>73.564003017999994</v>
      </c>
      <c r="AD19" s="260">
        <v>68.823270019999995</v>
      </c>
      <c r="AE19" s="260">
        <v>70.142008992000001</v>
      </c>
      <c r="AF19" s="260">
        <v>78.555023000000006</v>
      </c>
      <c r="AG19" s="260">
        <v>91.720326990999993</v>
      </c>
      <c r="AH19" s="260">
        <v>86.543646987000002</v>
      </c>
      <c r="AI19" s="260">
        <v>76.671898979999995</v>
      </c>
      <c r="AJ19" s="260">
        <v>71.437244011000004</v>
      </c>
      <c r="AK19" s="260">
        <v>70.499252010000006</v>
      </c>
      <c r="AL19" s="260">
        <v>81.276162975000005</v>
      </c>
      <c r="AM19" s="260">
        <v>91.435761993</v>
      </c>
      <c r="AN19" s="260">
        <v>81.860941995999994</v>
      </c>
      <c r="AO19" s="260">
        <v>79.908005025999998</v>
      </c>
      <c r="AP19" s="260">
        <v>65.470958999999993</v>
      </c>
      <c r="AQ19" s="260">
        <v>70.980644007999999</v>
      </c>
      <c r="AR19" s="260">
        <v>76.872616989999997</v>
      </c>
      <c r="AS19" s="260">
        <v>86.712333911000002</v>
      </c>
      <c r="AT19" s="260">
        <v>87.521752507000002</v>
      </c>
      <c r="AU19" s="260">
        <v>74.992043811000002</v>
      </c>
      <c r="AV19" s="260">
        <v>65.681218297000001</v>
      </c>
      <c r="AW19" s="260">
        <v>69.052426001000001</v>
      </c>
      <c r="AX19" s="260">
        <v>68.471827404999999</v>
      </c>
      <c r="AY19" s="260">
        <v>76.235483779999996</v>
      </c>
      <c r="AZ19" s="260">
        <v>73.579011339999994</v>
      </c>
      <c r="BA19" s="260">
        <v>71.667827125000002</v>
      </c>
      <c r="BB19" s="348">
        <v>58.144469999999998</v>
      </c>
      <c r="BC19" s="348">
        <v>63.455829999999999</v>
      </c>
      <c r="BD19" s="348">
        <v>72.364260000000002</v>
      </c>
      <c r="BE19" s="348">
        <v>84.979299999999995</v>
      </c>
      <c r="BF19" s="348">
        <v>86.232659999999996</v>
      </c>
      <c r="BG19" s="348">
        <v>72.268990000000002</v>
      </c>
      <c r="BH19" s="348">
        <v>68.235759999999999</v>
      </c>
      <c r="BI19" s="348">
        <v>67.277029999999996</v>
      </c>
      <c r="BJ19" s="348">
        <v>76.472210000000004</v>
      </c>
      <c r="BK19" s="348">
        <v>80.604060000000004</v>
      </c>
      <c r="BL19" s="348">
        <v>73.493170000000006</v>
      </c>
      <c r="BM19" s="348">
        <v>69.647760000000005</v>
      </c>
      <c r="BN19" s="348">
        <v>60.127180000000003</v>
      </c>
      <c r="BO19" s="348">
        <v>65.639619999999994</v>
      </c>
      <c r="BP19" s="348">
        <v>74.243589999999998</v>
      </c>
      <c r="BQ19" s="348">
        <v>86.015150000000006</v>
      </c>
      <c r="BR19" s="348">
        <v>86.643360000000001</v>
      </c>
      <c r="BS19" s="348">
        <v>73.281819999999996</v>
      </c>
      <c r="BT19" s="348">
        <v>69.577690000000004</v>
      </c>
      <c r="BU19" s="348">
        <v>68.054100000000005</v>
      </c>
      <c r="BV19" s="348">
        <v>75.960809999999995</v>
      </c>
    </row>
    <row r="20" spans="1:74" ht="11.1" customHeight="1" x14ac:dyDescent="0.2">
      <c r="A20" s="90"/>
      <c r="B20" s="94"/>
      <c r="C20" s="269"/>
      <c r="D20" s="269"/>
      <c r="E20" s="269"/>
      <c r="F20" s="269"/>
      <c r="G20" s="269"/>
      <c r="H20" s="269"/>
      <c r="I20" s="269"/>
      <c r="J20" s="269"/>
      <c r="K20" s="269"/>
      <c r="L20" s="269"/>
      <c r="M20" s="269"/>
      <c r="N20" s="269"/>
      <c r="O20" s="269"/>
      <c r="P20" s="269"/>
      <c r="Q20" s="269"/>
      <c r="R20" s="269"/>
      <c r="S20" s="269"/>
      <c r="T20" s="269"/>
      <c r="U20" s="269"/>
      <c r="V20" s="269"/>
      <c r="W20" s="269"/>
      <c r="X20" s="269"/>
      <c r="Y20" s="269"/>
      <c r="Z20" s="269"/>
      <c r="AA20" s="269"/>
      <c r="AB20" s="269"/>
      <c r="AC20" s="269"/>
      <c r="AD20" s="269"/>
      <c r="AE20" s="269"/>
      <c r="AF20" s="269"/>
      <c r="AG20" s="269"/>
      <c r="AH20" s="269"/>
      <c r="AI20" s="269"/>
      <c r="AJ20" s="269"/>
      <c r="AK20" s="269"/>
      <c r="AL20" s="269"/>
      <c r="AM20" s="269"/>
      <c r="AN20" s="269"/>
      <c r="AO20" s="269"/>
      <c r="AP20" s="269"/>
      <c r="AQ20" s="269"/>
      <c r="AR20" s="269"/>
      <c r="AS20" s="269"/>
      <c r="AT20" s="269"/>
      <c r="AU20" s="269"/>
      <c r="AV20" s="269"/>
      <c r="AW20" s="269"/>
      <c r="AX20" s="269"/>
      <c r="AY20" s="269"/>
      <c r="AZ20" s="269"/>
      <c r="BA20" s="269"/>
      <c r="BB20" s="383"/>
      <c r="BC20" s="383"/>
      <c r="BD20" s="383"/>
      <c r="BE20" s="383"/>
      <c r="BF20" s="383"/>
      <c r="BG20" s="383"/>
      <c r="BH20" s="383"/>
      <c r="BI20" s="383"/>
      <c r="BJ20" s="383"/>
      <c r="BK20" s="383"/>
      <c r="BL20" s="383"/>
      <c r="BM20" s="383"/>
      <c r="BN20" s="383"/>
      <c r="BO20" s="383"/>
      <c r="BP20" s="383"/>
      <c r="BQ20" s="383"/>
      <c r="BR20" s="383"/>
      <c r="BS20" s="383"/>
      <c r="BT20" s="383"/>
      <c r="BU20" s="383"/>
      <c r="BV20" s="383"/>
    </row>
    <row r="21" spans="1:74" ht="11.1" customHeight="1" x14ac:dyDescent="0.2">
      <c r="A21" s="90"/>
      <c r="B21" s="96" t="s">
        <v>244</v>
      </c>
      <c r="C21" s="269"/>
      <c r="D21" s="269"/>
      <c r="E21" s="269"/>
      <c r="F21" s="269"/>
      <c r="G21" s="269"/>
      <c r="H21" s="269"/>
      <c r="I21" s="269"/>
      <c r="J21" s="269"/>
      <c r="K21" s="269"/>
      <c r="L21" s="269"/>
      <c r="M21" s="269"/>
      <c r="N21" s="269"/>
      <c r="O21" s="269"/>
      <c r="P21" s="269"/>
      <c r="Q21" s="269"/>
      <c r="R21" s="269"/>
      <c r="S21" s="269"/>
      <c r="T21" s="269"/>
      <c r="U21" s="269"/>
      <c r="V21" s="269"/>
      <c r="W21" s="269"/>
      <c r="X21" s="269"/>
      <c r="Y21" s="269"/>
      <c r="Z21" s="269"/>
      <c r="AA21" s="269"/>
      <c r="AB21" s="269"/>
      <c r="AC21" s="269"/>
      <c r="AD21" s="269"/>
      <c r="AE21" s="269"/>
      <c r="AF21" s="269"/>
      <c r="AG21" s="269"/>
      <c r="AH21" s="269"/>
      <c r="AI21" s="269"/>
      <c r="AJ21" s="269"/>
      <c r="AK21" s="269"/>
      <c r="AL21" s="269"/>
      <c r="AM21" s="269"/>
      <c r="AN21" s="269"/>
      <c r="AO21" s="269"/>
      <c r="AP21" s="269"/>
      <c r="AQ21" s="269"/>
      <c r="AR21" s="269"/>
      <c r="AS21" s="269"/>
      <c r="AT21" s="269"/>
      <c r="AU21" s="269"/>
      <c r="AV21" s="269"/>
      <c r="AW21" s="269"/>
      <c r="AX21" s="269"/>
      <c r="AY21" s="269"/>
      <c r="AZ21" s="269"/>
      <c r="BA21" s="269"/>
      <c r="BB21" s="383"/>
      <c r="BC21" s="383"/>
      <c r="BD21" s="383"/>
      <c r="BE21" s="383"/>
      <c r="BF21" s="383"/>
      <c r="BG21" s="383"/>
      <c r="BH21" s="383"/>
      <c r="BI21" s="383"/>
      <c r="BJ21" s="383"/>
      <c r="BK21" s="383"/>
      <c r="BL21" s="383"/>
      <c r="BM21" s="383"/>
      <c r="BN21" s="383"/>
      <c r="BO21" s="383"/>
      <c r="BP21" s="383"/>
      <c r="BQ21" s="383"/>
      <c r="BR21" s="383"/>
      <c r="BS21" s="383"/>
      <c r="BT21" s="383"/>
      <c r="BU21" s="383"/>
      <c r="BV21" s="383"/>
    </row>
    <row r="22" spans="1:74" ht="11.1" customHeight="1" x14ac:dyDescent="0.2">
      <c r="A22" s="93" t="s">
        <v>236</v>
      </c>
      <c r="B22" s="200" t="s">
        <v>622</v>
      </c>
      <c r="C22" s="260">
        <v>1.745741998</v>
      </c>
      <c r="D22" s="260">
        <v>1.623470996</v>
      </c>
      <c r="E22" s="260">
        <v>1.818697987</v>
      </c>
      <c r="F22" s="260">
        <v>1.6681389900000001</v>
      </c>
      <c r="G22" s="260">
        <v>1.877631002</v>
      </c>
      <c r="H22" s="260">
        <v>1.845987</v>
      </c>
      <c r="I22" s="260">
        <v>1.669896995</v>
      </c>
      <c r="J22" s="260">
        <v>1.8626659999999999</v>
      </c>
      <c r="K22" s="260">
        <v>1.874328</v>
      </c>
      <c r="L22" s="260">
        <v>1.7843910000000001</v>
      </c>
      <c r="M22" s="260">
        <v>1.77234699</v>
      </c>
      <c r="N22" s="260">
        <v>1.890599015</v>
      </c>
      <c r="O22" s="260">
        <v>1.7008009879999999</v>
      </c>
      <c r="P22" s="260">
        <v>1.686973007</v>
      </c>
      <c r="Q22" s="260">
        <v>1.8951810010000001</v>
      </c>
      <c r="R22" s="260">
        <v>1.78261599</v>
      </c>
      <c r="S22" s="260">
        <v>1.8565540089999999</v>
      </c>
      <c r="T22" s="260">
        <v>1.6568600099999999</v>
      </c>
      <c r="U22" s="260">
        <v>1.6760420009999999</v>
      </c>
      <c r="V22" s="260">
        <v>1.8159309889999999</v>
      </c>
      <c r="W22" s="260">
        <v>1.5523520099999999</v>
      </c>
      <c r="X22" s="260">
        <v>1.6471829849999999</v>
      </c>
      <c r="Y22" s="260">
        <v>1.7145330000000001</v>
      </c>
      <c r="Z22" s="260">
        <v>1.7663459930000001</v>
      </c>
      <c r="AA22" s="260">
        <v>1.825338001</v>
      </c>
      <c r="AB22" s="260">
        <v>1.6444849960000001</v>
      </c>
      <c r="AC22" s="260">
        <v>1.810226989</v>
      </c>
      <c r="AD22" s="260">
        <v>1.8165879899999999</v>
      </c>
      <c r="AE22" s="260">
        <v>1.867854997</v>
      </c>
      <c r="AF22" s="260">
        <v>1.7867780099999999</v>
      </c>
      <c r="AG22" s="260">
        <v>1.7563810120000001</v>
      </c>
      <c r="AH22" s="260">
        <v>1.8362819930000001</v>
      </c>
      <c r="AI22" s="260">
        <v>1.836282</v>
      </c>
      <c r="AJ22" s="260">
        <v>1.80719801</v>
      </c>
      <c r="AK22" s="260">
        <v>1.73652801</v>
      </c>
      <c r="AL22" s="260">
        <v>1.750027996</v>
      </c>
      <c r="AM22" s="260">
        <v>1.6046210080000001</v>
      </c>
      <c r="AN22" s="260">
        <v>1.5431470039999999</v>
      </c>
      <c r="AO22" s="260">
        <v>1.6871740079999999</v>
      </c>
      <c r="AP22" s="260">
        <v>1.6477449900000001</v>
      </c>
      <c r="AQ22" s="260">
        <v>1.730401989</v>
      </c>
      <c r="AR22" s="260">
        <v>1.7577510000000001</v>
      </c>
      <c r="AS22" s="260">
        <v>1.6845368999999999</v>
      </c>
      <c r="AT22" s="260">
        <v>1.85442</v>
      </c>
      <c r="AU22" s="260">
        <v>1.6553100000000001</v>
      </c>
      <c r="AV22" s="260">
        <v>2.0294460000000001</v>
      </c>
      <c r="AW22" s="260">
        <v>1.54779</v>
      </c>
      <c r="AX22" s="260">
        <v>1.6571577</v>
      </c>
      <c r="AY22" s="260">
        <v>1.4970680000000001</v>
      </c>
      <c r="AZ22" s="260">
        <v>1.4218649999999999</v>
      </c>
      <c r="BA22" s="260">
        <v>1.566657</v>
      </c>
      <c r="BB22" s="348">
        <v>1.3830009999999999</v>
      </c>
      <c r="BC22" s="348">
        <v>1.567544</v>
      </c>
      <c r="BD22" s="348">
        <v>1.6769019999999999</v>
      </c>
      <c r="BE22" s="348">
        <v>1.8214030000000001</v>
      </c>
      <c r="BF22" s="348">
        <v>1.987825</v>
      </c>
      <c r="BG22" s="348">
        <v>1.7839929999999999</v>
      </c>
      <c r="BH22" s="348">
        <v>2.1605509999999999</v>
      </c>
      <c r="BI22" s="348">
        <v>1.677414</v>
      </c>
      <c r="BJ22" s="348">
        <v>1.7769010000000001</v>
      </c>
      <c r="BK22" s="348">
        <v>1.5964210000000001</v>
      </c>
      <c r="BL22" s="348">
        <v>1.5305310000000001</v>
      </c>
      <c r="BM22" s="348">
        <v>1.6545799999999999</v>
      </c>
      <c r="BN22" s="348">
        <v>1.442639</v>
      </c>
      <c r="BO22" s="348">
        <v>1.598544</v>
      </c>
      <c r="BP22" s="348">
        <v>1.6808460000000001</v>
      </c>
      <c r="BQ22" s="348">
        <v>1.801876</v>
      </c>
      <c r="BR22" s="348">
        <v>1.948825</v>
      </c>
      <c r="BS22" s="348">
        <v>1.731814</v>
      </c>
      <c r="BT22" s="348">
        <v>2.090611</v>
      </c>
      <c r="BU22" s="348">
        <v>1.6052029999999999</v>
      </c>
      <c r="BV22" s="348">
        <v>1.703964</v>
      </c>
    </row>
    <row r="23" spans="1:74" ht="11.1" customHeight="1" x14ac:dyDescent="0.2">
      <c r="A23" s="90" t="s">
        <v>237</v>
      </c>
      <c r="B23" s="200" t="s">
        <v>186</v>
      </c>
      <c r="C23" s="260">
        <v>90.021243014999996</v>
      </c>
      <c r="D23" s="260">
        <v>73.473628004000005</v>
      </c>
      <c r="E23" s="260">
        <v>72.458268996000001</v>
      </c>
      <c r="F23" s="260">
        <v>66.930215009999998</v>
      </c>
      <c r="G23" s="260">
        <v>73.337897995000006</v>
      </c>
      <c r="H23" s="260">
        <v>83.908422000000002</v>
      </c>
      <c r="I23" s="260">
        <v>94.037255009000006</v>
      </c>
      <c r="J23" s="260">
        <v>92.011999992</v>
      </c>
      <c r="K23" s="260">
        <v>76.568826000000001</v>
      </c>
      <c r="L23" s="260">
        <v>69.458238012999999</v>
      </c>
      <c r="M23" s="260">
        <v>66.918654000000004</v>
      </c>
      <c r="N23" s="260">
        <v>73.359437012000001</v>
      </c>
      <c r="O23" s="260">
        <v>70.594167014000007</v>
      </c>
      <c r="P23" s="260">
        <v>62.804098994</v>
      </c>
      <c r="Q23" s="260">
        <v>57.265684991000001</v>
      </c>
      <c r="R23" s="260">
        <v>51.592947989999999</v>
      </c>
      <c r="S23" s="260">
        <v>62.647841999000001</v>
      </c>
      <c r="T23" s="260">
        <v>71.479722989999999</v>
      </c>
      <c r="U23" s="260">
        <v>86.282874988000003</v>
      </c>
      <c r="V23" s="260">
        <v>82.483921987000002</v>
      </c>
      <c r="W23" s="260">
        <v>69.308876010000006</v>
      </c>
      <c r="X23" s="260">
        <v>66.342727007999997</v>
      </c>
      <c r="Y23" s="260">
        <v>69.739508999999998</v>
      </c>
      <c r="Z23" s="260">
        <v>73.009118009000005</v>
      </c>
      <c r="AA23" s="260">
        <v>74.832281143000003</v>
      </c>
      <c r="AB23" s="260">
        <v>66.919431627999998</v>
      </c>
      <c r="AC23" s="260">
        <v>70.219093767000004</v>
      </c>
      <c r="AD23" s="260">
        <v>60.584109599999998</v>
      </c>
      <c r="AE23" s="260">
        <v>64.444086003999999</v>
      </c>
      <c r="AF23" s="260">
        <v>74.816509019999998</v>
      </c>
      <c r="AG23" s="260">
        <v>82.966157211999999</v>
      </c>
      <c r="AH23" s="260">
        <v>81.737470971999997</v>
      </c>
      <c r="AI23" s="260">
        <v>72.501065519999997</v>
      </c>
      <c r="AJ23" s="260">
        <v>66.107470054000004</v>
      </c>
      <c r="AK23" s="260">
        <v>65.763241440000002</v>
      </c>
      <c r="AL23" s="260">
        <v>77.070856956</v>
      </c>
      <c r="AM23" s="260">
        <v>83.312203206000007</v>
      </c>
      <c r="AN23" s="260">
        <v>76.003878916000005</v>
      </c>
      <c r="AO23" s="260">
        <v>72.016231192000006</v>
      </c>
      <c r="AP23" s="260">
        <v>57.969420210000003</v>
      </c>
      <c r="AQ23" s="260">
        <v>63.790071285000003</v>
      </c>
      <c r="AR23" s="260">
        <v>74.223370079999995</v>
      </c>
      <c r="AS23" s="260">
        <v>81.307951278000004</v>
      </c>
      <c r="AT23" s="260">
        <v>80.884560687000004</v>
      </c>
      <c r="AU23" s="260">
        <v>68.968272810000002</v>
      </c>
      <c r="AV23" s="260">
        <v>61.075719593000002</v>
      </c>
      <c r="AW23" s="260">
        <v>64.412677950000003</v>
      </c>
      <c r="AX23" s="260">
        <v>67.463463312000002</v>
      </c>
      <c r="AY23" s="260">
        <v>71.288803204000004</v>
      </c>
      <c r="AZ23" s="260">
        <v>69.446179999999998</v>
      </c>
      <c r="BA23" s="260">
        <v>61.452460000000002</v>
      </c>
      <c r="BB23" s="348">
        <v>52.979709999999997</v>
      </c>
      <c r="BC23" s="348">
        <v>58.369639999999997</v>
      </c>
      <c r="BD23" s="348">
        <v>67.296139999999994</v>
      </c>
      <c r="BE23" s="348">
        <v>79.665980000000005</v>
      </c>
      <c r="BF23" s="348">
        <v>80.664609999999996</v>
      </c>
      <c r="BG23" s="348">
        <v>66.895349999999993</v>
      </c>
      <c r="BH23" s="348">
        <v>62.397260000000003</v>
      </c>
      <c r="BI23" s="348">
        <v>61.826900000000002</v>
      </c>
      <c r="BJ23" s="348">
        <v>70.982889999999998</v>
      </c>
      <c r="BK23" s="348">
        <v>75.013239999999996</v>
      </c>
      <c r="BL23" s="348">
        <v>68.176159999999996</v>
      </c>
      <c r="BM23" s="348">
        <v>64.180329999999998</v>
      </c>
      <c r="BN23" s="348">
        <v>54.89676</v>
      </c>
      <c r="BO23" s="348">
        <v>60.529179999999997</v>
      </c>
      <c r="BP23" s="348">
        <v>69.192409999999995</v>
      </c>
      <c r="BQ23" s="348">
        <v>80.732470000000006</v>
      </c>
      <c r="BR23" s="348">
        <v>81.124139999999997</v>
      </c>
      <c r="BS23" s="348">
        <v>67.968379999999996</v>
      </c>
      <c r="BT23" s="348">
        <v>63.813029999999998</v>
      </c>
      <c r="BU23" s="348">
        <v>62.679180000000002</v>
      </c>
      <c r="BV23" s="348">
        <v>70.552269999999993</v>
      </c>
    </row>
    <row r="24" spans="1:74" ht="11.1" customHeight="1" x14ac:dyDescent="0.2">
      <c r="A24" s="93" t="s">
        <v>238</v>
      </c>
      <c r="B24" s="200" t="s">
        <v>209</v>
      </c>
      <c r="C24" s="260">
        <v>4.5360960180000003</v>
      </c>
      <c r="D24" s="260">
        <v>4.4796639999999996</v>
      </c>
      <c r="E24" s="260">
        <v>4.4899949880000003</v>
      </c>
      <c r="F24" s="260">
        <v>3.89883399</v>
      </c>
      <c r="G24" s="260">
        <v>3.8827969960000002</v>
      </c>
      <c r="H24" s="260">
        <v>3.8974160100000002</v>
      </c>
      <c r="I24" s="260">
        <v>3.910996022</v>
      </c>
      <c r="J24" s="260">
        <v>3.8877749760000002</v>
      </c>
      <c r="K24" s="260">
        <v>3.8978500199999999</v>
      </c>
      <c r="L24" s="260">
        <v>4.0182099869999996</v>
      </c>
      <c r="M24" s="260">
        <v>4.015917</v>
      </c>
      <c r="N24" s="260">
        <v>4.1146359830000003</v>
      </c>
      <c r="O24" s="260">
        <v>3.9966320030000002</v>
      </c>
      <c r="P24" s="260">
        <v>3.9751350090000002</v>
      </c>
      <c r="Q24" s="260">
        <v>3.9140250010000002</v>
      </c>
      <c r="R24" s="260">
        <v>3.523053</v>
      </c>
      <c r="S24" s="260">
        <v>3.5103089939999998</v>
      </c>
      <c r="T24" s="260">
        <v>3.5055139799999999</v>
      </c>
      <c r="U24" s="260">
        <v>3.62872701</v>
      </c>
      <c r="V24" s="260">
        <v>3.618839994</v>
      </c>
      <c r="W24" s="260">
        <v>3.61618101</v>
      </c>
      <c r="X24" s="260">
        <v>3.7838200099999999</v>
      </c>
      <c r="Y24" s="260">
        <v>3.8646610199999998</v>
      </c>
      <c r="Z24" s="260">
        <v>3.9453609790000002</v>
      </c>
      <c r="AA24" s="260">
        <v>3.9295149880000002</v>
      </c>
      <c r="AB24" s="260">
        <v>3.921615992</v>
      </c>
      <c r="AC24" s="260">
        <v>3.8849669960000002</v>
      </c>
      <c r="AD24" s="260">
        <v>3.5589149999999998</v>
      </c>
      <c r="AE24" s="260">
        <v>3.5734160039999998</v>
      </c>
      <c r="AF24" s="260">
        <v>3.5659649999999998</v>
      </c>
      <c r="AG24" s="260">
        <v>3.5766660130000001</v>
      </c>
      <c r="AH24" s="260">
        <v>3.5820359879999999</v>
      </c>
      <c r="AI24" s="260">
        <v>3.56427402</v>
      </c>
      <c r="AJ24" s="260">
        <v>3.9095300009999998</v>
      </c>
      <c r="AK24" s="260">
        <v>3.9394430100000002</v>
      </c>
      <c r="AL24" s="260">
        <v>3.999728996</v>
      </c>
      <c r="AM24" s="260">
        <v>3.9796309829999998</v>
      </c>
      <c r="AN24" s="260">
        <v>4.0205479999999998</v>
      </c>
      <c r="AO24" s="260">
        <v>4.0324510150000004</v>
      </c>
      <c r="AP24" s="260">
        <v>3.6613859999999998</v>
      </c>
      <c r="AQ24" s="260">
        <v>3.621210998</v>
      </c>
      <c r="AR24" s="260">
        <v>3.6199469999999998</v>
      </c>
      <c r="AS24" s="260">
        <v>3.68249527</v>
      </c>
      <c r="AT24" s="260">
        <v>3.6545237529999999</v>
      </c>
      <c r="AU24" s="260">
        <v>3.66316899</v>
      </c>
      <c r="AV24" s="260">
        <v>3.6428537410000001</v>
      </c>
      <c r="AW24" s="260">
        <v>3.7772123099999999</v>
      </c>
      <c r="AX24" s="260">
        <v>3.6713330380000002</v>
      </c>
      <c r="AY24" s="260">
        <v>3.9021842699999998</v>
      </c>
      <c r="AZ24" s="260">
        <v>3.6803239200000002</v>
      </c>
      <c r="BA24" s="260">
        <v>3.7831411099999999</v>
      </c>
      <c r="BB24" s="348">
        <v>3.781765</v>
      </c>
      <c r="BC24" s="348">
        <v>3.51864</v>
      </c>
      <c r="BD24" s="348">
        <v>3.391216</v>
      </c>
      <c r="BE24" s="348">
        <v>3.4919210000000001</v>
      </c>
      <c r="BF24" s="348">
        <v>3.580228</v>
      </c>
      <c r="BG24" s="348">
        <v>3.5896530000000002</v>
      </c>
      <c r="BH24" s="348">
        <v>3.677943</v>
      </c>
      <c r="BI24" s="348">
        <v>3.7727219999999999</v>
      </c>
      <c r="BJ24" s="348">
        <v>3.7124169999999999</v>
      </c>
      <c r="BK24" s="348">
        <v>3.9944009999999999</v>
      </c>
      <c r="BL24" s="348">
        <v>3.7864789999999999</v>
      </c>
      <c r="BM24" s="348">
        <v>3.8128500000000001</v>
      </c>
      <c r="BN24" s="348">
        <v>3.7877830000000001</v>
      </c>
      <c r="BO24" s="348">
        <v>3.5118990000000001</v>
      </c>
      <c r="BP24" s="348">
        <v>3.3703289999999999</v>
      </c>
      <c r="BQ24" s="348">
        <v>3.4808110000000001</v>
      </c>
      <c r="BR24" s="348">
        <v>3.570395</v>
      </c>
      <c r="BS24" s="348">
        <v>3.5816210000000002</v>
      </c>
      <c r="BT24" s="348">
        <v>3.6740520000000001</v>
      </c>
      <c r="BU24" s="348">
        <v>3.7697240000000001</v>
      </c>
      <c r="BV24" s="348">
        <v>3.7045840000000001</v>
      </c>
    </row>
    <row r="25" spans="1:74" ht="11.1" customHeight="1" x14ac:dyDescent="0.2">
      <c r="A25" s="93" t="s">
        <v>239</v>
      </c>
      <c r="B25" s="201" t="s">
        <v>929</v>
      </c>
      <c r="C25" s="260">
        <v>0.364353013</v>
      </c>
      <c r="D25" s="260">
        <v>0.33458700800000002</v>
      </c>
      <c r="E25" s="260">
        <v>0.31746898499999998</v>
      </c>
      <c r="F25" s="260">
        <v>0.21021398999999999</v>
      </c>
      <c r="G25" s="260">
        <v>0.21087799600000001</v>
      </c>
      <c r="H25" s="260">
        <v>0.221553</v>
      </c>
      <c r="I25" s="260">
        <v>0.19301601299999999</v>
      </c>
      <c r="J25" s="260">
        <v>0.17235798499999999</v>
      </c>
      <c r="K25" s="260">
        <v>0.16290500999999999</v>
      </c>
      <c r="L25" s="260">
        <v>0.18178499200000001</v>
      </c>
      <c r="M25" s="260">
        <v>0.19399899000000001</v>
      </c>
      <c r="N25" s="260">
        <v>0.229540988</v>
      </c>
      <c r="O25" s="260">
        <v>0.25561800200000001</v>
      </c>
      <c r="P25" s="260">
        <v>0.22209000400000001</v>
      </c>
      <c r="Q25" s="260">
        <v>0.210009004</v>
      </c>
      <c r="R25" s="260">
        <v>0.13228298999999999</v>
      </c>
      <c r="S25" s="260">
        <v>0.14053499699999999</v>
      </c>
      <c r="T25" s="260">
        <v>0.14087499000000001</v>
      </c>
      <c r="U25" s="260">
        <v>0.13587299999999999</v>
      </c>
      <c r="V25" s="260">
        <v>0.136152</v>
      </c>
      <c r="W25" s="260">
        <v>0.12130199999999999</v>
      </c>
      <c r="X25" s="260">
        <v>0.152229003</v>
      </c>
      <c r="Y25" s="260">
        <v>0.18596301000000001</v>
      </c>
      <c r="Z25" s="260">
        <v>0.211746988</v>
      </c>
      <c r="AA25" s="260">
        <v>0.24168099100000001</v>
      </c>
      <c r="AB25" s="260">
        <v>0.222411</v>
      </c>
      <c r="AC25" s="260">
        <v>0.21453698800000001</v>
      </c>
      <c r="AD25" s="260">
        <v>0.12909899999999999</v>
      </c>
      <c r="AE25" s="260">
        <v>0.136353004</v>
      </c>
      <c r="AF25" s="260">
        <v>0.131937</v>
      </c>
      <c r="AG25" s="260">
        <v>0.119388998</v>
      </c>
      <c r="AH25" s="260">
        <v>0.121020001</v>
      </c>
      <c r="AI25" s="260">
        <v>0.11467101</v>
      </c>
      <c r="AJ25" s="260">
        <v>0.14154299300000001</v>
      </c>
      <c r="AK25" s="260">
        <v>0.17543601</v>
      </c>
      <c r="AL25" s="260">
        <v>0.20305700600000001</v>
      </c>
      <c r="AM25" s="260">
        <v>0.24743099499999999</v>
      </c>
      <c r="AN25" s="260">
        <v>0.245200004</v>
      </c>
      <c r="AO25" s="260">
        <v>0.23605300300000001</v>
      </c>
      <c r="AP25" s="260">
        <v>0.13997301000000001</v>
      </c>
      <c r="AQ25" s="260">
        <v>0.11849201299999999</v>
      </c>
      <c r="AR25" s="260">
        <v>0.11375601</v>
      </c>
      <c r="AS25" s="260">
        <v>0.13498236999999999</v>
      </c>
      <c r="AT25" s="260">
        <v>0.14566714</v>
      </c>
      <c r="AU25" s="260">
        <v>0.15635099999999999</v>
      </c>
      <c r="AV25" s="260">
        <v>0.19109175</v>
      </c>
      <c r="AW25" s="260">
        <v>0.22710929999999999</v>
      </c>
      <c r="AX25" s="260">
        <v>0.25605224999999998</v>
      </c>
      <c r="AY25" s="260">
        <v>0.27695609999999998</v>
      </c>
      <c r="AZ25" s="260">
        <v>0.26625599999999999</v>
      </c>
      <c r="BA25" s="260">
        <v>0.24735869999999999</v>
      </c>
      <c r="BB25" s="348">
        <v>0.17946970000000001</v>
      </c>
      <c r="BC25" s="348">
        <v>0.16108700000000001</v>
      </c>
      <c r="BD25" s="348">
        <v>0.16192229999999999</v>
      </c>
      <c r="BE25" s="348">
        <v>0.15214610000000001</v>
      </c>
      <c r="BF25" s="348">
        <v>0.15146219999999999</v>
      </c>
      <c r="BG25" s="348">
        <v>0.1436856</v>
      </c>
      <c r="BH25" s="348">
        <v>0.1748441</v>
      </c>
      <c r="BI25" s="348">
        <v>0.21109020000000001</v>
      </c>
      <c r="BJ25" s="348">
        <v>0.24091609999999999</v>
      </c>
      <c r="BK25" s="348">
        <v>0.2766132</v>
      </c>
      <c r="BL25" s="348">
        <v>0.25119209999999997</v>
      </c>
      <c r="BM25" s="348">
        <v>0.2412193</v>
      </c>
      <c r="BN25" s="348">
        <v>0.17273040000000001</v>
      </c>
      <c r="BO25" s="348">
        <v>0.153061</v>
      </c>
      <c r="BP25" s="348">
        <v>0.1545251</v>
      </c>
      <c r="BQ25" s="348">
        <v>0.14567840000000001</v>
      </c>
      <c r="BR25" s="348">
        <v>0.14559069999999999</v>
      </c>
      <c r="BS25" s="348">
        <v>0.13906299999999999</v>
      </c>
      <c r="BT25" s="348">
        <v>0.17063239999999999</v>
      </c>
      <c r="BU25" s="348">
        <v>0.2083449</v>
      </c>
      <c r="BV25" s="348">
        <v>0.23802309999999999</v>
      </c>
    </row>
    <row r="26" spans="1:74" ht="11.1" customHeight="1" x14ac:dyDescent="0.2">
      <c r="A26" s="93" t="s">
        <v>240</v>
      </c>
      <c r="B26" s="201" t="s">
        <v>930</v>
      </c>
      <c r="C26" s="260">
        <v>4.1717430049999997</v>
      </c>
      <c r="D26" s="260">
        <v>4.1450769919999999</v>
      </c>
      <c r="E26" s="260">
        <v>4.1725260029999998</v>
      </c>
      <c r="F26" s="260">
        <v>3.6886199999999998</v>
      </c>
      <c r="G26" s="260">
        <v>3.6719189999999999</v>
      </c>
      <c r="H26" s="260">
        <v>3.67586301</v>
      </c>
      <c r="I26" s="260">
        <v>3.7179800090000001</v>
      </c>
      <c r="J26" s="260">
        <v>3.7154169910000001</v>
      </c>
      <c r="K26" s="260">
        <v>3.7349450100000001</v>
      </c>
      <c r="L26" s="260">
        <v>3.8364249949999998</v>
      </c>
      <c r="M26" s="260">
        <v>3.8219180100000001</v>
      </c>
      <c r="N26" s="260">
        <v>3.8850949950000002</v>
      </c>
      <c r="O26" s="260">
        <v>3.7410140009999999</v>
      </c>
      <c r="P26" s="260">
        <v>3.7530450050000002</v>
      </c>
      <c r="Q26" s="260">
        <v>3.7040159969999999</v>
      </c>
      <c r="R26" s="260">
        <v>3.3907700099999998</v>
      </c>
      <c r="S26" s="260">
        <v>3.3697739969999998</v>
      </c>
      <c r="T26" s="260">
        <v>3.36463899</v>
      </c>
      <c r="U26" s="260">
        <v>3.4928540099999998</v>
      </c>
      <c r="V26" s="260">
        <v>3.482687994</v>
      </c>
      <c r="W26" s="260">
        <v>3.49487901</v>
      </c>
      <c r="X26" s="260">
        <v>3.6315910069999999</v>
      </c>
      <c r="Y26" s="260">
        <v>3.6786980100000002</v>
      </c>
      <c r="Z26" s="260">
        <v>3.7336139909999999</v>
      </c>
      <c r="AA26" s="260">
        <v>3.6878339969999998</v>
      </c>
      <c r="AB26" s="260">
        <v>3.6992049919999999</v>
      </c>
      <c r="AC26" s="260">
        <v>3.6704300079999999</v>
      </c>
      <c r="AD26" s="260">
        <v>3.4298160000000002</v>
      </c>
      <c r="AE26" s="260">
        <v>3.4370630000000002</v>
      </c>
      <c r="AF26" s="260">
        <v>3.4340280000000001</v>
      </c>
      <c r="AG26" s="260">
        <v>3.4572770149999998</v>
      </c>
      <c r="AH26" s="260">
        <v>3.4610159870000001</v>
      </c>
      <c r="AI26" s="260">
        <v>3.4496030100000001</v>
      </c>
      <c r="AJ26" s="260">
        <v>3.767987008</v>
      </c>
      <c r="AK26" s="260">
        <v>3.7640069999999999</v>
      </c>
      <c r="AL26" s="260">
        <v>3.7966719900000001</v>
      </c>
      <c r="AM26" s="260">
        <v>3.7321999880000001</v>
      </c>
      <c r="AN26" s="260">
        <v>3.7753479959999998</v>
      </c>
      <c r="AO26" s="260">
        <v>3.796398012</v>
      </c>
      <c r="AP26" s="260">
        <v>3.52141299</v>
      </c>
      <c r="AQ26" s="260">
        <v>3.502718985</v>
      </c>
      <c r="AR26" s="260">
        <v>3.5061909899999999</v>
      </c>
      <c r="AS26" s="260">
        <v>3.5475129000000001</v>
      </c>
      <c r="AT26" s="260">
        <v>3.5088566129999998</v>
      </c>
      <c r="AU26" s="260">
        <v>3.5068179900000001</v>
      </c>
      <c r="AV26" s="260">
        <v>3.4517619910000001</v>
      </c>
      <c r="AW26" s="260">
        <v>3.5501030099999999</v>
      </c>
      <c r="AX26" s="260">
        <v>3.415280788</v>
      </c>
      <c r="AY26" s="260">
        <v>3.6252281000000002</v>
      </c>
      <c r="AZ26" s="260">
        <v>3.4140679999999999</v>
      </c>
      <c r="BA26" s="260">
        <v>3.5357824999999998</v>
      </c>
      <c r="BB26" s="348">
        <v>3.6022949999999998</v>
      </c>
      <c r="BC26" s="348">
        <v>3.3575529999999998</v>
      </c>
      <c r="BD26" s="348">
        <v>3.2292930000000002</v>
      </c>
      <c r="BE26" s="348">
        <v>3.3397749999999999</v>
      </c>
      <c r="BF26" s="348">
        <v>3.428766</v>
      </c>
      <c r="BG26" s="348">
        <v>3.445967</v>
      </c>
      <c r="BH26" s="348">
        <v>3.5030990000000002</v>
      </c>
      <c r="BI26" s="348">
        <v>3.5616319999999999</v>
      </c>
      <c r="BJ26" s="348">
        <v>3.4715009999999999</v>
      </c>
      <c r="BK26" s="348">
        <v>3.7177880000000001</v>
      </c>
      <c r="BL26" s="348">
        <v>3.5352869999999998</v>
      </c>
      <c r="BM26" s="348">
        <v>3.571631</v>
      </c>
      <c r="BN26" s="348">
        <v>3.6150530000000001</v>
      </c>
      <c r="BO26" s="348">
        <v>3.358838</v>
      </c>
      <c r="BP26" s="348">
        <v>3.2158039999999999</v>
      </c>
      <c r="BQ26" s="348">
        <v>3.3351329999999999</v>
      </c>
      <c r="BR26" s="348">
        <v>3.4248050000000001</v>
      </c>
      <c r="BS26" s="348">
        <v>3.442558</v>
      </c>
      <c r="BT26" s="348">
        <v>3.5034190000000001</v>
      </c>
      <c r="BU26" s="348">
        <v>3.5613790000000001</v>
      </c>
      <c r="BV26" s="348">
        <v>3.466561</v>
      </c>
    </row>
    <row r="27" spans="1:74" ht="11.1" customHeight="1" x14ac:dyDescent="0.2">
      <c r="A27" s="93" t="s">
        <v>241</v>
      </c>
      <c r="B27" s="200" t="s">
        <v>623</v>
      </c>
      <c r="C27" s="260">
        <v>96.303081031000005</v>
      </c>
      <c r="D27" s="260">
        <v>79.576763</v>
      </c>
      <c r="E27" s="260">
        <v>78.766961971000001</v>
      </c>
      <c r="F27" s="260">
        <v>72.49718799</v>
      </c>
      <c r="G27" s="260">
        <v>79.098325993000003</v>
      </c>
      <c r="H27" s="260">
        <v>89.651825009999996</v>
      </c>
      <c r="I27" s="260">
        <v>99.618148026</v>
      </c>
      <c r="J27" s="260">
        <v>97.762440968000007</v>
      </c>
      <c r="K27" s="260">
        <v>82.34100402</v>
      </c>
      <c r="L27" s="260">
        <v>75.260839000000004</v>
      </c>
      <c r="M27" s="260">
        <v>72.706917989999994</v>
      </c>
      <c r="N27" s="260">
        <v>79.364672010000007</v>
      </c>
      <c r="O27" s="260">
        <v>76.291600005000006</v>
      </c>
      <c r="P27" s="260">
        <v>68.466207010000005</v>
      </c>
      <c r="Q27" s="260">
        <v>63.074890992999997</v>
      </c>
      <c r="R27" s="260">
        <v>56.89861698</v>
      </c>
      <c r="S27" s="260">
        <v>68.014705001999999</v>
      </c>
      <c r="T27" s="260">
        <v>76.642096980000005</v>
      </c>
      <c r="U27" s="260">
        <v>91.587643998999994</v>
      </c>
      <c r="V27" s="260">
        <v>87.918692969999995</v>
      </c>
      <c r="W27" s="260">
        <v>74.477409030000004</v>
      </c>
      <c r="X27" s="260">
        <v>71.773730002999997</v>
      </c>
      <c r="Y27" s="260">
        <v>75.318703020000001</v>
      </c>
      <c r="Z27" s="260">
        <v>78.720824981000007</v>
      </c>
      <c r="AA27" s="260">
        <v>80.587134132000003</v>
      </c>
      <c r="AB27" s="260">
        <v>72.485532616</v>
      </c>
      <c r="AC27" s="260">
        <v>75.914287752000007</v>
      </c>
      <c r="AD27" s="260">
        <v>65.959612590000006</v>
      </c>
      <c r="AE27" s="260">
        <v>69.885357005000003</v>
      </c>
      <c r="AF27" s="260">
        <v>80.169252029999996</v>
      </c>
      <c r="AG27" s="260">
        <v>88.299204236999998</v>
      </c>
      <c r="AH27" s="260">
        <v>87.155788952999998</v>
      </c>
      <c r="AI27" s="260">
        <v>77.901621539999994</v>
      </c>
      <c r="AJ27" s="260">
        <v>71.824198065000004</v>
      </c>
      <c r="AK27" s="260">
        <v>71.439212459999993</v>
      </c>
      <c r="AL27" s="260">
        <v>82.820613948000002</v>
      </c>
      <c r="AM27" s="260">
        <v>88.896455196999995</v>
      </c>
      <c r="AN27" s="260">
        <v>81.567573920000001</v>
      </c>
      <c r="AO27" s="260">
        <v>77.735856214999998</v>
      </c>
      <c r="AP27" s="260">
        <v>63.278551200000003</v>
      </c>
      <c r="AQ27" s="260">
        <v>69.141684272000006</v>
      </c>
      <c r="AR27" s="260">
        <v>79.601068080000005</v>
      </c>
      <c r="AS27" s="260">
        <v>86.674983448000006</v>
      </c>
      <c r="AT27" s="260">
        <v>86.393504440000001</v>
      </c>
      <c r="AU27" s="260">
        <v>74.286751800000005</v>
      </c>
      <c r="AV27" s="260">
        <v>66.748019334000006</v>
      </c>
      <c r="AW27" s="260">
        <v>69.737680260000005</v>
      </c>
      <c r="AX27" s="260">
        <v>72.791954050000001</v>
      </c>
      <c r="AY27" s="260">
        <v>76.688054973999996</v>
      </c>
      <c r="AZ27" s="260">
        <v>74.548377119999998</v>
      </c>
      <c r="BA27" s="260">
        <v>66.802275409999993</v>
      </c>
      <c r="BB27" s="348">
        <v>58.144469999999998</v>
      </c>
      <c r="BC27" s="348">
        <v>63.455829999999999</v>
      </c>
      <c r="BD27" s="348">
        <v>72.364260000000002</v>
      </c>
      <c r="BE27" s="348">
        <v>84.979299999999995</v>
      </c>
      <c r="BF27" s="348">
        <v>86.232659999999996</v>
      </c>
      <c r="BG27" s="348">
        <v>72.268990000000002</v>
      </c>
      <c r="BH27" s="348">
        <v>68.235759999999999</v>
      </c>
      <c r="BI27" s="348">
        <v>67.277029999999996</v>
      </c>
      <c r="BJ27" s="348">
        <v>76.472210000000004</v>
      </c>
      <c r="BK27" s="348">
        <v>80.604060000000004</v>
      </c>
      <c r="BL27" s="348">
        <v>73.493170000000006</v>
      </c>
      <c r="BM27" s="348">
        <v>69.647760000000005</v>
      </c>
      <c r="BN27" s="348">
        <v>60.127180000000003</v>
      </c>
      <c r="BO27" s="348">
        <v>65.639619999999994</v>
      </c>
      <c r="BP27" s="348">
        <v>74.243589999999998</v>
      </c>
      <c r="BQ27" s="348">
        <v>86.015150000000006</v>
      </c>
      <c r="BR27" s="348">
        <v>86.643360000000001</v>
      </c>
      <c r="BS27" s="348">
        <v>73.281819999999996</v>
      </c>
      <c r="BT27" s="348">
        <v>69.577690000000004</v>
      </c>
      <c r="BU27" s="348">
        <v>68.054100000000005</v>
      </c>
      <c r="BV27" s="348">
        <v>75.960809999999995</v>
      </c>
    </row>
    <row r="28" spans="1:74" ht="11.1" customHeight="1" x14ac:dyDescent="0.2">
      <c r="A28" s="90"/>
      <c r="B28" s="94"/>
      <c r="C28" s="269"/>
      <c r="D28" s="269"/>
      <c r="E28" s="269"/>
      <c r="F28" s="269"/>
      <c r="G28" s="269"/>
      <c r="H28" s="269"/>
      <c r="I28" s="269"/>
      <c r="J28" s="269"/>
      <c r="K28" s="269"/>
      <c r="L28" s="269"/>
      <c r="M28" s="269"/>
      <c r="N28" s="269"/>
      <c r="O28" s="269"/>
      <c r="P28" s="269"/>
      <c r="Q28" s="269"/>
      <c r="R28" s="269"/>
      <c r="S28" s="269"/>
      <c r="T28" s="269"/>
      <c r="U28" s="269"/>
      <c r="V28" s="269"/>
      <c r="W28" s="269"/>
      <c r="X28" s="269"/>
      <c r="Y28" s="269"/>
      <c r="Z28" s="269"/>
      <c r="AA28" s="269"/>
      <c r="AB28" s="269"/>
      <c r="AC28" s="269"/>
      <c r="AD28" s="269"/>
      <c r="AE28" s="269"/>
      <c r="AF28" s="269"/>
      <c r="AG28" s="269"/>
      <c r="AH28" s="269"/>
      <c r="AI28" s="269"/>
      <c r="AJ28" s="269"/>
      <c r="AK28" s="269"/>
      <c r="AL28" s="269"/>
      <c r="AM28" s="269"/>
      <c r="AN28" s="269"/>
      <c r="AO28" s="269"/>
      <c r="AP28" s="269"/>
      <c r="AQ28" s="269"/>
      <c r="AR28" s="269"/>
      <c r="AS28" s="269"/>
      <c r="AT28" s="269"/>
      <c r="AU28" s="269"/>
      <c r="AV28" s="269"/>
      <c r="AW28" s="269"/>
      <c r="AX28" s="269"/>
      <c r="AY28" s="269"/>
      <c r="AZ28" s="269"/>
      <c r="BA28" s="269"/>
      <c r="BB28" s="383"/>
      <c r="BC28" s="383"/>
      <c r="BD28" s="383"/>
      <c r="BE28" s="383"/>
      <c r="BF28" s="383"/>
      <c r="BG28" s="383"/>
      <c r="BH28" s="383"/>
      <c r="BI28" s="383"/>
      <c r="BJ28" s="383"/>
      <c r="BK28" s="383"/>
      <c r="BL28" s="383"/>
      <c r="BM28" s="383"/>
      <c r="BN28" s="383"/>
      <c r="BO28" s="383"/>
      <c r="BP28" s="383"/>
      <c r="BQ28" s="383"/>
      <c r="BR28" s="383"/>
      <c r="BS28" s="383"/>
      <c r="BT28" s="383"/>
      <c r="BU28" s="383"/>
      <c r="BV28" s="383"/>
    </row>
    <row r="29" spans="1:74" ht="11.1" customHeight="1" x14ac:dyDescent="0.2">
      <c r="A29" s="93" t="s">
        <v>242</v>
      </c>
      <c r="B29" s="97" t="s">
        <v>187</v>
      </c>
      <c r="C29" s="260">
        <v>0.41780799099999999</v>
      </c>
      <c r="D29" s="260">
        <v>2.9169270200000001</v>
      </c>
      <c r="E29" s="260">
        <v>6.6081480370000003</v>
      </c>
      <c r="F29" s="260">
        <v>0.39007202000000002</v>
      </c>
      <c r="G29" s="260">
        <v>-1.461069986</v>
      </c>
      <c r="H29" s="260">
        <v>2.0597589900000002</v>
      </c>
      <c r="I29" s="260">
        <v>-3.7876420159999999</v>
      </c>
      <c r="J29" s="260">
        <v>1.8092400420000001</v>
      </c>
      <c r="K29" s="260">
        <v>-0.11308003</v>
      </c>
      <c r="L29" s="260">
        <v>-1.333836974</v>
      </c>
      <c r="M29" s="260">
        <v>2.6228170199999998</v>
      </c>
      <c r="N29" s="260">
        <v>1.3772330079999999</v>
      </c>
      <c r="O29" s="260">
        <v>7.7449619759999999</v>
      </c>
      <c r="P29" s="260">
        <v>2.5423730070000001</v>
      </c>
      <c r="Q29" s="260">
        <v>3.6627479950000001</v>
      </c>
      <c r="R29" s="260">
        <v>2.2595320299999999</v>
      </c>
      <c r="S29" s="260">
        <v>2.9045670010000002</v>
      </c>
      <c r="T29" s="260">
        <v>-0.46872997</v>
      </c>
      <c r="U29" s="260">
        <v>0.14452699199999999</v>
      </c>
      <c r="V29" s="260">
        <v>0.91165402900000003</v>
      </c>
      <c r="W29" s="260">
        <v>-2.61470103</v>
      </c>
      <c r="X29" s="260">
        <v>1.7085759819999999</v>
      </c>
      <c r="Y29" s="260">
        <v>0.56190699</v>
      </c>
      <c r="Z29" s="260">
        <v>-4.3769459880000001</v>
      </c>
      <c r="AA29" s="260">
        <v>1.9913938769999999</v>
      </c>
      <c r="AB29" s="260">
        <v>0.65423536800000004</v>
      </c>
      <c r="AC29" s="260">
        <v>-2.3502847340000002</v>
      </c>
      <c r="AD29" s="260">
        <v>2.8636574299999999</v>
      </c>
      <c r="AE29" s="260">
        <v>0.25665198700000003</v>
      </c>
      <c r="AF29" s="260">
        <v>-1.61422903</v>
      </c>
      <c r="AG29" s="260">
        <v>3.4211227540000002</v>
      </c>
      <c r="AH29" s="260">
        <v>-0.61214196600000004</v>
      </c>
      <c r="AI29" s="260">
        <v>-1.2297225599999999</v>
      </c>
      <c r="AJ29" s="260">
        <v>-0.38695405399999999</v>
      </c>
      <c r="AK29" s="260">
        <v>-0.93996044999999995</v>
      </c>
      <c r="AL29" s="260">
        <v>-1.544450973</v>
      </c>
      <c r="AM29" s="260">
        <v>2.539306796</v>
      </c>
      <c r="AN29" s="260">
        <v>0.29336807599999998</v>
      </c>
      <c r="AO29" s="260">
        <v>2.172148811</v>
      </c>
      <c r="AP29" s="260">
        <v>2.1924077999999998</v>
      </c>
      <c r="AQ29" s="260">
        <v>1.8389597360000001</v>
      </c>
      <c r="AR29" s="260">
        <v>-2.7284510900000001</v>
      </c>
      <c r="AS29" s="260">
        <v>3.7350463463E-2</v>
      </c>
      <c r="AT29" s="260">
        <v>1.1282480675</v>
      </c>
      <c r="AU29" s="260">
        <v>0.70529201145999998</v>
      </c>
      <c r="AV29" s="260">
        <v>-1.0668010365</v>
      </c>
      <c r="AW29" s="260">
        <v>-0.68525425853999999</v>
      </c>
      <c r="AX29" s="260">
        <v>-4.3201266445000002</v>
      </c>
      <c r="AY29" s="260">
        <v>-0.45257119422999997</v>
      </c>
      <c r="AZ29" s="260">
        <v>-0.96936578026999998</v>
      </c>
      <c r="BA29" s="260">
        <v>4.8655517153999996</v>
      </c>
      <c r="BB29" s="348">
        <v>0</v>
      </c>
      <c r="BC29" s="348">
        <v>0</v>
      </c>
      <c r="BD29" s="348">
        <v>0</v>
      </c>
      <c r="BE29" s="348">
        <v>0</v>
      </c>
      <c r="BF29" s="348">
        <v>0</v>
      </c>
      <c r="BG29" s="348">
        <v>0</v>
      </c>
      <c r="BH29" s="348">
        <v>0</v>
      </c>
      <c r="BI29" s="348">
        <v>0</v>
      </c>
      <c r="BJ29" s="348">
        <v>0</v>
      </c>
      <c r="BK29" s="348">
        <v>0</v>
      </c>
      <c r="BL29" s="348">
        <v>0</v>
      </c>
      <c r="BM29" s="348">
        <v>0</v>
      </c>
      <c r="BN29" s="348">
        <v>0</v>
      </c>
      <c r="BO29" s="348">
        <v>0</v>
      </c>
      <c r="BP29" s="348">
        <v>0</v>
      </c>
      <c r="BQ29" s="348">
        <v>0</v>
      </c>
      <c r="BR29" s="348">
        <v>0</v>
      </c>
      <c r="BS29" s="348">
        <v>0</v>
      </c>
      <c r="BT29" s="348">
        <v>0</v>
      </c>
      <c r="BU29" s="348">
        <v>0</v>
      </c>
      <c r="BV29" s="348">
        <v>0</v>
      </c>
    </row>
    <row r="30" spans="1:74" ht="11.1" customHeight="1" x14ac:dyDescent="0.2">
      <c r="A30" s="93"/>
      <c r="B30" s="97"/>
      <c r="C30" s="269"/>
      <c r="D30" s="269"/>
      <c r="E30" s="269"/>
      <c r="F30" s="269"/>
      <c r="G30" s="269"/>
      <c r="H30" s="269"/>
      <c r="I30" s="269"/>
      <c r="J30" s="269"/>
      <c r="K30" s="269"/>
      <c r="L30" s="269"/>
      <c r="M30" s="269"/>
      <c r="N30" s="269"/>
      <c r="O30" s="269"/>
      <c r="P30" s="269"/>
      <c r="Q30" s="269"/>
      <c r="R30" s="269"/>
      <c r="S30" s="269"/>
      <c r="T30" s="269"/>
      <c r="U30" s="269"/>
      <c r="V30" s="269"/>
      <c r="W30" s="269"/>
      <c r="X30" s="269"/>
      <c r="Y30" s="269"/>
      <c r="Z30" s="269"/>
      <c r="AA30" s="269"/>
      <c r="AB30" s="269"/>
      <c r="AC30" s="269"/>
      <c r="AD30" s="269"/>
      <c r="AE30" s="269"/>
      <c r="AF30" s="269"/>
      <c r="AG30" s="269"/>
      <c r="AH30" s="269"/>
      <c r="AI30" s="269"/>
      <c r="AJ30" s="269"/>
      <c r="AK30" s="269"/>
      <c r="AL30" s="269"/>
      <c r="AM30" s="269"/>
      <c r="AN30" s="269"/>
      <c r="AO30" s="269"/>
      <c r="AP30" s="269"/>
      <c r="AQ30" s="269"/>
      <c r="AR30" s="269"/>
      <c r="AS30" s="269"/>
      <c r="AT30" s="269"/>
      <c r="AU30" s="269"/>
      <c r="AV30" s="269"/>
      <c r="AW30" s="269"/>
      <c r="AX30" s="269"/>
      <c r="AY30" s="269"/>
      <c r="AZ30" s="269"/>
      <c r="BA30" s="269"/>
      <c r="BB30" s="383"/>
      <c r="BC30" s="383"/>
      <c r="BD30" s="383"/>
      <c r="BE30" s="383"/>
      <c r="BF30" s="383"/>
      <c r="BG30" s="383"/>
      <c r="BH30" s="383"/>
      <c r="BI30" s="383"/>
      <c r="BJ30" s="383"/>
      <c r="BK30" s="383"/>
      <c r="BL30" s="383"/>
      <c r="BM30" s="383"/>
      <c r="BN30" s="383"/>
      <c r="BO30" s="383"/>
      <c r="BP30" s="383"/>
      <c r="BQ30" s="383"/>
      <c r="BR30" s="383"/>
      <c r="BS30" s="383"/>
      <c r="BT30" s="383"/>
      <c r="BU30" s="383"/>
      <c r="BV30" s="383"/>
    </row>
    <row r="31" spans="1:74" ht="11.1" customHeight="1" x14ac:dyDescent="0.2">
      <c r="A31" s="93"/>
      <c r="B31" s="91" t="s">
        <v>925</v>
      </c>
      <c r="C31" s="235"/>
      <c r="D31" s="235"/>
      <c r="E31" s="235"/>
      <c r="F31" s="235"/>
      <c r="G31" s="235"/>
      <c r="H31" s="235"/>
      <c r="I31" s="235"/>
      <c r="J31" s="235"/>
      <c r="K31" s="235"/>
      <c r="L31" s="235"/>
      <c r="M31" s="235"/>
      <c r="N31" s="235"/>
      <c r="O31" s="235"/>
      <c r="P31" s="235"/>
      <c r="Q31" s="235"/>
      <c r="R31" s="235"/>
      <c r="S31" s="235"/>
      <c r="T31" s="235"/>
      <c r="U31" s="235"/>
      <c r="V31" s="235"/>
      <c r="W31" s="235"/>
      <c r="X31" s="235"/>
      <c r="Y31" s="235"/>
      <c r="Z31" s="235"/>
      <c r="AA31" s="235"/>
      <c r="AB31" s="235"/>
      <c r="AC31" s="235"/>
      <c r="AD31" s="235"/>
      <c r="AE31" s="235"/>
      <c r="AF31" s="235"/>
      <c r="AG31" s="235"/>
      <c r="AH31" s="235"/>
      <c r="AI31" s="235"/>
      <c r="AJ31" s="235"/>
      <c r="AK31" s="235"/>
      <c r="AL31" s="235"/>
      <c r="AM31" s="235"/>
      <c r="AN31" s="235"/>
      <c r="AO31" s="235"/>
      <c r="AP31" s="235"/>
      <c r="AQ31" s="235"/>
      <c r="AR31" s="235"/>
      <c r="AS31" s="235"/>
      <c r="AT31" s="235"/>
      <c r="AU31" s="235"/>
      <c r="AV31" s="235"/>
      <c r="AW31" s="235"/>
      <c r="AX31" s="235"/>
      <c r="AY31" s="235"/>
      <c r="AZ31" s="235"/>
      <c r="BA31" s="235"/>
      <c r="BB31" s="384"/>
      <c r="BC31" s="384"/>
      <c r="BD31" s="384"/>
      <c r="BE31" s="384"/>
      <c r="BF31" s="384"/>
      <c r="BG31" s="384"/>
      <c r="BH31" s="384"/>
      <c r="BI31" s="384"/>
      <c r="BJ31" s="384"/>
      <c r="BK31" s="384"/>
      <c r="BL31" s="384"/>
      <c r="BM31" s="384"/>
      <c r="BN31" s="384"/>
      <c r="BO31" s="384"/>
      <c r="BP31" s="384"/>
      <c r="BQ31" s="384"/>
      <c r="BR31" s="384"/>
      <c r="BS31" s="384"/>
      <c r="BT31" s="384"/>
      <c r="BU31" s="384"/>
      <c r="BV31" s="384"/>
    </row>
    <row r="32" spans="1:74" ht="11.1" customHeight="1" x14ac:dyDescent="0.2">
      <c r="A32" s="93" t="s">
        <v>813</v>
      </c>
      <c r="B32" s="200" t="s">
        <v>208</v>
      </c>
      <c r="C32" s="260">
        <v>48.709000000000003</v>
      </c>
      <c r="D32" s="260">
        <v>49.14</v>
      </c>
      <c r="E32" s="260">
        <v>48.164999999999999</v>
      </c>
      <c r="F32" s="260">
        <v>49.851999999999997</v>
      </c>
      <c r="G32" s="260">
        <v>51.472999999999999</v>
      </c>
      <c r="H32" s="260">
        <v>50.506999999999998</v>
      </c>
      <c r="I32" s="260">
        <v>52.42</v>
      </c>
      <c r="J32" s="260">
        <v>50.286999999999999</v>
      </c>
      <c r="K32" s="260">
        <v>49.908999999999999</v>
      </c>
      <c r="L32" s="260">
        <v>50.81</v>
      </c>
      <c r="M32" s="260">
        <v>50.997</v>
      </c>
      <c r="N32" s="260">
        <v>51.896999999999998</v>
      </c>
      <c r="O32" s="260">
        <v>48.317999999999998</v>
      </c>
      <c r="P32" s="260">
        <v>49.743000000000002</v>
      </c>
      <c r="Q32" s="260">
        <v>51.140999999999998</v>
      </c>
      <c r="R32" s="260">
        <v>51.283000000000001</v>
      </c>
      <c r="S32" s="260">
        <v>50.725999999999999</v>
      </c>
      <c r="T32" s="260">
        <v>50.374000000000002</v>
      </c>
      <c r="U32" s="260">
        <v>49.12</v>
      </c>
      <c r="V32" s="260">
        <v>47.499000000000002</v>
      </c>
      <c r="W32" s="260">
        <v>46.231000000000002</v>
      </c>
      <c r="X32" s="260">
        <v>45.83</v>
      </c>
      <c r="Y32" s="260">
        <v>45.55</v>
      </c>
      <c r="Z32" s="260">
        <v>46.156999999999996</v>
      </c>
      <c r="AA32" s="260">
        <v>46.914340000000003</v>
      </c>
      <c r="AB32" s="260">
        <v>47.671680000000002</v>
      </c>
      <c r="AC32" s="260">
        <v>48.429020000000001</v>
      </c>
      <c r="AD32" s="260">
        <v>48.998170000000002</v>
      </c>
      <c r="AE32" s="260">
        <v>49.567309999999999</v>
      </c>
      <c r="AF32" s="260">
        <v>50.136450000000004</v>
      </c>
      <c r="AG32" s="260">
        <v>49.13841</v>
      </c>
      <c r="AH32" s="260">
        <v>48.140369999999997</v>
      </c>
      <c r="AI32" s="260">
        <v>47.142330000000001</v>
      </c>
      <c r="AJ32" s="260">
        <v>47.068330000000003</v>
      </c>
      <c r="AK32" s="260">
        <v>46.994329999999998</v>
      </c>
      <c r="AL32" s="260">
        <v>45.658999999999999</v>
      </c>
      <c r="AM32" s="260">
        <v>45.438699999999997</v>
      </c>
      <c r="AN32" s="260">
        <v>45.779699999999998</v>
      </c>
      <c r="AO32" s="260">
        <v>46.192329999999998</v>
      </c>
      <c r="AP32" s="260">
        <v>46.764940000000003</v>
      </c>
      <c r="AQ32" s="260">
        <v>46.310409999999997</v>
      </c>
      <c r="AR32" s="260">
        <v>45.610169999999997</v>
      </c>
      <c r="AS32" s="260">
        <v>45.354970000000002</v>
      </c>
      <c r="AT32" s="260">
        <v>43.795810000000003</v>
      </c>
      <c r="AU32" s="260">
        <v>43.219909999999999</v>
      </c>
      <c r="AV32" s="260">
        <v>43.14622</v>
      </c>
      <c r="AW32" s="260">
        <v>43.527119999999996</v>
      </c>
      <c r="AX32" s="260">
        <v>44.74971</v>
      </c>
      <c r="AY32" s="260">
        <v>44.719389999999997</v>
      </c>
      <c r="AZ32" s="260">
        <v>45.426729999999999</v>
      </c>
      <c r="BA32" s="260">
        <v>45.476320000000001</v>
      </c>
      <c r="BB32" s="348">
        <v>46.134929999999997</v>
      </c>
      <c r="BC32" s="348">
        <v>45.710700000000003</v>
      </c>
      <c r="BD32" s="348">
        <v>45.157400000000003</v>
      </c>
      <c r="BE32" s="348">
        <v>44.742939999999997</v>
      </c>
      <c r="BF32" s="348">
        <v>43.125349999999997</v>
      </c>
      <c r="BG32" s="348">
        <v>42.078240000000001</v>
      </c>
      <c r="BH32" s="348">
        <v>42.117699999999999</v>
      </c>
      <c r="BI32" s="348">
        <v>42.395009999999999</v>
      </c>
      <c r="BJ32" s="348">
        <v>43.686999999999998</v>
      </c>
      <c r="BK32" s="348">
        <v>43.639200000000002</v>
      </c>
      <c r="BL32" s="348">
        <v>44.380749999999999</v>
      </c>
      <c r="BM32" s="348">
        <v>44.668909999999997</v>
      </c>
      <c r="BN32" s="348">
        <v>45.305500000000002</v>
      </c>
      <c r="BO32" s="348">
        <v>44.571210000000001</v>
      </c>
      <c r="BP32" s="348">
        <v>43.970999999999997</v>
      </c>
      <c r="BQ32" s="348">
        <v>43.568629999999999</v>
      </c>
      <c r="BR32" s="348">
        <v>41.902200000000001</v>
      </c>
      <c r="BS32" s="348">
        <v>41.081220000000002</v>
      </c>
      <c r="BT32" s="348">
        <v>41.109029999999997</v>
      </c>
      <c r="BU32" s="348">
        <v>41.394129999999997</v>
      </c>
      <c r="BV32" s="348">
        <v>42.725149999999999</v>
      </c>
    </row>
    <row r="33" spans="1:74" ht="11.1" customHeight="1" x14ac:dyDescent="0.2">
      <c r="A33" s="98" t="s">
        <v>814</v>
      </c>
      <c r="B33" s="201" t="s">
        <v>103</v>
      </c>
      <c r="C33" s="260">
        <v>171.35191499999999</v>
      </c>
      <c r="D33" s="260">
        <v>167.615216</v>
      </c>
      <c r="E33" s="260">
        <v>172.58116200000001</v>
      </c>
      <c r="F33" s="260">
        <v>179.86014700000001</v>
      </c>
      <c r="G33" s="260">
        <v>180.63240400000001</v>
      </c>
      <c r="H33" s="260">
        <v>171.79524900000001</v>
      </c>
      <c r="I33" s="260">
        <v>154.09405699999999</v>
      </c>
      <c r="J33" s="260">
        <v>145.488246</v>
      </c>
      <c r="K33" s="260">
        <v>150.88089400000001</v>
      </c>
      <c r="L33" s="260">
        <v>163.53177400000001</v>
      </c>
      <c r="M33" s="260">
        <v>175.256012</v>
      </c>
      <c r="N33" s="260">
        <v>180.05439899999999</v>
      </c>
      <c r="O33" s="260">
        <v>187.46509</v>
      </c>
      <c r="P33" s="260">
        <v>193.94536199999999</v>
      </c>
      <c r="Q33" s="260">
        <v>202.165716</v>
      </c>
      <c r="R33" s="260">
        <v>209.15561199999999</v>
      </c>
      <c r="S33" s="260">
        <v>210.13198</v>
      </c>
      <c r="T33" s="260">
        <v>205.02284</v>
      </c>
      <c r="U33" s="260">
        <v>191.194354</v>
      </c>
      <c r="V33" s="260">
        <v>185.909899</v>
      </c>
      <c r="W33" s="260">
        <v>189.529652</v>
      </c>
      <c r="X33" s="260">
        <v>193.929665</v>
      </c>
      <c r="Y33" s="260">
        <v>195.84838500000001</v>
      </c>
      <c r="Z33" s="260">
        <v>192.69642400000001</v>
      </c>
      <c r="AA33" s="260">
        <v>186.14030399999999</v>
      </c>
      <c r="AB33" s="260">
        <v>182.54714100000001</v>
      </c>
      <c r="AC33" s="260">
        <v>178.419208</v>
      </c>
      <c r="AD33" s="260">
        <v>179.79828000000001</v>
      </c>
      <c r="AE33" s="260">
        <v>184.05936700000001</v>
      </c>
      <c r="AF33" s="260">
        <v>178.11008000000001</v>
      </c>
      <c r="AG33" s="260">
        <v>167.138475</v>
      </c>
      <c r="AH33" s="260">
        <v>161.81893500000001</v>
      </c>
      <c r="AI33" s="260">
        <v>160.07851600000001</v>
      </c>
      <c r="AJ33" s="260">
        <v>161.381169</v>
      </c>
      <c r="AK33" s="260">
        <v>163.23815999999999</v>
      </c>
      <c r="AL33" s="260">
        <v>154.675985</v>
      </c>
      <c r="AM33" s="260">
        <v>140.088258</v>
      </c>
      <c r="AN33" s="260">
        <v>125.976241</v>
      </c>
      <c r="AO33" s="260">
        <v>124.046294</v>
      </c>
      <c r="AP33" s="260">
        <v>134.70734100000001</v>
      </c>
      <c r="AQ33" s="260">
        <v>142.381855</v>
      </c>
      <c r="AR33" s="260">
        <v>138.891302</v>
      </c>
      <c r="AS33" s="260">
        <v>131.46521659999999</v>
      </c>
      <c r="AT33" s="260">
        <v>127.15128060000001</v>
      </c>
      <c r="AU33" s="260">
        <v>130.46331929999999</v>
      </c>
      <c r="AV33" s="260">
        <v>142.51092650000001</v>
      </c>
      <c r="AW33" s="260">
        <v>148.25608099999999</v>
      </c>
      <c r="AX33" s="260">
        <v>158.4499271</v>
      </c>
      <c r="AY33" s="260">
        <v>162.10086659999999</v>
      </c>
      <c r="AZ33" s="260">
        <v>153.6939964</v>
      </c>
      <c r="BA33" s="260">
        <v>155.97936849999999</v>
      </c>
      <c r="BB33" s="348">
        <v>164.17439999999999</v>
      </c>
      <c r="BC33" s="348">
        <v>168.3691</v>
      </c>
      <c r="BD33" s="348">
        <v>164.65880000000001</v>
      </c>
      <c r="BE33" s="348">
        <v>155.1833</v>
      </c>
      <c r="BF33" s="348">
        <v>149.9074</v>
      </c>
      <c r="BG33" s="348">
        <v>147.64859999999999</v>
      </c>
      <c r="BH33" s="348">
        <v>154.40600000000001</v>
      </c>
      <c r="BI33" s="348">
        <v>155.96190000000001</v>
      </c>
      <c r="BJ33" s="348">
        <v>152.07409999999999</v>
      </c>
      <c r="BK33" s="348">
        <v>147.27269999999999</v>
      </c>
      <c r="BL33" s="348">
        <v>148.27690000000001</v>
      </c>
      <c r="BM33" s="348">
        <v>153.28460000000001</v>
      </c>
      <c r="BN33" s="348">
        <v>161.4853</v>
      </c>
      <c r="BO33" s="348">
        <v>163.10310000000001</v>
      </c>
      <c r="BP33" s="348">
        <v>159.28059999999999</v>
      </c>
      <c r="BQ33" s="348">
        <v>149.86680000000001</v>
      </c>
      <c r="BR33" s="348">
        <v>144.1472</v>
      </c>
      <c r="BS33" s="348">
        <v>145.44049999999999</v>
      </c>
      <c r="BT33" s="348">
        <v>152.24590000000001</v>
      </c>
      <c r="BU33" s="348">
        <v>154.34630000000001</v>
      </c>
      <c r="BV33" s="348">
        <v>150.49969999999999</v>
      </c>
    </row>
    <row r="34" spans="1:74" ht="11.1" customHeight="1" x14ac:dyDescent="0.2">
      <c r="A34" s="98" t="s">
        <v>66</v>
      </c>
      <c r="B34" s="201" t="s">
        <v>67</v>
      </c>
      <c r="C34" s="260">
        <v>164.57453000000001</v>
      </c>
      <c r="D34" s="260">
        <v>161.06355400000001</v>
      </c>
      <c r="E34" s="260">
        <v>166.255223</v>
      </c>
      <c r="F34" s="260">
        <v>173.42745400000001</v>
      </c>
      <c r="G34" s="260">
        <v>174.09295800000001</v>
      </c>
      <c r="H34" s="260">
        <v>165.14904999999999</v>
      </c>
      <c r="I34" s="260">
        <v>147.296233</v>
      </c>
      <c r="J34" s="260">
        <v>138.52697699999999</v>
      </c>
      <c r="K34" s="260">
        <v>143.710892</v>
      </c>
      <c r="L34" s="260">
        <v>156.195866</v>
      </c>
      <c r="M34" s="260">
        <v>167.754198</v>
      </c>
      <c r="N34" s="260">
        <v>172.38668000000001</v>
      </c>
      <c r="O34" s="260">
        <v>180.091309</v>
      </c>
      <c r="P34" s="260">
        <v>186.86552</v>
      </c>
      <c r="Q34" s="260">
        <v>195.37981099999999</v>
      </c>
      <c r="R34" s="260">
        <v>202.26539299999999</v>
      </c>
      <c r="S34" s="260">
        <v>203.13744500000001</v>
      </c>
      <c r="T34" s="260">
        <v>197.92399</v>
      </c>
      <c r="U34" s="260">
        <v>183.95845399999999</v>
      </c>
      <c r="V34" s="260">
        <v>178.536947</v>
      </c>
      <c r="W34" s="260">
        <v>182.01965100000001</v>
      </c>
      <c r="X34" s="260">
        <v>186.39613399999999</v>
      </c>
      <c r="Y34" s="260">
        <v>188.291324</v>
      </c>
      <c r="Z34" s="260">
        <v>185.11583300000001</v>
      </c>
      <c r="AA34" s="260">
        <v>178.85896299999999</v>
      </c>
      <c r="AB34" s="260">
        <v>175.56505300000001</v>
      </c>
      <c r="AC34" s="260">
        <v>171.73636999999999</v>
      </c>
      <c r="AD34" s="260">
        <v>173.014216</v>
      </c>
      <c r="AE34" s="260">
        <v>177.17407700000001</v>
      </c>
      <c r="AF34" s="260">
        <v>171.12356399999999</v>
      </c>
      <c r="AG34" s="260">
        <v>160.019272</v>
      </c>
      <c r="AH34" s="260">
        <v>154.567047</v>
      </c>
      <c r="AI34" s="260">
        <v>152.693941</v>
      </c>
      <c r="AJ34" s="260">
        <v>154.19420600000001</v>
      </c>
      <c r="AK34" s="260">
        <v>156.24880999999999</v>
      </c>
      <c r="AL34" s="260">
        <v>147.88424699999999</v>
      </c>
      <c r="AM34" s="260">
        <v>133.64681999999999</v>
      </c>
      <c r="AN34" s="260">
        <v>119.885104</v>
      </c>
      <c r="AO34" s="260">
        <v>118.305458</v>
      </c>
      <c r="AP34" s="260">
        <v>128.88275400000001</v>
      </c>
      <c r="AQ34" s="260">
        <v>136.47351699999999</v>
      </c>
      <c r="AR34" s="260">
        <v>132.87852899999999</v>
      </c>
      <c r="AS34" s="260">
        <v>125.240059</v>
      </c>
      <c r="AT34" s="260">
        <v>120.70948</v>
      </c>
      <c r="AU34" s="260">
        <v>123.81398</v>
      </c>
      <c r="AV34" s="260">
        <v>135.70871600000001</v>
      </c>
      <c r="AW34" s="260">
        <v>141.30925199999999</v>
      </c>
      <c r="AX34" s="260">
        <v>151.36164099999999</v>
      </c>
      <c r="AY34" s="260">
        <v>155.206795</v>
      </c>
      <c r="AZ34" s="260">
        <v>147.15889999999999</v>
      </c>
      <c r="BA34" s="260">
        <v>149.81379999999999</v>
      </c>
      <c r="BB34" s="348">
        <v>157.7732</v>
      </c>
      <c r="BC34" s="348">
        <v>161.72630000000001</v>
      </c>
      <c r="BD34" s="348">
        <v>157.76920000000001</v>
      </c>
      <c r="BE34" s="348">
        <v>148.0993</v>
      </c>
      <c r="BF34" s="348">
        <v>142.62790000000001</v>
      </c>
      <c r="BG34" s="348">
        <v>140.1842</v>
      </c>
      <c r="BH34" s="348">
        <v>146.81020000000001</v>
      </c>
      <c r="BI34" s="348">
        <v>148.2441</v>
      </c>
      <c r="BJ34" s="348">
        <v>144.23750000000001</v>
      </c>
      <c r="BK34" s="348">
        <v>139.65559999999999</v>
      </c>
      <c r="BL34" s="348">
        <v>141.0428</v>
      </c>
      <c r="BM34" s="348">
        <v>146.44319999999999</v>
      </c>
      <c r="BN34" s="348">
        <v>154.43090000000001</v>
      </c>
      <c r="BO34" s="348">
        <v>155.8297</v>
      </c>
      <c r="BP34" s="348">
        <v>151.7826</v>
      </c>
      <c r="BQ34" s="348">
        <v>142.1968</v>
      </c>
      <c r="BR34" s="348">
        <v>136.304</v>
      </c>
      <c r="BS34" s="348">
        <v>137.43440000000001</v>
      </c>
      <c r="BT34" s="348">
        <v>144.1302</v>
      </c>
      <c r="BU34" s="348">
        <v>146.12970000000001</v>
      </c>
      <c r="BV34" s="348">
        <v>142.18469999999999</v>
      </c>
    </row>
    <row r="35" spans="1:74" ht="11.1" customHeight="1" x14ac:dyDescent="0.2">
      <c r="A35" s="98" t="s">
        <v>64</v>
      </c>
      <c r="B35" s="201" t="s">
        <v>68</v>
      </c>
      <c r="C35" s="260">
        <v>4.3048109999999999</v>
      </c>
      <c r="D35" s="260">
        <v>4.0841969999999996</v>
      </c>
      <c r="E35" s="260">
        <v>3.8635839999999999</v>
      </c>
      <c r="F35" s="260">
        <v>3.9693209999999999</v>
      </c>
      <c r="G35" s="260">
        <v>4.0750570000000002</v>
      </c>
      <c r="H35" s="260">
        <v>4.1807939999999997</v>
      </c>
      <c r="I35" s="260">
        <v>4.202833</v>
      </c>
      <c r="J35" s="260">
        <v>4.2248710000000003</v>
      </c>
      <c r="K35" s="260">
        <v>4.2469099999999997</v>
      </c>
      <c r="L35" s="260">
        <v>4.3163770000000001</v>
      </c>
      <c r="M35" s="260">
        <v>4.3858439999999996</v>
      </c>
      <c r="N35" s="260">
        <v>4.455311</v>
      </c>
      <c r="O35" s="260">
        <v>4.2798230000000004</v>
      </c>
      <c r="P35" s="260">
        <v>4.1043349999999998</v>
      </c>
      <c r="Q35" s="260">
        <v>3.9288470000000002</v>
      </c>
      <c r="R35" s="260">
        <v>4.025404</v>
      </c>
      <c r="S35" s="260">
        <v>4.1219619999999999</v>
      </c>
      <c r="T35" s="260">
        <v>4.2185189999999997</v>
      </c>
      <c r="U35" s="260">
        <v>4.3182739999999997</v>
      </c>
      <c r="V35" s="260">
        <v>4.4180299999999999</v>
      </c>
      <c r="W35" s="260">
        <v>4.5177849999999999</v>
      </c>
      <c r="X35" s="260">
        <v>4.5035230000000004</v>
      </c>
      <c r="Y35" s="260">
        <v>4.4892599999999998</v>
      </c>
      <c r="Z35" s="260">
        <v>4.4749980000000003</v>
      </c>
      <c r="AA35" s="260">
        <v>4.298635</v>
      </c>
      <c r="AB35" s="260">
        <v>4.1222709999999996</v>
      </c>
      <c r="AC35" s="260">
        <v>3.9459080000000002</v>
      </c>
      <c r="AD35" s="260">
        <v>3.949751</v>
      </c>
      <c r="AE35" s="260">
        <v>3.9535939999999998</v>
      </c>
      <c r="AF35" s="260">
        <v>3.9574370000000001</v>
      </c>
      <c r="AG35" s="260">
        <v>4.0742989999999999</v>
      </c>
      <c r="AH35" s="260">
        <v>4.1911610000000001</v>
      </c>
      <c r="AI35" s="260">
        <v>4.3080230000000004</v>
      </c>
      <c r="AJ35" s="260">
        <v>4.2377229999999999</v>
      </c>
      <c r="AK35" s="260">
        <v>4.1674220000000002</v>
      </c>
      <c r="AL35" s="260">
        <v>4.0971219999999997</v>
      </c>
      <c r="AM35" s="260">
        <v>3.913119</v>
      </c>
      <c r="AN35" s="260">
        <v>3.7291150000000002</v>
      </c>
      <c r="AO35" s="260">
        <v>3.545112</v>
      </c>
      <c r="AP35" s="260">
        <v>3.579018</v>
      </c>
      <c r="AQ35" s="260">
        <v>3.6129229999999999</v>
      </c>
      <c r="AR35" s="260">
        <v>3.6468289999999999</v>
      </c>
      <c r="AS35" s="260">
        <v>3.8897759999999999</v>
      </c>
      <c r="AT35" s="260">
        <v>4.1294919999999999</v>
      </c>
      <c r="AU35" s="260">
        <v>4.3677760000000001</v>
      </c>
      <c r="AV35" s="260">
        <v>4.514456</v>
      </c>
      <c r="AW35" s="260">
        <v>4.6581619999999999</v>
      </c>
      <c r="AX35" s="260">
        <v>4.8005829999999996</v>
      </c>
      <c r="AY35" s="260">
        <v>4.5821759999999996</v>
      </c>
      <c r="AZ35" s="260">
        <v>4.370501</v>
      </c>
      <c r="BA35" s="260">
        <v>4.1470589999999996</v>
      </c>
      <c r="BB35" s="348">
        <v>4.2579659999999997</v>
      </c>
      <c r="BC35" s="348">
        <v>4.3674819999999999</v>
      </c>
      <c r="BD35" s="348">
        <v>4.4775640000000001</v>
      </c>
      <c r="BE35" s="348">
        <v>4.6987180000000004</v>
      </c>
      <c r="BF35" s="348">
        <v>4.9135410000000004</v>
      </c>
      <c r="BG35" s="348">
        <v>5.1255179999999996</v>
      </c>
      <c r="BH35" s="348">
        <v>5.2471649999999999</v>
      </c>
      <c r="BI35" s="348">
        <v>5.3647619999999998</v>
      </c>
      <c r="BJ35" s="348">
        <v>5.4815719999999999</v>
      </c>
      <c r="BK35" s="348">
        <v>5.2357589999999998</v>
      </c>
      <c r="BL35" s="348">
        <v>4.9991240000000001</v>
      </c>
      <c r="BM35" s="348">
        <v>4.7507989999999998</v>
      </c>
      <c r="BN35" s="348">
        <v>4.838317</v>
      </c>
      <c r="BO35" s="348">
        <v>4.9256209999999996</v>
      </c>
      <c r="BP35" s="348">
        <v>5.0147060000000003</v>
      </c>
      <c r="BQ35" s="348">
        <v>5.2154420000000004</v>
      </c>
      <c r="BR35" s="348">
        <v>5.4106110000000003</v>
      </c>
      <c r="BS35" s="348">
        <v>5.603675</v>
      </c>
      <c r="BT35" s="348">
        <v>5.7070400000000001</v>
      </c>
      <c r="BU35" s="348">
        <v>5.8070680000000001</v>
      </c>
      <c r="BV35" s="348">
        <v>5.9070919999999996</v>
      </c>
    </row>
    <row r="36" spans="1:74" ht="11.1" customHeight="1" x14ac:dyDescent="0.2">
      <c r="A36" s="98" t="s">
        <v>65</v>
      </c>
      <c r="B36" s="201" t="s">
        <v>268</v>
      </c>
      <c r="C36" s="260">
        <v>1.936688</v>
      </c>
      <c r="D36" s="260">
        <v>1.947954</v>
      </c>
      <c r="E36" s="260">
        <v>1.95922</v>
      </c>
      <c r="F36" s="260">
        <v>1.957986</v>
      </c>
      <c r="G36" s="260">
        <v>1.956752</v>
      </c>
      <c r="H36" s="260">
        <v>1.9555180000000001</v>
      </c>
      <c r="I36" s="260">
        <v>2.0823680000000002</v>
      </c>
      <c r="J36" s="260">
        <v>2.2210390000000002</v>
      </c>
      <c r="K36" s="260">
        <v>2.404998</v>
      </c>
      <c r="L36" s="260">
        <v>2.4732090000000002</v>
      </c>
      <c r="M36" s="260">
        <v>2.54142</v>
      </c>
      <c r="N36" s="260">
        <v>2.6096309999999998</v>
      </c>
      <c r="O36" s="260">
        <v>2.506551</v>
      </c>
      <c r="P36" s="260">
        <v>2.40347</v>
      </c>
      <c r="Q36" s="260">
        <v>2.3003900000000002</v>
      </c>
      <c r="R36" s="260">
        <v>2.298737</v>
      </c>
      <c r="S36" s="260">
        <v>2.297085</v>
      </c>
      <c r="T36" s="260">
        <v>2.2954319999999999</v>
      </c>
      <c r="U36" s="260">
        <v>2.3289680000000001</v>
      </c>
      <c r="V36" s="260">
        <v>2.3625050000000001</v>
      </c>
      <c r="W36" s="260">
        <v>2.3960409999999999</v>
      </c>
      <c r="X36" s="260">
        <v>2.4381910000000002</v>
      </c>
      <c r="Y36" s="260">
        <v>2.4803419999999998</v>
      </c>
      <c r="Z36" s="260">
        <v>2.5224920000000002</v>
      </c>
      <c r="AA36" s="260">
        <v>2.4171819999999999</v>
      </c>
      <c r="AB36" s="260">
        <v>2.311871</v>
      </c>
      <c r="AC36" s="260">
        <v>2.2065610000000002</v>
      </c>
      <c r="AD36" s="260">
        <v>2.3045049999999998</v>
      </c>
      <c r="AE36" s="260">
        <v>2.4024480000000001</v>
      </c>
      <c r="AF36" s="260">
        <v>2.5003920000000002</v>
      </c>
      <c r="AG36" s="260">
        <v>2.515628</v>
      </c>
      <c r="AH36" s="260">
        <v>2.5308630000000001</v>
      </c>
      <c r="AI36" s="260">
        <v>2.5460989999999999</v>
      </c>
      <c r="AJ36" s="260">
        <v>2.43072</v>
      </c>
      <c r="AK36" s="260">
        <v>2.3153410000000001</v>
      </c>
      <c r="AL36" s="260">
        <v>2.1999620000000002</v>
      </c>
      <c r="AM36" s="260">
        <v>2.0637120000000002</v>
      </c>
      <c r="AN36" s="260">
        <v>1.927462</v>
      </c>
      <c r="AO36" s="260">
        <v>1.791212</v>
      </c>
      <c r="AP36" s="260">
        <v>1.8329200000000001</v>
      </c>
      <c r="AQ36" s="260">
        <v>1.8746290000000001</v>
      </c>
      <c r="AR36" s="260">
        <v>1.9370210000000001</v>
      </c>
      <c r="AS36" s="260">
        <v>1.904434</v>
      </c>
      <c r="AT36" s="260">
        <v>1.879413</v>
      </c>
      <c r="AU36" s="260">
        <v>1.846984</v>
      </c>
      <c r="AV36" s="260">
        <v>1.851281</v>
      </c>
      <c r="AW36" s="260">
        <v>1.8500829999999999</v>
      </c>
      <c r="AX36" s="260">
        <v>1.8533459999999999</v>
      </c>
      <c r="AY36" s="260">
        <v>1.8446020000000001</v>
      </c>
      <c r="AZ36" s="260">
        <v>1.7046669999999999</v>
      </c>
      <c r="BA36" s="260">
        <v>1.5653049999999999</v>
      </c>
      <c r="BB36" s="348">
        <v>1.6895830000000001</v>
      </c>
      <c r="BC36" s="348">
        <v>1.8212459999999999</v>
      </c>
      <c r="BD36" s="348">
        <v>1.95747</v>
      </c>
      <c r="BE36" s="348">
        <v>1.9290099999999999</v>
      </c>
      <c r="BF36" s="348">
        <v>1.907894</v>
      </c>
      <c r="BG36" s="348">
        <v>1.879254</v>
      </c>
      <c r="BH36" s="348">
        <v>1.8871800000000001</v>
      </c>
      <c r="BI36" s="348">
        <v>1.8896139999999999</v>
      </c>
      <c r="BJ36" s="348">
        <v>1.8959349999999999</v>
      </c>
      <c r="BK36" s="348">
        <v>1.8894770000000001</v>
      </c>
      <c r="BL36" s="348">
        <v>1.7504960000000001</v>
      </c>
      <c r="BM36" s="348">
        <v>1.612949</v>
      </c>
      <c r="BN36" s="348">
        <v>1.7381009999999999</v>
      </c>
      <c r="BO36" s="348">
        <v>1.8695759999999999</v>
      </c>
      <c r="BP36" s="348">
        <v>2.004702</v>
      </c>
      <c r="BQ36" s="348">
        <v>1.974369</v>
      </c>
      <c r="BR36" s="348">
        <v>1.9507669999999999</v>
      </c>
      <c r="BS36" s="348">
        <v>1.919198</v>
      </c>
      <c r="BT36" s="348">
        <v>1.9237249999999999</v>
      </c>
      <c r="BU36" s="348">
        <v>1.922688</v>
      </c>
      <c r="BV36" s="348">
        <v>1.925684</v>
      </c>
    </row>
    <row r="37" spans="1:74" ht="11.1" customHeight="1" x14ac:dyDescent="0.2">
      <c r="A37" s="98" t="s">
        <v>221</v>
      </c>
      <c r="B37" s="497" t="s">
        <v>222</v>
      </c>
      <c r="C37" s="260">
        <v>0.53588599999999997</v>
      </c>
      <c r="D37" s="260">
        <v>0.51951099999999995</v>
      </c>
      <c r="E37" s="260">
        <v>0.503135</v>
      </c>
      <c r="F37" s="260">
        <v>0.505386</v>
      </c>
      <c r="G37" s="260">
        <v>0.507637</v>
      </c>
      <c r="H37" s="260">
        <v>0.50988699999999998</v>
      </c>
      <c r="I37" s="260">
        <v>0.51262300000000005</v>
      </c>
      <c r="J37" s="260">
        <v>0.51535900000000001</v>
      </c>
      <c r="K37" s="260">
        <v>0.51809400000000005</v>
      </c>
      <c r="L37" s="260">
        <v>0.54632199999999997</v>
      </c>
      <c r="M37" s="260">
        <v>0.57455000000000001</v>
      </c>
      <c r="N37" s="260">
        <v>0.60277700000000001</v>
      </c>
      <c r="O37" s="260">
        <v>0.58740700000000001</v>
      </c>
      <c r="P37" s="260">
        <v>0.57203700000000002</v>
      </c>
      <c r="Q37" s="260">
        <v>0.55666800000000005</v>
      </c>
      <c r="R37" s="260">
        <v>0.56607799999999997</v>
      </c>
      <c r="S37" s="260">
        <v>0.575488</v>
      </c>
      <c r="T37" s="260">
        <v>0.58489899999999995</v>
      </c>
      <c r="U37" s="260">
        <v>0.58865800000000001</v>
      </c>
      <c r="V37" s="260">
        <v>0.59241699999999997</v>
      </c>
      <c r="W37" s="260">
        <v>0.59617500000000001</v>
      </c>
      <c r="X37" s="260">
        <v>0.59181700000000004</v>
      </c>
      <c r="Y37" s="260">
        <v>0.58745899999999995</v>
      </c>
      <c r="Z37" s="260">
        <v>0.58310099999999998</v>
      </c>
      <c r="AA37" s="260">
        <v>0.56552400000000003</v>
      </c>
      <c r="AB37" s="260">
        <v>0.54794600000000004</v>
      </c>
      <c r="AC37" s="260">
        <v>0.53036899999999998</v>
      </c>
      <c r="AD37" s="260">
        <v>0.52980799999999995</v>
      </c>
      <c r="AE37" s="260">
        <v>0.52924800000000005</v>
      </c>
      <c r="AF37" s="260">
        <v>0.52868700000000002</v>
      </c>
      <c r="AG37" s="260">
        <v>0.52927599999999997</v>
      </c>
      <c r="AH37" s="260">
        <v>0.529864</v>
      </c>
      <c r="AI37" s="260">
        <v>0.53045299999999995</v>
      </c>
      <c r="AJ37" s="260">
        <v>0.51851999999999998</v>
      </c>
      <c r="AK37" s="260">
        <v>0.50658700000000001</v>
      </c>
      <c r="AL37" s="260">
        <v>0.49465399999999998</v>
      </c>
      <c r="AM37" s="260">
        <v>0.46460699999999999</v>
      </c>
      <c r="AN37" s="260">
        <v>0.43456</v>
      </c>
      <c r="AO37" s="260">
        <v>0.40451199999999998</v>
      </c>
      <c r="AP37" s="260">
        <v>0.41264899999999999</v>
      </c>
      <c r="AQ37" s="260">
        <v>0.42078599999999999</v>
      </c>
      <c r="AR37" s="260">
        <v>0.428923</v>
      </c>
      <c r="AS37" s="260">
        <v>0.43094759999999999</v>
      </c>
      <c r="AT37" s="260">
        <v>0.43289559999999999</v>
      </c>
      <c r="AU37" s="260">
        <v>0.4345793</v>
      </c>
      <c r="AV37" s="260">
        <v>0.43647350000000001</v>
      </c>
      <c r="AW37" s="260">
        <v>0.43858399999999997</v>
      </c>
      <c r="AX37" s="260">
        <v>0.4343571</v>
      </c>
      <c r="AY37" s="260">
        <v>0.46729359999999998</v>
      </c>
      <c r="AZ37" s="260">
        <v>0.45992840000000001</v>
      </c>
      <c r="BA37" s="260">
        <v>0.45320450000000001</v>
      </c>
      <c r="BB37" s="348">
        <v>0.45370870000000002</v>
      </c>
      <c r="BC37" s="348">
        <v>0.45409569999999999</v>
      </c>
      <c r="BD37" s="348">
        <v>0.4545554</v>
      </c>
      <c r="BE37" s="348">
        <v>0.45632250000000002</v>
      </c>
      <c r="BF37" s="348">
        <v>0.4580688</v>
      </c>
      <c r="BG37" s="348">
        <v>0.45964169999999999</v>
      </c>
      <c r="BH37" s="348">
        <v>0.46144099999999999</v>
      </c>
      <c r="BI37" s="348">
        <v>0.4634586</v>
      </c>
      <c r="BJ37" s="348">
        <v>0.45913280000000001</v>
      </c>
      <c r="BK37" s="348">
        <v>0.49190080000000003</v>
      </c>
      <c r="BL37" s="348">
        <v>0.48449130000000001</v>
      </c>
      <c r="BM37" s="348">
        <v>0.47762789999999999</v>
      </c>
      <c r="BN37" s="348">
        <v>0.47799750000000002</v>
      </c>
      <c r="BO37" s="348">
        <v>0.47825580000000001</v>
      </c>
      <c r="BP37" s="348">
        <v>0.47858590000000001</v>
      </c>
      <c r="BQ37" s="348">
        <v>0.4802188</v>
      </c>
      <c r="BR37" s="348">
        <v>0.4818288</v>
      </c>
      <c r="BS37" s="348">
        <v>0.48326140000000001</v>
      </c>
      <c r="BT37" s="348">
        <v>0.48491849999999997</v>
      </c>
      <c r="BU37" s="348">
        <v>0.48678840000000001</v>
      </c>
      <c r="BV37" s="348">
        <v>0.48231610000000003</v>
      </c>
    </row>
    <row r="38" spans="1:74" ht="11.1" customHeight="1" x14ac:dyDescent="0.2">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385"/>
      <c r="BC38" s="385"/>
      <c r="BD38" s="385"/>
      <c r="BE38" s="385"/>
      <c r="BF38" s="385"/>
      <c r="BG38" s="385"/>
      <c r="BH38" s="385"/>
      <c r="BI38" s="385"/>
      <c r="BJ38" s="385"/>
      <c r="BK38" s="385"/>
      <c r="BL38" s="385"/>
      <c r="BM38" s="385"/>
      <c r="BN38" s="385"/>
      <c r="BO38" s="385"/>
      <c r="BP38" s="385"/>
      <c r="BQ38" s="385"/>
      <c r="BR38" s="385"/>
      <c r="BS38" s="385"/>
      <c r="BT38" s="385"/>
      <c r="BU38" s="385"/>
      <c r="BV38" s="385"/>
    </row>
    <row r="39" spans="1:74" ht="11.1" customHeight="1" x14ac:dyDescent="0.2">
      <c r="A39" s="98"/>
      <c r="B39" s="91" t="s">
        <v>53</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385"/>
      <c r="BC39" s="385"/>
      <c r="BD39" s="385"/>
      <c r="BE39" s="385"/>
      <c r="BF39" s="385"/>
      <c r="BG39" s="385"/>
      <c r="BH39" s="385"/>
      <c r="BI39" s="385"/>
      <c r="BJ39" s="385"/>
      <c r="BK39" s="385"/>
      <c r="BL39" s="385"/>
      <c r="BM39" s="385"/>
      <c r="BN39" s="385"/>
      <c r="BO39" s="385"/>
      <c r="BP39" s="385"/>
      <c r="BQ39" s="385"/>
      <c r="BR39" s="385"/>
      <c r="BS39" s="385"/>
      <c r="BT39" s="385"/>
      <c r="BU39" s="385"/>
      <c r="BV39" s="385"/>
    </row>
    <row r="40" spans="1:74" ht="11.1" customHeight="1" x14ac:dyDescent="0.2">
      <c r="A40" s="98"/>
      <c r="B40" s="97" t="s">
        <v>54</v>
      </c>
      <c r="C40" s="235"/>
      <c r="D40" s="235"/>
      <c r="E40" s="235"/>
      <c r="F40" s="235"/>
      <c r="G40" s="235"/>
      <c r="H40" s="235"/>
      <c r="I40" s="235"/>
      <c r="J40" s="235"/>
      <c r="K40" s="235"/>
      <c r="L40" s="235"/>
      <c r="M40" s="235"/>
      <c r="N40" s="235"/>
      <c r="O40" s="235"/>
      <c r="P40" s="235"/>
      <c r="Q40" s="235"/>
      <c r="R40" s="235"/>
      <c r="S40" s="235"/>
      <c r="T40" s="235"/>
      <c r="U40" s="235"/>
      <c r="V40" s="235"/>
      <c r="W40" s="235"/>
      <c r="X40" s="235"/>
      <c r="Y40" s="235"/>
      <c r="Z40" s="235"/>
      <c r="AA40" s="235"/>
      <c r="AB40" s="235"/>
      <c r="AC40" s="235"/>
      <c r="AD40" s="235"/>
      <c r="AE40" s="235"/>
      <c r="AF40" s="235"/>
      <c r="AG40" s="235"/>
      <c r="AH40" s="235"/>
      <c r="AI40" s="235"/>
      <c r="AJ40" s="235"/>
      <c r="AK40" s="235"/>
      <c r="AL40" s="235"/>
      <c r="AM40" s="235"/>
      <c r="AN40" s="235"/>
      <c r="AO40" s="235"/>
      <c r="AP40" s="235"/>
      <c r="AQ40" s="235"/>
      <c r="AR40" s="235"/>
      <c r="AS40" s="235"/>
      <c r="AT40" s="235"/>
      <c r="AU40" s="235"/>
      <c r="AV40" s="235"/>
      <c r="AW40" s="235"/>
      <c r="AX40" s="235"/>
      <c r="AY40" s="235"/>
      <c r="AZ40" s="235"/>
      <c r="BA40" s="235"/>
      <c r="BB40" s="384"/>
      <c r="BC40" s="384"/>
      <c r="BD40" s="384"/>
      <c r="BE40" s="384"/>
      <c r="BF40" s="384"/>
      <c r="BG40" s="384"/>
      <c r="BH40" s="384"/>
      <c r="BI40" s="384"/>
      <c r="BJ40" s="384"/>
      <c r="BK40" s="384"/>
      <c r="BL40" s="384"/>
      <c r="BM40" s="384"/>
      <c r="BN40" s="384"/>
      <c r="BO40" s="384"/>
      <c r="BP40" s="384"/>
      <c r="BQ40" s="384"/>
      <c r="BR40" s="384"/>
      <c r="BS40" s="384"/>
      <c r="BT40" s="384"/>
      <c r="BU40" s="384"/>
      <c r="BV40" s="384"/>
    </row>
    <row r="41" spans="1:74" ht="11.1" customHeight="1" x14ac:dyDescent="0.2">
      <c r="A41" s="98" t="s">
        <v>60</v>
      </c>
      <c r="B41" s="201" t="s">
        <v>62</v>
      </c>
      <c r="C41" s="263">
        <v>5.19</v>
      </c>
      <c r="D41" s="263">
        <v>5.19</v>
      </c>
      <c r="E41" s="263">
        <v>5.19</v>
      </c>
      <c r="F41" s="263">
        <v>5.19</v>
      </c>
      <c r="G41" s="263">
        <v>5.19</v>
      </c>
      <c r="H41" s="263">
        <v>5.19</v>
      </c>
      <c r="I41" s="263">
        <v>5.19</v>
      </c>
      <c r="J41" s="263">
        <v>5.19</v>
      </c>
      <c r="K41" s="263">
        <v>5.19</v>
      </c>
      <c r="L41" s="263">
        <v>5.19</v>
      </c>
      <c r="M41" s="263">
        <v>5.19</v>
      </c>
      <c r="N41" s="263">
        <v>5.19</v>
      </c>
      <c r="O41" s="263">
        <v>5.19</v>
      </c>
      <c r="P41" s="263">
        <v>5.19</v>
      </c>
      <c r="Q41" s="263">
        <v>5.19</v>
      </c>
      <c r="R41" s="263">
        <v>5.19</v>
      </c>
      <c r="S41" s="263">
        <v>5.19</v>
      </c>
      <c r="T41" s="263">
        <v>5.19</v>
      </c>
      <c r="U41" s="263">
        <v>5.19</v>
      </c>
      <c r="V41" s="263">
        <v>5.19</v>
      </c>
      <c r="W41" s="263">
        <v>5.19</v>
      </c>
      <c r="X41" s="263">
        <v>5.19</v>
      </c>
      <c r="Y41" s="263">
        <v>5.19</v>
      </c>
      <c r="Z41" s="263">
        <v>5.19</v>
      </c>
      <c r="AA41" s="263">
        <v>5.5450577298999999</v>
      </c>
      <c r="AB41" s="263">
        <v>5.5450577298999999</v>
      </c>
      <c r="AC41" s="263">
        <v>5.5450577298999999</v>
      </c>
      <c r="AD41" s="263">
        <v>5.5450577298999999</v>
      </c>
      <c r="AE41" s="263">
        <v>5.5450577298999999</v>
      </c>
      <c r="AF41" s="263">
        <v>5.5450577298999999</v>
      </c>
      <c r="AG41" s="263">
        <v>5.5450577298999999</v>
      </c>
      <c r="AH41" s="263">
        <v>5.5450577298999999</v>
      </c>
      <c r="AI41" s="263">
        <v>5.5450577298999999</v>
      </c>
      <c r="AJ41" s="263">
        <v>5.5450577298999999</v>
      </c>
      <c r="AK41" s="263">
        <v>5.5450577298999999</v>
      </c>
      <c r="AL41" s="263">
        <v>5.5450577298999999</v>
      </c>
      <c r="AM41" s="263">
        <v>5.4714052674999998</v>
      </c>
      <c r="AN41" s="263">
        <v>5.4714052674999998</v>
      </c>
      <c r="AO41" s="263">
        <v>5.4714052674999998</v>
      </c>
      <c r="AP41" s="263">
        <v>5.4714052674999998</v>
      </c>
      <c r="AQ41" s="263">
        <v>5.4714052674999998</v>
      </c>
      <c r="AR41" s="263">
        <v>5.4714052674999998</v>
      </c>
      <c r="AS41" s="263">
        <v>5.4714052674999998</v>
      </c>
      <c r="AT41" s="263">
        <v>5.4714052674999998</v>
      </c>
      <c r="AU41" s="263">
        <v>5.4714052674999998</v>
      </c>
      <c r="AV41" s="263">
        <v>5.4714052674999998</v>
      </c>
      <c r="AW41" s="263">
        <v>5.4714052674999998</v>
      </c>
      <c r="AX41" s="263">
        <v>5.4714052674999998</v>
      </c>
      <c r="AY41" s="263">
        <v>5.6111423961</v>
      </c>
      <c r="AZ41" s="263">
        <v>5.6111423961</v>
      </c>
      <c r="BA41" s="263">
        <v>5.6111423961</v>
      </c>
      <c r="BB41" s="386">
        <v>5.6111420000000001</v>
      </c>
      <c r="BC41" s="386">
        <v>5.6111420000000001</v>
      </c>
      <c r="BD41" s="386">
        <v>5.6111420000000001</v>
      </c>
      <c r="BE41" s="386">
        <v>5.6111420000000001</v>
      </c>
      <c r="BF41" s="386">
        <v>5.6111420000000001</v>
      </c>
      <c r="BG41" s="386">
        <v>5.6111420000000001</v>
      </c>
      <c r="BH41" s="386">
        <v>5.6111420000000001</v>
      </c>
      <c r="BI41" s="386">
        <v>5.6111420000000001</v>
      </c>
      <c r="BJ41" s="386">
        <v>5.6111420000000001</v>
      </c>
      <c r="BK41" s="386">
        <v>5.4630919999999996</v>
      </c>
      <c r="BL41" s="386">
        <v>5.4630919999999996</v>
      </c>
      <c r="BM41" s="386">
        <v>5.4630919999999996</v>
      </c>
      <c r="BN41" s="386">
        <v>5.4630919999999996</v>
      </c>
      <c r="BO41" s="386">
        <v>5.4630919999999996</v>
      </c>
      <c r="BP41" s="386">
        <v>5.4630919999999996</v>
      </c>
      <c r="BQ41" s="386">
        <v>5.4630919999999996</v>
      </c>
      <c r="BR41" s="386">
        <v>5.4630919999999996</v>
      </c>
      <c r="BS41" s="386">
        <v>5.4630919999999996</v>
      </c>
      <c r="BT41" s="386">
        <v>5.4630919999999996</v>
      </c>
      <c r="BU41" s="386">
        <v>5.4630919999999996</v>
      </c>
      <c r="BV41" s="386">
        <v>5.4630919999999996</v>
      </c>
    </row>
    <row r="42" spans="1:74" ht="11.1" customHeight="1" x14ac:dyDescent="0.2">
      <c r="A42" s="98"/>
      <c r="B42" s="97" t="s">
        <v>58</v>
      </c>
      <c r="C42" s="234"/>
      <c r="D42" s="234"/>
      <c r="E42" s="234"/>
      <c r="F42" s="234"/>
      <c r="G42" s="234"/>
      <c r="H42" s="234"/>
      <c r="I42" s="234"/>
      <c r="J42" s="234"/>
      <c r="K42" s="234"/>
      <c r="L42" s="234"/>
      <c r="M42" s="234"/>
      <c r="N42" s="234"/>
      <c r="O42" s="234"/>
      <c r="P42" s="234"/>
      <c r="Q42" s="234"/>
      <c r="R42" s="234"/>
      <c r="S42" s="234"/>
      <c r="T42" s="234"/>
      <c r="U42" s="234"/>
      <c r="V42" s="234"/>
      <c r="W42" s="234"/>
      <c r="X42" s="234"/>
      <c r="Y42" s="234"/>
      <c r="Z42" s="234"/>
      <c r="AA42" s="234"/>
      <c r="AB42" s="234"/>
      <c r="AC42" s="234"/>
      <c r="AD42" s="234"/>
      <c r="AE42" s="234"/>
      <c r="AF42" s="234"/>
      <c r="AG42" s="234"/>
      <c r="AH42" s="234"/>
      <c r="AI42" s="234"/>
      <c r="AJ42" s="234"/>
      <c r="AK42" s="234"/>
      <c r="AL42" s="234"/>
      <c r="AM42" s="234"/>
      <c r="AN42" s="234"/>
      <c r="AO42" s="234"/>
      <c r="AP42" s="234"/>
      <c r="AQ42" s="234"/>
      <c r="AR42" s="234"/>
      <c r="AS42" s="234"/>
      <c r="AT42" s="234"/>
      <c r="AU42" s="234"/>
      <c r="AV42" s="234"/>
      <c r="AW42" s="234"/>
      <c r="AX42" s="234"/>
      <c r="AY42" s="234"/>
      <c r="AZ42" s="234"/>
      <c r="BA42" s="234"/>
      <c r="BB42" s="387"/>
      <c r="BC42" s="387"/>
      <c r="BD42" s="387"/>
      <c r="BE42" s="387"/>
      <c r="BF42" s="387"/>
      <c r="BG42" s="387"/>
      <c r="BH42" s="387"/>
      <c r="BI42" s="387"/>
      <c r="BJ42" s="387"/>
      <c r="BK42" s="387"/>
      <c r="BL42" s="387"/>
      <c r="BM42" s="387"/>
      <c r="BN42" s="387"/>
      <c r="BO42" s="387"/>
      <c r="BP42" s="387"/>
      <c r="BQ42" s="387"/>
      <c r="BR42" s="387"/>
      <c r="BS42" s="387"/>
      <c r="BT42" s="387"/>
      <c r="BU42" s="387"/>
      <c r="BV42" s="387"/>
    </row>
    <row r="43" spans="1:74" ht="11.1" customHeight="1" x14ac:dyDescent="0.2">
      <c r="A43" s="98" t="s">
        <v>777</v>
      </c>
      <c r="B43" s="201" t="s">
        <v>63</v>
      </c>
      <c r="C43" s="273">
        <v>0.25024423962999998</v>
      </c>
      <c r="D43" s="273">
        <v>0.25963775509999998</v>
      </c>
      <c r="E43" s="273">
        <v>0.26114746544</v>
      </c>
      <c r="F43" s="273">
        <v>0.26081428570999998</v>
      </c>
      <c r="G43" s="273">
        <v>0.25862211982</v>
      </c>
      <c r="H43" s="273">
        <v>0.26464285714000002</v>
      </c>
      <c r="I43" s="273">
        <v>0.26493087558</v>
      </c>
      <c r="J43" s="273">
        <v>0.26782488479</v>
      </c>
      <c r="K43" s="273">
        <v>0.26418571428999998</v>
      </c>
      <c r="L43" s="273">
        <v>0.25930875576000001</v>
      </c>
      <c r="M43" s="273">
        <v>0.2621</v>
      </c>
      <c r="N43" s="273">
        <v>0.26928571428999998</v>
      </c>
      <c r="O43" s="273">
        <v>0.27097695852999998</v>
      </c>
      <c r="P43" s="273">
        <v>0.27597536946000001</v>
      </c>
      <c r="Q43" s="273">
        <v>0.27591705069</v>
      </c>
      <c r="R43" s="273">
        <v>0.28312857142999998</v>
      </c>
      <c r="S43" s="273">
        <v>0.28114746544000002</v>
      </c>
      <c r="T43" s="273">
        <v>0.26838571429000002</v>
      </c>
      <c r="U43" s="273">
        <v>0.26430414746999997</v>
      </c>
      <c r="V43" s="273">
        <v>0.26775115207</v>
      </c>
      <c r="W43" s="273">
        <v>0.25830952381</v>
      </c>
      <c r="X43" s="273">
        <v>0.24575576036999999</v>
      </c>
      <c r="Y43" s="273">
        <v>0.25456190476000001</v>
      </c>
      <c r="Z43" s="273">
        <v>0.25991705068999998</v>
      </c>
      <c r="AA43" s="273">
        <v>0.25773271888999999</v>
      </c>
      <c r="AB43" s="273">
        <v>0.26142857142999998</v>
      </c>
      <c r="AC43" s="273">
        <v>0.25925806452</v>
      </c>
      <c r="AD43" s="273">
        <v>0.26679999999999998</v>
      </c>
      <c r="AE43" s="273">
        <v>0.26748847926000002</v>
      </c>
      <c r="AF43" s="273">
        <v>0.26518095238</v>
      </c>
      <c r="AG43" s="273">
        <v>0.26912442396000003</v>
      </c>
      <c r="AH43" s="273">
        <v>0.26664976958999997</v>
      </c>
      <c r="AI43" s="273">
        <v>0.26597142857</v>
      </c>
      <c r="AJ43" s="273">
        <v>0.26277880184000002</v>
      </c>
      <c r="AK43" s="273">
        <v>0.26235714286</v>
      </c>
      <c r="AL43" s="273">
        <v>0.25593087557999999</v>
      </c>
      <c r="AM43" s="273">
        <v>0.26056221198000001</v>
      </c>
      <c r="AN43" s="273">
        <v>0.26313775509999998</v>
      </c>
      <c r="AO43" s="273">
        <v>0.26265437788000001</v>
      </c>
      <c r="AP43" s="273">
        <v>0.25745714285999999</v>
      </c>
      <c r="AQ43" s="273">
        <v>0.26544700460999998</v>
      </c>
      <c r="AR43" s="273">
        <v>0.26558095238000001</v>
      </c>
      <c r="AS43" s="273">
        <v>0.27088479262999998</v>
      </c>
      <c r="AT43" s="273">
        <v>0.27330414746999998</v>
      </c>
      <c r="AU43" s="273">
        <v>0.26722857143000001</v>
      </c>
      <c r="AV43" s="273">
        <v>0.25998617512</v>
      </c>
      <c r="AW43" s="273">
        <v>0.26458095238000001</v>
      </c>
      <c r="AX43" s="273">
        <v>0.26270967742000001</v>
      </c>
      <c r="AY43" s="273">
        <v>0.26173732718999998</v>
      </c>
      <c r="AZ43" s="273">
        <v>0.2465</v>
      </c>
      <c r="BA43" s="273">
        <v>0.23339285713999999</v>
      </c>
      <c r="BB43" s="367">
        <v>0.25714959999999998</v>
      </c>
      <c r="BC43" s="367">
        <v>0.2653739</v>
      </c>
      <c r="BD43" s="367">
        <v>0.26391609999999999</v>
      </c>
      <c r="BE43" s="367">
        <v>0.26473469999999999</v>
      </c>
      <c r="BF43" s="367">
        <v>0.26183040000000002</v>
      </c>
      <c r="BG43" s="367">
        <v>0.25646829999999998</v>
      </c>
      <c r="BH43" s="367">
        <v>0.25151059999999997</v>
      </c>
      <c r="BI43" s="367">
        <v>0.25201469999999998</v>
      </c>
      <c r="BJ43" s="367">
        <v>0.256027</v>
      </c>
      <c r="BK43" s="367">
        <v>0.25809749999999998</v>
      </c>
      <c r="BL43" s="367">
        <v>0.25547370000000003</v>
      </c>
      <c r="BM43" s="367">
        <v>0.27045160000000001</v>
      </c>
      <c r="BN43" s="367">
        <v>0.2774607</v>
      </c>
      <c r="BO43" s="367">
        <v>0.27325680000000002</v>
      </c>
      <c r="BP43" s="367">
        <v>0.2641733</v>
      </c>
      <c r="BQ43" s="367">
        <v>0.26038080000000002</v>
      </c>
      <c r="BR43" s="367">
        <v>0.2546331</v>
      </c>
      <c r="BS43" s="367">
        <v>0.24789079999999999</v>
      </c>
      <c r="BT43" s="367">
        <v>0.2408486</v>
      </c>
      <c r="BU43" s="367">
        <v>0.24299460000000001</v>
      </c>
      <c r="BV43" s="367">
        <v>0.24967529999999999</v>
      </c>
    </row>
    <row r="44" spans="1:74" ht="11.1" customHeight="1" x14ac:dyDescent="0.2">
      <c r="A44" s="98"/>
      <c r="B44" s="97" t="s">
        <v>59</v>
      </c>
      <c r="C44" s="234"/>
      <c r="D44" s="234"/>
      <c r="E44" s="234"/>
      <c r="F44" s="234"/>
      <c r="G44" s="234"/>
      <c r="H44" s="234"/>
      <c r="I44" s="234"/>
      <c r="J44" s="234"/>
      <c r="K44" s="234"/>
      <c r="L44" s="234"/>
      <c r="M44" s="234"/>
      <c r="N44" s="234"/>
      <c r="O44" s="234"/>
      <c r="P44" s="234"/>
      <c r="Q44" s="234"/>
      <c r="R44" s="234"/>
      <c r="S44" s="234"/>
      <c r="T44" s="234"/>
      <c r="U44" s="234"/>
      <c r="V44" s="234"/>
      <c r="W44" s="234"/>
      <c r="X44" s="234"/>
      <c r="Y44" s="234"/>
      <c r="Z44" s="234"/>
      <c r="AA44" s="234"/>
      <c r="AB44" s="234"/>
      <c r="AC44" s="234"/>
      <c r="AD44" s="234"/>
      <c r="AE44" s="234"/>
      <c r="AF44" s="234"/>
      <c r="AG44" s="234"/>
      <c r="AH44" s="234"/>
      <c r="AI44" s="234"/>
      <c r="AJ44" s="234"/>
      <c r="AK44" s="234"/>
      <c r="AL44" s="234"/>
      <c r="AM44" s="234"/>
      <c r="AN44" s="234"/>
      <c r="AO44" s="234"/>
      <c r="AP44" s="234"/>
      <c r="AQ44" s="234"/>
      <c r="AR44" s="234"/>
      <c r="AS44" s="234"/>
      <c r="AT44" s="234"/>
      <c r="AU44" s="234"/>
      <c r="AV44" s="234"/>
      <c r="AW44" s="234"/>
      <c r="AX44" s="234"/>
      <c r="AY44" s="234"/>
      <c r="AZ44" s="234"/>
      <c r="BA44" s="234"/>
      <c r="BB44" s="387"/>
      <c r="BC44" s="387"/>
      <c r="BD44" s="387"/>
      <c r="BE44" s="387"/>
      <c r="BF44" s="387"/>
      <c r="BG44" s="387"/>
      <c r="BH44" s="387"/>
      <c r="BI44" s="387"/>
      <c r="BJ44" s="387"/>
      <c r="BK44" s="387"/>
      <c r="BL44" s="387"/>
      <c r="BM44" s="387"/>
      <c r="BN44" s="387"/>
      <c r="BO44" s="387"/>
      <c r="BP44" s="387"/>
      <c r="BQ44" s="387"/>
      <c r="BR44" s="387"/>
      <c r="BS44" s="387"/>
      <c r="BT44" s="387"/>
      <c r="BU44" s="387"/>
      <c r="BV44" s="387"/>
    </row>
    <row r="45" spans="1:74" ht="11.1" customHeight="1" x14ac:dyDescent="0.2">
      <c r="A45" s="98" t="s">
        <v>699</v>
      </c>
      <c r="B45" s="202" t="s">
        <v>61</v>
      </c>
      <c r="C45" s="217">
        <v>2.3199999999999998</v>
      </c>
      <c r="D45" s="217">
        <v>2.35</v>
      </c>
      <c r="E45" s="217">
        <v>2.34</v>
      </c>
      <c r="F45" s="217">
        <v>2.38</v>
      </c>
      <c r="G45" s="217">
        <v>2.4300000000000002</v>
      </c>
      <c r="H45" s="217">
        <v>2.4</v>
      </c>
      <c r="I45" s="217">
        <v>2.44</v>
      </c>
      <c r="J45" s="217">
        <v>2.4700000000000002</v>
      </c>
      <c r="K45" s="217">
        <v>2.44</v>
      </c>
      <c r="L45" s="217">
        <v>2.39</v>
      </c>
      <c r="M45" s="217">
        <v>2.37</v>
      </c>
      <c r="N45" s="217">
        <v>2.34</v>
      </c>
      <c r="O45" s="217">
        <v>2.37</v>
      </c>
      <c r="P45" s="217">
        <v>2.38</v>
      </c>
      <c r="Q45" s="217">
        <v>2.39</v>
      </c>
      <c r="R45" s="217">
        <v>2.42</v>
      </c>
      <c r="S45" s="217">
        <v>2.42</v>
      </c>
      <c r="T45" s="217">
        <v>2.36</v>
      </c>
      <c r="U45" s="217">
        <v>2.4</v>
      </c>
      <c r="V45" s="217">
        <v>2.4</v>
      </c>
      <c r="W45" s="217">
        <v>2.38</v>
      </c>
      <c r="X45" s="217">
        <v>2.36</v>
      </c>
      <c r="Y45" s="217">
        <v>2.36</v>
      </c>
      <c r="Z45" s="217">
        <v>2.36</v>
      </c>
      <c r="AA45" s="217">
        <v>2.34</v>
      </c>
      <c r="AB45" s="217">
        <v>2.34</v>
      </c>
      <c r="AC45" s="217">
        <v>2.35</v>
      </c>
      <c r="AD45" s="217">
        <v>2.37</v>
      </c>
      <c r="AE45" s="217">
        <v>2.37</v>
      </c>
      <c r="AF45" s="217">
        <v>2.36</v>
      </c>
      <c r="AG45" s="217">
        <v>2.31</v>
      </c>
      <c r="AH45" s="217">
        <v>2.33</v>
      </c>
      <c r="AI45" s="217">
        <v>2.35</v>
      </c>
      <c r="AJ45" s="217">
        <v>2.34</v>
      </c>
      <c r="AK45" s="217">
        <v>2.33</v>
      </c>
      <c r="AL45" s="217">
        <v>2.34</v>
      </c>
      <c r="AM45" s="217">
        <v>2.2999999999999998</v>
      </c>
      <c r="AN45" s="217">
        <v>2.33</v>
      </c>
      <c r="AO45" s="217">
        <v>2.37</v>
      </c>
      <c r="AP45" s="217">
        <v>2.39</v>
      </c>
      <c r="AQ45" s="217">
        <v>2.4</v>
      </c>
      <c r="AR45" s="217">
        <v>2.38</v>
      </c>
      <c r="AS45" s="217">
        <v>2.37</v>
      </c>
      <c r="AT45" s="217">
        <v>2.37</v>
      </c>
      <c r="AU45" s="217">
        <v>2.37</v>
      </c>
      <c r="AV45" s="217">
        <v>2.2999999999999998</v>
      </c>
      <c r="AW45" s="217">
        <v>2.2999999999999998</v>
      </c>
      <c r="AX45" s="217">
        <v>2.5099999999999998</v>
      </c>
      <c r="AY45" s="217">
        <v>2.2819350896000001</v>
      </c>
      <c r="AZ45" s="217">
        <v>2.267849</v>
      </c>
      <c r="BA45" s="217">
        <v>2.2807390000000001</v>
      </c>
      <c r="BB45" s="388">
        <v>2.3163450000000001</v>
      </c>
      <c r="BC45" s="388">
        <v>2.3337340000000002</v>
      </c>
      <c r="BD45" s="388">
        <v>2.331089</v>
      </c>
      <c r="BE45" s="388">
        <v>2.3301189999999998</v>
      </c>
      <c r="BF45" s="388">
        <v>2.330676</v>
      </c>
      <c r="BG45" s="388">
        <v>2.294953</v>
      </c>
      <c r="BH45" s="388">
        <v>2.32037</v>
      </c>
      <c r="BI45" s="388">
        <v>2.2784260000000001</v>
      </c>
      <c r="BJ45" s="388">
        <v>2.3006169999999999</v>
      </c>
      <c r="BK45" s="388">
        <v>2.3049360000000001</v>
      </c>
      <c r="BL45" s="388">
        <v>2.3256429999999999</v>
      </c>
      <c r="BM45" s="388">
        <v>2.3169390000000001</v>
      </c>
      <c r="BN45" s="388">
        <v>2.326543</v>
      </c>
      <c r="BO45" s="388">
        <v>2.3474189999999999</v>
      </c>
      <c r="BP45" s="388">
        <v>2.3588360000000002</v>
      </c>
      <c r="BQ45" s="388">
        <v>2.3496739999999998</v>
      </c>
      <c r="BR45" s="388">
        <v>2.345151</v>
      </c>
      <c r="BS45" s="388">
        <v>2.317974</v>
      </c>
      <c r="BT45" s="388">
        <v>2.3266930000000001</v>
      </c>
      <c r="BU45" s="388">
        <v>2.2797860000000001</v>
      </c>
      <c r="BV45" s="388">
        <v>2.2936190000000001</v>
      </c>
    </row>
    <row r="46" spans="1:74" s="291" customFormat="1" ht="11.1" customHeight="1" x14ac:dyDescent="0.2">
      <c r="A46" s="93"/>
      <c r="B46" s="289"/>
      <c r="C46" s="290"/>
      <c r="D46" s="290"/>
      <c r="E46" s="290"/>
      <c r="F46" s="290"/>
      <c r="G46" s="290"/>
      <c r="H46" s="290"/>
      <c r="I46" s="290"/>
      <c r="J46" s="290"/>
      <c r="K46" s="290"/>
      <c r="L46" s="290"/>
      <c r="M46" s="290"/>
      <c r="N46" s="290"/>
      <c r="O46" s="290"/>
      <c r="P46" s="290"/>
      <c r="Q46" s="290"/>
      <c r="R46" s="290"/>
      <c r="S46" s="290"/>
      <c r="T46" s="290"/>
      <c r="U46" s="290"/>
      <c r="V46" s="290"/>
      <c r="W46" s="290"/>
      <c r="X46" s="290"/>
      <c r="Y46" s="290"/>
      <c r="Z46" s="290"/>
      <c r="AA46" s="290"/>
      <c r="AB46" s="290"/>
      <c r="AC46" s="290"/>
      <c r="AD46" s="290"/>
      <c r="AE46" s="290"/>
      <c r="AF46" s="290"/>
      <c r="AG46" s="290"/>
      <c r="AH46" s="290"/>
      <c r="AI46" s="290"/>
      <c r="AJ46" s="290"/>
      <c r="AK46" s="290"/>
      <c r="AL46" s="290"/>
      <c r="AM46" s="290"/>
      <c r="AN46" s="290"/>
      <c r="AO46" s="290"/>
      <c r="AP46" s="290"/>
      <c r="AQ46" s="290"/>
      <c r="AR46" s="290"/>
      <c r="AS46" s="290"/>
      <c r="AT46" s="290"/>
      <c r="AU46" s="290"/>
      <c r="AV46" s="290"/>
      <c r="AW46" s="290"/>
      <c r="AX46" s="290"/>
      <c r="AY46" s="389"/>
      <c r="AZ46" s="389"/>
      <c r="BA46" s="389"/>
      <c r="BB46" s="389"/>
      <c r="BC46" s="389"/>
      <c r="BD46" s="389"/>
      <c r="BE46" s="389"/>
      <c r="BF46" s="389"/>
      <c r="BG46" s="389"/>
      <c r="BH46" s="389"/>
      <c r="BI46" s="389"/>
      <c r="BJ46" s="389"/>
      <c r="BK46" s="389"/>
      <c r="BL46" s="389"/>
      <c r="BM46" s="389"/>
      <c r="BN46" s="389"/>
      <c r="BO46" s="389"/>
      <c r="BP46" s="389"/>
      <c r="BQ46" s="389"/>
      <c r="BR46" s="389"/>
      <c r="BS46" s="389"/>
      <c r="BT46" s="389"/>
      <c r="BU46" s="389"/>
      <c r="BV46" s="389"/>
    </row>
    <row r="47" spans="1:74" s="291" customFormat="1" ht="12" customHeight="1" x14ac:dyDescent="0.2">
      <c r="A47" s="93"/>
      <c r="B47" s="657" t="s">
        <v>1079</v>
      </c>
      <c r="C47" s="658"/>
      <c r="D47" s="658"/>
      <c r="E47" s="658"/>
      <c r="F47" s="658"/>
      <c r="G47" s="658"/>
      <c r="H47" s="658"/>
      <c r="I47" s="658"/>
      <c r="J47" s="658"/>
      <c r="K47" s="658"/>
      <c r="L47" s="658"/>
      <c r="M47" s="658"/>
      <c r="N47" s="658"/>
      <c r="O47" s="658"/>
      <c r="P47" s="658"/>
      <c r="Q47" s="658"/>
      <c r="AY47" s="523"/>
      <c r="AZ47" s="523"/>
      <c r="BA47" s="523"/>
      <c r="BB47" s="523"/>
      <c r="BC47" s="523"/>
      <c r="BD47" s="523"/>
      <c r="BE47" s="523"/>
      <c r="BF47" s="523"/>
      <c r="BG47" s="523"/>
      <c r="BH47" s="523"/>
      <c r="BI47" s="523"/>
      <c r="BJ47" s="523"/>
    </row>
    <row r="48" spans="1:74" s="458" customFormat="1" ht="12" customHeight="1" x14ac:dyDescent="0.2">
      <c r="A48" s="457"/>
      <c r="B48" s="711" t="s">
        <v>1149</v>
      </c>
      <c r="C48" s="680"/>
      <c r="D48" s="680"/>
      <c r="E48" s="680"/>
      <c r="F48" s="680"/>
      <c r="G48" s="680"/>
      <c r="H48" s="680"/>
      <c r="I48" s="680"/>
      <c r="J48" s="680"/>
      <c r="K48" s="680"/>
      <c r="L48" s="680"/>
      <c r="M48" s="680"/>
      <c r="N48" s="680"/>
      <c r="O48" s="680"/>
      <c r="P48" s="680"/>
      <c r="Q48" s="676"/>
      <c r="AY48" s="524"/>
      <c r="AZ48" s="524"/>
      <c r="BA48" s="524"/>
      <c r="BB48" s="524"/>
      <c r="BC48" s="524"/>
      <c r="BD48" s="524"/>
      <c r="BE48" s="524"/>
      <c r="BF48" s="524"/>
      <c r="BG48" s="524"/>
      <c r="BH48" s="524"/>
      <c r="BI48" s="524"/>
      <c r="BJ48" s="524"/>
    </row>
    <row r="49" spans="1:74" s="458" customFormat="1" ht="12" customHeight="1" x14ac:dyDescent="0.2">
      <c r="A49" s="457"/>
      <c r="B49" s="706" t="s">
        <v>1150</v>
      </c>
      <c r="C49" s="680"/>
      <c r="D49" s="680"/>
      <c r="E49" s="680"/>
      <c r="F49" s="680"/>
      <c r="G49" s="680"/>
      <c r="H49" s="680"/>
      <c r="I49" s="680"/>
      <c r="J49" s="680"/>
      <c r="K49" s="680"/>
      <c r="L49" s="680"/>
      <c r="M49" s="680"/>
      <c r="N49" s="680"/>
      <c r="O49" s="680"/>
      <c r="P49" s="680"/>
      <c r="Q49" s="676"/>
      <c r="AY49" s="524"/>
      <c r="AZ49" s="524"/>
      <c r="BA49" s="524"/>
      <c r="BB49" s="524"/>
      <c r="BC49" s="524"/>
      <c r="BD49" s="524"/>
      <c r="BE49" s="524"/>
      <c r="BF49" s="524"/>
      <c r="BG49" s="524"/>
      <c r="BH49" s="524"/>
      <c r="BI49" s="524"/>
      <c r="BJ49" s="524"/>
    </row>
    <row r="50" spans="1:74" s="458" customFormat="1" ht="12" customHeight="1" x14ac:dyDescent="0.2">
      <c r="A50" s="457"/>
      <c r="B50" s="711" t="s">
        <v>1151</v>
      </c>
      <c r="C50" s="680"/>
      <c r="D50" s="680"/>
      <c r="E50" s="680"/>
      <c r="F50" s="680"/>
      <c r="G50" s="680"/>
      <c r="H50" s="680"/>
      <c r="I50" s="680"/>
      <c r="J50" s="680"/>
      <c r="K50" s="680"/>
      <c r="L50" s="680"/>
      <c r="M50" s="680"/>
      <c r="N50" s="680"/>
      <c r="O50" s="680"/>
      <c r="P50" s="680"/>
      <c r="Q50" s="676"/>
      <c r="AY50" s="524"/>
      <c r="AZ50" s="524"/>
      <c r="BA50" s="524"/>
      <c r="BB50" s="524"/>
      <c r="BC50" s="524"/>
      <c r="BD50" s="524"/>
      <c r="BE50" s="524"/>
      <c r="BF50" s="524"/>
      <c r="BG50" s="524"/>
      <c r="BH50" s="524"/>
      <c r="BI50" s="524"/>
      <c r="BJ50" s="524"/>
    </row>
    <row r="51" spans="1:74" s="458" customFormat="1" ht="12" customHeight="1" x14ac:dyDescent="0.2">
      <c r="A51" s="457"/>
      <c r="B51" s="711" t="s">
        <v>102</v>
      </c>
      <c r="C51" s="680"/>
      <c r="D51" s="680"/>
      <c r="E51" s="680"/>
      <c r="F51" s="680"/>
      <c r="G51" s="680"/>
      <c r="H51" s="680"/>
      <c r="I51" s="680"/>
      <c r="J51" s="680"/>
      <c r="K51" s="680"/>
      <c r="L51" s="680"/>
      <c r="M51" s="680"/>
      <c r="N51" s="680"/>
      <c r="O51" s="680"/>
      <c r="P51" s="680"/>
      <c r="Q51" s="676"/>
      <c r="AY51" s="524"/>
      <c r="AZ51" s="524"/>
      <c r="BA51" s="524"/>
      <c r="BB51" s="524"/>
      <c r="BC51" s="524"/>
      <c r="BD51" s="524"/>
      <c r="BE51" s="524"/>
      <c r="BF51" s="524"/>
      <c r="BG51" s="524"/>
      <c r="BH51" s="524"/>
      <c r="BI51" s="524"/>
      <c r="BJ51" s="524"/>
    </row>
    <row r="52" spans="1:74" s="458" customFormat="1" ht="12" customHeight="1" x14ac:dyDescent="0.2">
      <c r="A52" s="457"/>
      <c r="B52" s="679" t="s">
        <v>1106</v>
      </c>
      <c r="C52" s="680"/>
      <c r="D52" s="680"/>
      <c r="E52" s="680"/>
      <c r="F52" s="680"/>
      <c r="G52" s="680"/>
      <c r="H52" s="680"/>
      <c r="I52" s="680"/>
      <c r="J52" s="680"/>
      <c r="K52" s="680"/>
      <c r="L52" s="680"/>
      <c r="M52" s="680"/>
      <c r="N52" s="680"/>
      <c r="O52" s="680"/>
      <c r="P52" s="680"/>
      <c r="Q52" s="676"/>
      <c r="AY52" s="524"/>
      <c r="AZ52" s="524"/>
      <c r="BA52" s="524"/>
      <c r="BB52" s="524"/>
      <c r="BC52" s="524"/>
      <c r="BD52" s="524"/>
      <c r="BE52" s="524"/>
      <c r="BF52" s="524"/>
      <c r="BG52" s="524"/>
      <c r="BH52" s="524"/>
      <c r="BI52" s="524"/>
      <c r="BJ52" s="524"/>
    </row>
    <row r="53" spans="1:74" s="458" customFormat="1" ht="22.35" customHeight="1" x14ac:dyDescent="0.2">
      <c r="A53" s="457"/>
      <c r="B53" s="679" t="s">
        <v>1152</v>
      </c>
      <c r="C53" s="680"/>
      <c r="D53" s="680"/>
      <c r="E53" s="680"/>
      <c r="F53" s="680"/>
      <c r="G53" s="680"/>
      <c r="H53" s="680"/>
      <c r="I53" s="680"/>
      <c r="J53" s="680"/>
      <c r="K53" s="680"/>
      <c r="L53" s="680"/>
      <c r="M53" s="680"/>
      <c r="N53" s="680"/>
      <c r="O53" s="680"/>
      <c r="P53" s="680"/>
      <c r="Q53" s="676"/>
      <c r="AY53" s="524"/>
      <c r="AZ53" s="524"/>
      <c r="BA53" s="524"/>
      <c r="BB53" s="524"/>
      <c r="BC53" s="524"/>
      <c r="BD53" s="524"/>
      <c r="BE53" s="524"/>
      <c r="BF53" s="524"/>
      <c r="BG53" s="524"/>
      <c r="BH53" s="524"/>
      <c r="BI53" s="524"/>
      <c r="BJ53" s="524"/>
    </row>
    <row r="54" spans="1:74" s="458" customFormat="1" ht="12" customHeight="1" x14ac:dyDescent="0.2">
      <c r="A54" s="457"/>
      <c r="B54" s="674" t="s">
        <v>1110</v>
      </c>
      <c r="C54" s="675"/>
      <c r="D54" s="675"/>
      <c r="E54" s="675"/>
      <c r="F54" s="675"/>
      <c r="G54" s="675"/>
      <c r="H54" s="675"/>
      <c r="I54" s="675"/>
      <c r="J54" s="675"/>
      <c r="K54" s="675"/>
      <c r="L54" s="675"/>
      <c r="M54" s="675"/>
      <c r="N54" s="675"/>
      <c r="O54" s="675"/>
      <c r="P54" s="675"/>
      <c r="Q54" s="676"/>
      <c r="AY54" s="524"/>
      <c r="AZ54" s="524"/>
      <c r="BA54" s="524"/>
      <c r="BB54" s="524"/>
      <c r="BC54" s="524"/>
      <c r="BD54" s="524"/>
      <c r="BE54" s="524"/>
      <c r="BF54" s="524"/>
      <c r="BG54" s="524"/>
      <c r="BH54" s="524"/>
      <c r="BI54" s="524"/>
      <c r="BJ54" s="524"/>
    </row>
    <row r="55" spans="1:74" s="459" customFormat="1" ht="12" customHeight="1" x14ac:dyDescent="0.2">
      <c r="A55" s="438"/>
      <c r="B55" s="687" t="s">
        <v>1227</v>
      </c>
      <c r="C55" s="676"/>
      <c r="D55" s="676"/>
      <c r="E55" s="676"/>
      <c r="F55" s="676"/>
      <c r="G55" s="676"/>
      <c r="H55" s="676"/>
      <c r="I55" s="676"/>
      <c r="J55" s="676"/>
      <c r="K55" s="676"/>
      <c r="L55" s="676"/>
      <c r="M55" s="676"/>
      <c r="N55" s="676"/>
      <c r="O55" s="676"/>
      <c r="P55" s="676"/>
      <c r="Q55" s="676"/>
      <c r="AY55" s="525"/>
      <c r="AZ55" s="525"/>
      <c r="BA55" s="525"/>
      <c r="BB55" s="525"/>
      <c r="BC55" s="525"/>
      <c r="BD55" s="525"/>
      <c r="BE55" s="525"/>
      <c r="BF55" s="525"/>
      <c r="BG55" s="525"/>
      <c r="BH55" s="525"/>
      <c r="BI55" s="525"/>
      <c r="BJ55" s="525"/>
    </row>
    <row r="56" spans="1:74" x14ac:dyDescent="0.2">
      <c r="BK56" s="390"/>
      <c r="BL56" s="390"/>
      <c r="BM56" s="390"/>
      <c r="BN56" s="390"/>
      <c r="BO56" s="390"/>
      <c r="BP56" s="390"/>
      <c r="BQ56" s="390"/>
      <c r="BR56" s="390"/>
      <c r="BS56" s="390"/>
      <c r="BT56" s="390"/>
      <c r="BU56" s="390"/>
      <c r="BV56" s="390"/>
    </row>
    <row r="57" spans="1:74" x14ac:dyDescent="0.2">
      <c r="BK57" s="390"/>
      <c r="BL57" s="390"/>
      <c r="BM57" s="390"/>
      <c r="BN57" s="390"/>
      <c r="BO57" s="390"/>
      <c r="BP57" s="390"/>
      <c r="BQ57" s="390"/>
      <c r="BR57" s="390"/>
      <c r="BS57" s="390"/>
      <c r="BT57" s="390"/>
      <c r="BU57" s="390"/>
      <c r="BV57" s="390"/>
    </row>
    <row r="58" spans="1:74" x14ac:dyDescent="0.2">
      <c r="BK58" s="390"/>
      <c r="BL58" s="390"/>
      <c r="BM58" s="390"/>
      <c r="BN58" s="390"/>
      <c r="BO58" s="390"/>
      <c r="BP58" s="390"/>
      <c r="BQ58" s="390"/>
      <c r="BR58" s="390"/>
      <c r="BS58" s="390"/>
      <c r="BT58" s="390"/>
      <c r="BU58" s="390"/>
      <c r="BV58" s="390"/>
    </row>
    <row r="59" spans="1:74" x14ac:dyDescent="0.2">
      <c r="BK59" s="390"/>
      <c r="BL59" s="390"/>
      <c r="BM59" s="390"/>
      <c r="BN59" s="390"/>
      <c r="BO59" s="390"/>
      <c r="BP59" s="390"/>
      <c r="BQ59" s="390"/>
      <c r="BR59" s="390"/>
      <c r="BS59" s="390"/>
      <c r="BT59" s="390"/>
      <c r="BU59" s="390"/>
      <c r="BV59" s="390"/>
    </row>
    <row r="60" spans="1:74" x14ac:dyDescent="0.2">
      <c r="BK60" s="390"/>
      <c r="BL60" s="390"/>
      <c r="BM60" s="390"/>
      <c r="BN60" s="390"/>
      <c r="BO60" s="390"/>
      <c r="BP60" s="390"/>
      <c r="BQ60" s="390"/>
      <c r="BR60" s="390"/>
      <c r="BS60" s="390"/>
      <c r="BT60" s="390"/>
      <c r="BU60" s="390"/>
      <c r="BV60" s="390"/>
    </row>
    <row r="61" spans="1:74" x14ac:dyDescent="0.2">
      <c r="BK61" s="390"/>
      <c r="BL61" s="390"/>
      <c r="BM61" s="390"/>
      <c r="BN61" s="390"/>
      <c r="BO61" s="390"/>
      <c r="BP61" s="390"/>
      <c r="BQ61" s="390"/>
      <c r="BR61" s="390"/>
      <c r="BS61" s="390"/>
      <c r="BT61" s="390"/>
      <c r="BU61" s="390"/>
      <c r="BV61" s="390"/>
    </row>
    <row r="62" spans="1:74" x14ac:dyDescent="0.2">
      <c r="BK62" s="390"/>
      <c r="BL62" s="390"/>
      <c r="BM62" s="390"/>
      <c r="BN62" s="390"/>
      <c r="BO62" s="390"/>
      <c r="BP62" s="390"/>
      <c r="BQ62" s="390"/>
      <c r="BR62" s="390"/>
      <c r="BS62" s="390"/>
      <c r="BT62" s="390"/>
      <c r="BU62" s="390"/>
      <c r="BV62" s="390"/>
    </row>
    <row r="63" spans="1:74" x14ac:dyDescent="0.2">
      <c r="BK63" s="390"/>
      <c r="BL63" s="390"/>
      <c r="BM63" s="390"/>
      <c r="BN63" s="390"/>
      <c r="BO63" s="390"/>
      <c r="BP63" s="390"/>
      <c r="BQ63" s="390"/>
      <c r="BR63" s="390"/>
      <c r="BS63" s="390"/>
      <c r="BT63" s="390"/>
      <c r="BU63" s="390"/>
      <c r="BV63" s="390"/>
    </row>
    <row r="64" spans="1:74" x14ac:dyDescent="0.2">
      <c r="BK64" s="390"/>
      <c r="BL64" s="390"/>
      <c r="BM64" s="390"/>
      <c r="BN64" s="390"/>
      <c r="BO64" s="390"/>
      <c r="BP64" s="390"/>
      <c r="BQ64" s="390"/>
      <c r="BR64" s="390"/>
      <c r="BS64" s="390"/>
      <c r="BT64" s="390"/>
      <c r="BU64" s="390"/>
      <c r="BV64" s="390"/>
    </row>
    <row r="65" spans="63:74" x14ac:dyDescent="0.2">
      <c r="BK65" s="390"/>
      <c r="BL65" s="390"/>
      <c r="BM65" s="390"/>
      <c r="BN65" s="390"/>
      <c r="BO65" s="390"/>
      <c r="BP65" s="390"/>
      <c r="BQ65" s="390"/>
      <c r="BR65" s="390"/>
      <c r="BS65" s="390"/>
      <c r="BT65" s="390"/>
      <c r="BU65" s="390"/>
      <c r="BV65" s="390"/>
    </row>
    <row r="66" spans="63:74" x14ac:dyDescent="0.2">
      <c r="BK66" s="390"/>
      <c r="BL66" s="390"/>
      <c r="BM66" s="390"/>
      <c r="BN66" s="390"/>
      <c r="BO66" s="390"/>
      <c r="BP66" s="390"/>
      <c r="BQ66" s="390"/>
      <c r="BR66" s="390"/>
      <c r="BS66" s="390"/>
      <c r="BT66" s="390"/>
      <c r="BU66" s="390"/>
      <c r="BV66" s="390"/>
    </row>
    <row r="67" spans="63:74" x14ac:dyDescent="0.2">
      <c r="BK67" s="390"/>
      <c r="BL67" s="390"/>
      <c r="BM67" s="390"/>
      <c r="BN67" s="390"/>
      <c r="BO67" s="390"/>
      <c r="BP67" s="390"/>
      <c r="BQ67" s="390"/>
      <c r="BR67" s="390"/>
      <c r="BS67" s="390"/>
      <c r="BT67" s="390"/>
      <c r="BU67" s="390"/>
      <c r="BV67" s="390"/>
    </row>
    <row r="68" spans="63:74" x14ac:dyDescent="0.2">
      <c r="BK68" s="390"/>
      <c r="BL68" s="390"/>
      <c r="BM68" s="390"/>
      <c r="BN68" s="390"/>
      <c r="BO68" s="390"/>
      <c r="BP68" s="390"/>
      <c r="BQ68" s="390"/>
      <c r="BR68" s="390"/>
      <c r="BS68" s="390"/>
      <c r="BT68" s="390"/>
      <c r="BU68" s="390"/>
      <c r="BV68" s="390"/>
    </row>
    <row r="69" spans="63:74" x14ac:dyDescent="0.2">
      <c r="BK69" s="390"/>
      <c r="BL69" s="390"/>
      <c r="BM69" s="390"/>
      <c r="BN69" s="390"/>
      <c r="BO69" s="390"/>
      <c r="BP69" s="390"/>
      <c r="BQ69" s="390"/>
      <c r="BR69" s="390"/>
      <c r="BS69" s="390"/>
      <c r="BT69" s="390"/>
      <c r="BU69" s="390"/>
      <c r="BV69" s="390"/>
    </row>
    <row r="70" spans="63:74" x14ac:dyDescent="0.2">
      <c r="BK70" s="390"/>
      <c r="BL70" s="390"/>
      <c r="BM70" s="390"/>
      <c r="BN70" s="390"/>
      <c r="BO70" s="390"/>
      <c r="BP70" s="390"/>
      <c r="BQ70" s="390"/>
      <c r="BR70" s="390"/>
      <c r="BS70" s="390"/>
      <c r="BT70" s="390"/>
      <c r="BU70" s="390"/>
      <c r="BV70" s="390"/>
    </row>
    <row r="71" spans="63:74" x14ac:dyDescent="0.2">
      <c r="BK71" s="390"/>
      <c r="BL71" s="390"/>
      <c r="BM71" s="390"/>
      <c r="BN71" s="390"/>
      <c r="BO71" s="390"/>
      <c r="BP71" s="390"/>
      <c r="BQ71" s="390"/>
      <c r="BR71" s="390"/>
      <c r="BS71" s="390"/>
      <c r="BT71" s="390"/>
      <c r="BU71" s="390"/>
      <c r="BV71" s="390"/>
    </row>
    <row r="72" spans="63:74" x14ac:dyDescent="0.2">
      <c r="BK72" s="390"/>
      <c r="BL72" s="390"/>
      <c r="BM72" s="390"/>
      <c r="BN72" s="390"/>
      <c r="BO72" s="390"/>
      <c r="BP72" s="390"/>
      <c r="BQ72" s="390"/>
      <c r="BR72" s="390"/>
      <c r="BS72" s="390"/>
      <c r="BT72" s="390"/>
      <c r="BU72" s="390"/>
      <c r="BV72" s="390"/>
    </row>
    <row r="73" spans="63:74" x14ac:dyDescent="0.2">
      <c r="BK73" s="390"/>
      <c r="BL73" s="390"/>
      <c r="BM73" s="390"/>
      <c r="BN73" s="390"/>
      <c r="BO73" s="390"/>
      <c r="BP73" s="390"/>
      <c r="BQ73" s="390"/>
      <c r="BR73" s="390"/>
      <c r="BS73" s="390"/>
      <c r="BT73" s="390"/>
      <c r="BU73" s="390"/>
      <c r="BV73" s="390"/>
    </row>
    <row r="74" spans="63:74" x14ac:dyDescent="0.2">
      <c r="BK74" s="390"/>
      <c r="BL74" s="390"/>
      <c r="BM74" s="390"/>
      <c r="BN74" s="390"/>
      <c r="BO74" s="390"/>
      <c r="BP74" s="390"/>
      <c r="BQ74" s="390"/>
      <c r="BR74" s="390"/>
      <c r="BS74" s="390"/>
      <c r="BT74" s="390"/>
      <c r="BU74" s="390"/>
      <c r="BV74" s="390"/>
    </row>
    <row r="75" spans="63:74" x14ac:dyDescent="0.2">
      <c r="BK75" s="390"/>
      <c r="BL75" s="390"/>
      <c r="BM75" s="390"/>
      <c r="BN75" s="390"/>
      <c r="BO75" s="390"/>
      <c r="BP75" s="390"/>
      <c r="BQ75" s="390"/>
      <c r="BR75" s="390"/>
      <c r="BS75" s="390"/>
      <c r="BT75" s="390"/>
      <c r="BU75" s="390"/>
      <c r="BV75" s="390"/>
    </row>
    <row r="76" spans="63:74" x14ac:dyDescent="0.2">
      <c r="BK76" s="390"/>
      <c r="BL76" s="390"/>
      <c r="BM76" s="390"/>
      <c r="BN76" s="390"/>
      <c r="BO76" s="390"/>
      <c r="BP76" s="390"/>
      <c r="BQ76" s="390"/>
      <c r="BR76" s="390"/>
      <c r="BS76" s="390"/>
      <c r="BT76" s="390"/>
      <c r="BU76" s="390"/>
      <c r="BV76" s="390"/>
    </row>
    <row r="77" spans="63:74" x14ac:dyDescent="0.2">
      <c r="BK77" s="390"/>
      <c r="BL77" s="390"/>
      <c r="BM77" s="390"/>
      <c r="BN77" s="390"/>
      <c r="BO77" s="390"/>
      <c r="BP77" s="390"/>
      <c r="BQ77" s="390"/>
      <c r="BR77" s="390"/>
      <c r="BS77" s="390"/>
      <c r="BT77" s="390"/>
      <c r="BU77" s="390"/>
      <c r="BV77" s="390"/>
    </row>
    <row r="78" spans="63:74" x14ac:dyDescent="0.2">
      <c r="BK78" s="390"/>
      <c r="BL78" s="390"/>
      <c r="BM78" s="390"/>
      <c r="BN78" s="390"/>
      <c r="BO78" s="390"/>
      <c r="BP78" s="390"/>
      <c r="BQ78" s="390"/>
      <c r="BR78" s="390"/>
      <c r="BS78" s="390"/>
      <c r="BT78" s="390"/>
      <c r="BU78" s="390"/>
      <c r="BV78" s="390"/>
    </row>
    <row r="79" spans="63:74" x14ac:dyDescent="0.2">
      <c r="BK79" s="390"/>
      <c r="BL79" s="390"/>
      <c r="BM79" s="390"/>
      <c r="BN79" s="390"/>
      <c r="BO79" s="390"/>
      <c r="BP79" s="390"/>
      <c r="BQ79" s="390"/>
      <c r="BR79" s="390"/>
      <c r="BS79" s="390"/>
      <c r="BT79" s="390"/>
      <c r="BU79" s="390"/>
      <c r="BV79" s="390"/>
    </row>
    <row r="80" spans="63:74" x14ac:dyDescent="0.2">
      <c r="BK80" s="390"/>
      <c r="BL80" s="390"/>
      <c r="BM80" s="390"/>
      <c r="BN80" s="390"/>
      <c r="BO80" s="390"/>
      <c r="BP80" s="390"/>
      <c r="BQ80" s="390"/>
      <c r="BR80" s="390"/>
      <c r="BS80" s="390"/>
      <c r="BT80" s="390"/>
      <c r="BU80" s="390"/>
      <c r="BV80" s="390"/>
    </row>
    <row r="81" spans="63:74" x14ac:dyDescent="0.2">
      <c r="BK81" s="390"/>
      <c r="BL81" s="390"/>
      <c r="BM81" s="390"/>
      <c r="BN81" s="390"/>
      <c r="BO81" s="390"/>
      <c r="BP81" s="390"/>
      <c r="BQ81" s="390"/>
      <c r="BR81" s="390"/>
      <c r="BS81" s="390"/>
      <c r="BT81" s="390"/>
      <c r="BU81" s="390"/>
      <c r="BV81" s="390"/>
    </row>
    <row r="82" spans="63:74" x14ac:dyDescent="0.2">
      <c r="BK82" s="390"/>
      <c r="BL82" s="390"/>
      <c r="BM82" s="390"/>
      <c r="BN82" s="390"/>
      <c r="BO82" s="390"/>
      <c r="BP82" s="390"/>
      <c r="BQ82" s="390"/>
      <c r="BR82" s="390"/>
      <c r="BS82" s="390"/>
      <c r="BT82" s="390"/>
      <c r="BU82" s="390"/>
      <c r="BV82" s="390"/>
    </row>
    <row r="83" spans="63:74" x14ac:dyDescent="0.2">
      <c r="BK83" s="390"/>
      <c r="BL83" s="390"/>
      <c r="BM83" s="390"/>
      <c r="BN83" s="390"/>
      <c r="BO83" s="390"/>
      <c r="BP83" s="390"/>
      <c r="BQ83" s="390"/>
      <c r="BR83" s="390"/>
      <c r="BS83" s="390"/>
      <c r="BT83" s="390"/>
      <c r="BU83" s="390"/>
      <c r="BV83" s="390"/>
    </row>
    <row r="84" spans="63:74" x14ac:dyDescent="0.2">
      <c r="BK84" s="390"/>
      <c r="BL84" s="390"/>
      <c r="BM84" s="390"/>
      <c r="BN84" s="390"/>
      <c r="BO84" s="390"/>
      <c r="BP84" s="390"/>
      <c r="BQ84" s="390"/>
      <c r="BR84" s="390"/>
      <c r="BS84" s="390"/>
      <c r="BT84" s="390"/>
      <c r="BU84" s="390"/>
      <c r="BV84" s="390"/>
    </row>
    <row r="85" spans="63:74" x14ac:dyDescent="0.2">
      <c r="BK85" s="390"/>
      <c r="BL85" s="390"/>
      <c r="BM85" s="390"/>
      <c r="BN85" s="390"/>
      <c r="BO85" s="390"/>
      <c r="BP85" s="390"/>
      <c r="BQ85" s="390"/>
      <c r="BR85" s="390"/>
      <c r="BS85" s="390"/>
      <c r="BT85" s="390"/>
      <c r="BU85" s="390"/>
      <c r="BV85" s="390"/>
    </row>
    <row r="86" spans="63:74" x14ac:dyDescent="0.2">
      <c r="BK86" s="390"/>
      <c r="BL86" s="390"/>
      <c r="BM86" s="390"/>
      <c r="BN86" s="390"/>
      <c r="BO86" s="390"/>
      <c r="BP86" s="390"/>
      <c r="BQ86" s="390"/>
      <c r="BR86" s="390"/>
      <c r="BS86" s="390"/>
      <c r="BT86" s="390"/>
      <c r="BU86" s="390"/>
      <c r="BV86" s="390"/>
    </row>
    <row r="87" spans="63:74" x14ac:dyDescent="0.2">
      <c r="BK87" s="390"/>
      <c r="BL87" s="390"/>
      <c r="BM87" s="390"/>
      <c r="BN87" s="390"/>
      <c r="BO87" s="390"/>
      <c r="BP87" s="390"/>
      <c r="BQ87" s="390"/>
      <c r="BR87" s="390"/>
      <c r="BS87" s="390"/>
      <c r="BT87" s="390"/>
      <c r="BU87" s="390"/>
      <c r="BV87" s="390"/>
    </row>
    <row r="88" spans="63:74" x14ac:dyDescent="0.2">
      <c r="BK88" s="390"/>
      <c r="BL88" s="390"/>
      <c r="BM88" s="390"/>
      <c r="BN88" s="390"/>
      <c r="BO88" s="390"/>
      <c r="BP88" s="390"/>
      <c r="BQ88" s="390"/>
      <c r="BR88" s="390"/>
      <c r="BS88" s="390"/>
      <c r="BT88" s="390"/>
      <c r="BU88" s="390"/>
      <c r="BV88" s="390"/>
    </row>
    <row r="89" spans="63:74" x14ac:dyDescent="0.2">
      <c r="BK89" s="390"/>
      <c r="BL89" s="390"/>
      <c r="BM89" s="390"/>
      <c r="BN89" s="390"/>
      <c r="BO89" s="390"/>
      <c r="BP89" s="390"/>
      <c r="BQ89" s="390"/>
      <c r="BR89" s="390"/>
      <c r="BS89" s="390"/>
      <c r="BT89" s="390"/>
      <c r="BU89" s="390"/>
      <c r="BV89" s="390"/>
    </row>
    <row r="90" spans="63:74" x14ac:dyDescent="0.2">
      <c r="BK90" s="390"/>
      <c r="BL90" s="390"/>
      <c r="BM90" s="390"/>
      <c r="BN90" s="390"/>
      <c r="BO90" s="390"/>
      <c r="BP90" s="390"/>
      <c r="BQ90" s="390"/>
      <c r="BR90" s="390"/>
      <c r="BS90" s="390"/>
      <c r="BT90" s="390"/>
      <c r="BU90" s="390"/>
      <c r="BV90" s="390"/>
    </row>
    <row r="91" spans="63:74" x14ac:dyDescent="0.2">
      <c r="BK91" s="390"/>
      <c r="BL91" s="390"/>
      <c r="BM91" s="390"/>
      <c r="BN91" s="390"/>
      <c r="BO91" s="390"/>
      <c r="BP91" s="390"/>
      <c r="BQ91" s="390"/>
      <c r="BR91" s="390"/>
      <c r="BS91" s="390"/>
      <c r="BT91" s="390"/>
      <c r="BU91" s="390"/>
      <c r="BV91" s="390"/>
    </row>
    <row r="92" spans="63:74" x14ac:dyDescent="0.2">
      <c r="BK92" s="390"/>
      <c r="BL92" s="390"/>
      <c r="BM92" s="390"/>
      <c r="BN92" s="390"/>
      <c r="BO92" s="390"/>
      <c r="BP92" s="390"/>
      <c r="BQ92" s="390"/>
      <c r="BR92" s="390"/>
      <c r="BS92" s="390"/>
      <c r="BT92" s="390"/>
      <c r="BU92" s="390"/>
      <c r="BV92" s="390"/>
    </row>
    <row r="93" spans="63:74" x14ac:dyDescent="0.2">
      <c r="BK93" s="390"/>
      <c r="BL93" s="390"/>
      <c r="BM93" s="390"/>
      <c r="BN93" s="390"/>
      <c r="BO93" s="390"/>
      <c r="BP93" s="390"/>
      <c r="BQ93" s="390"/>
      <c r="BR93" s="390"/>
      <c r="BS93" s="390"/>
      <c r="BT93" s="390"/>
      <c r="BU93" s="390"/>
      <c r="BV93" s="390"/>
    </row>
    <row r="94" spans="63:74" x14ac:dyDescent="0.2">
      <c r="BK94" s="390"/>
      <c r="BL94" s="390"/>
      <c r="BM94" s="390"/>
      <c r="BN94" s="390"/>
      <c r="BO94" s="390"/>
      <c r="BP94" s="390"/>
      <c r="BQ94" s="390"/>
      <c r="BR94" s="390"/>
      <c r="BS94" s="390"/>
      <c r="BT94" s="390"/>
      <c r="BU94" s="390"/>
      <c r="BV94" s="390"/>
    </row>
    <row r="95" spans="63:74" x14ac:dyDescent="0.2">
      <c r="BK95" s="390"/>
      <c r="BL95" s="390"/>
      <c r="BM95" s="390"/>
      <c r="BN95" s="390"/>
      <c r="BO95" s="390"/>
      <c r="BP95" s="390"/>
      <c r="BQ95" s="390"/>
      <c r="BR95" s="390"/>
      <c r="BS95" s="390"/>
      <c r="BT95" s="390"/>
      <c r="BU95" s="390"/>
      <c r="BV95" s="390"/>
    </row>
    <row r="96" spans="63:74" x14ac:dyDescent="0.2">
      <c r="BK96" s="390"/>
      <c r="BL96" s="390"/>
      <c r="BM96" s="390"/>
      <c r="BN96" s="390"/>
      <c r="BO96" s="390"/>
      <c r="BP96" s="390"/>
      <c r="BQ96" s="390"/>
      <c r="BR96" s="390"/>
      <c r="BS96" s="390"/>
      <c r="BT96" s="390"/>
      <c r="BU96" s="390"/>
      <c r="BV96" s="390"/>
    </row>
    <row r="97" spans="63:74" x14ac:dyDescent="0.2">
      <c r="BK97" s="390"/>
      <c r="BL97" s="390"/>
      <c r="BM97" s="390"/>
      <c r="BN97" s="390"/>
      <c r="BO97" s="390"/>
      <c r="BP97" s="390"/>
      <c r="BQ97" s="390"/>
      <c r="BR97" s="390"/>
      <c r="BS97" s="390"/>
      <c r="BT97" s="390"/>
      <c r="BU97" s="390"/>
      <c r="BV97" s="390"/>
    </row>
    <row r="98" spans="63:74" x14ac:dyDescent="0.2">
      <c r="BK98" s="390"/>
      <c r="BL98" s="390"/>
      <c r="BM98" s="390"/>
      <c r="BN98" s="390"/>
      <c r="BO98" s="390"/>
      <c r="BP98" s="390"/>
      <c r="BQ98" s="390"/>
      <c r="BR98" s="390"/>
      <c r="BS98" s="390"/>
      <c r="BT98" s="390"/>
      <c r="BU98" s="390"/>
      <c r="BV98" s="390"/>
    </row>
    <row r="99" spans="63:74" x14ac:dyDescent="0.2">
      <c r="BK99" s="390"/>
      <c r="BL99" s="390"/>
      <c r="BM99" s="390"/>
      <c r="BN99" s="390"/>
      <c r="BO99" s="390"/>
      <c r="BP99" s="390"/>
      <c r="BQ99" s="390"/>
      <c r="BR99" s="390"/>
      <c r="BS99" s="390"/>
      <c r="BT99" s="390"/>
      <c r="BU99" s="390"/>
      <c r="BV99" s="390"/>
    </row>
    <row r="100" spans="63:74" x14ac:dyDescent="0.2">
      <c r="BK100" s="390"/>
      <c r="BL100" s="390"/>
      <c r="BM100" s="390"/>
      <c r="BN100" s="390"/>
      <c r="BO100" s="390"/>
      <c r="BP100" s="390"/>
      <c r="BQ100" s="390"/>
      <c r="BR100" s="390"/>
      <c r="BS100" s="390"/>
      <c r="BT100" s="390"/>
      <c r="BU100" s="390"/>
      <c r="BV100" s="390"/>
    </row>
    <row r="101" spans="63:74" x14ac:dyDescent="0.2">
      <c r="BK101" s="390"/>
      <c r="BL101" s="390"/>
      <c r="BM101" s="390"/>
      <c r="BN101" s="390"/>
      <c r="BO101" s="390"/>
      <c r="BP101" s="390"/>
      <c r="BQ101" s="390"/>
      <c r="BR101" s="390"/>
      <c r="BS101" s="390"/>
      <c r="BT101" s="390"/>
      <c r="BU101" s="390"/>
      <c r="BV101" s="390"/>
    </row>
    <row r="102" spans="63:74" x14ac:dyDescent="0.2">
      <c r="BK102" s="390"/>
      <c r="BL102" s="390"/>
      <c r="BM102" s="390"/>
      <c r="BN102" s="390"/>
      <c r="BO102" s="390"/>
      <c r="BP102" s="390"/>
      <c r="BQ102" s="390"/>
      <c r="BR102" s="390"/>
      <c r="BS102" s="390"/>
      <c r="BT102" s="390"/>
      <c r="BU102" s="390"/>
      <c r="BV102" s="390"/>
    </row>
    <row r="103" spans="63:74" x14ac:dyDescent="0.2">
      <c r="BK103" s="390"/>
      <c r="BL103" s="390"/>
      <c r="BM103" s="390"/>
      <c r="BN103" s="390"/>
      <c r="BO103" s="390"/>
      <c r="BP103" s="390"/>
      <c r="BQ103" s="390"/>
      <c r="BR103" s="390"/>
      <c r="BS103" s="390"/>
      <c r="BT103" s="390"/>
      <c r="BU103" s="390"/>
      <c r="BV103" s="390"/>
    </row>
    <row r="104" spans="63:74" x14ac:dyDescent="0.2">
      <c r="BK104" s="390"/>
      <c r="BL104" s="390"/>
      <c r="BM104" s="390"/>
      <c r="BN104" s="390"/>
      <c r="BO104" s="390"/>
      <c r="BP104" s="390"/>
      <c r="BQ104" s="390"/>
      <c r="BR104" s="390"/>
      <c r="BS104" s="390"/>
      <c r="BT104" s="390"/>
      <c r="BU104" s="390"/>
      <c r="BV104" s="390"/>
    </row>
    <row r="105" spans="63:74" x14ac:dyDescent="0.2">
      <c r="BK105" s="390"/>
      <c r="BL105" s="390"/>
      <c r="BM105" s="390"/>
      <c r="BN105" s="390"/>
      <c r="BO105" s="390"/>
      <c r="BP105" s="390"/>
      <c r="BQ105" s="390"/>
      <c r="BR105" s="390"/>
      <c r="BS105" s="390"/>
      <c r="BT105" s="390"/>
      <c r="BU105" s="390"/>
      <c r="BV105" s="390"/>
    </row>
    <row r="106" spans="63:74" x14ac:dyDescent="0.2">
      <c r="BK106" s="390"/>
      <c r="BL106" s="390"/>
      <c r="BM106" s="390"/>
      <c r="BN106" s="390"/>
      <c r="BO106" s="390"/>
      <c r="BP106" s="390"/>
      <c r="BQ106" s="390"/>
      <c r="BR106" s="390"/>
      <c r="BS106" s="390"/>
      <c r="BT106" s="390"/>
      <c r="BU106" s="390"/>
      <c r="BV106" s="390"/>
    </row>
    <row r="107" spans="63:74" x14ac:dyDescent="0.2">
      <c r="BK107" s="390"/>
      <c r="BL107" s="390"/>
      <c r="BM107" s="390"/>
      <c r="BN107" s="390"/>
      <c r="BO107" s="390"/>
      <c r="BP107" s="390"/>
      <c r="BQ107" s="390"/>
      <c r="BR107" s="390"/>
      <c r="BS107" s="390"/>
      <c r="BT107" s="390"/>
      <c r="BU107" s="390"/>
      <c r="BV107" s="390"/>
    </row>
    <row r="108" spans="63:74" x14ac:dyDescent="0.2">
      <c r="BK108" s="390"/>
      <c r="BL108" s="390"/>
      <c r="BM108" s="390"/>
      <c r="BN108" s="390"/>
      <c r="BO108" s="390"/>
      <c r="BP108" s="390"/>
      <c r="BQ108" s="390"/>
      <c r="BR108" s="390"/>
      <c r="BS108" s="390"/>
      <c r="BT108" s="390"/>
      <c r="BU108" s="390"/>
      <c r="BV108" s="390"/>
    </row>
    <row r="109" spans="63:74" x14ac:dyDescent="0.2">
      <c r="BK109" s="390"/>
      <c r="BL109" s="390"/>
      <c r="BM109" s="390"/>
      <c r="BN109" s="390"/>
      <c r="BO109" s="390"/>
      <c r="BP109" s="390"/>
      <c r="BQ109" s="390"/>
      <c r="BR109" s="390"/>
      <c r="BS109" s="390"/>
      <c r="BT109" s="390"/>
      <c r="BU109" s="390"/>
      <c r="BV109" s="390"/>
    </row>
    <row r="110" spans="63:74" x14ac:dyDescent="0.2">
      <c r="BK110" s="390"/>
      <c r="BL110" s="390"/>
      <c r="BM110" s="390"/>
      <c r="BN110" s="390"/>
      <c r="BO110" s="390"/>
      <c r="BP110" s="390"/>
      <c r="BQ110" s="390"/>
      <c r="BR110" s="390"/>
      <c r="BS110" s="390"/>
      <c r="BT110" s="390"/>
      <c r="BU110" s="390"/>
      <c r="BV110" s="390"/>
    </row>
    <row r="111" spans="63:74" x14ac:dyDescent="0.2">
      <c r="BK111" s="390"/>
      <c r="BL111" s="390"/>
      <c r="BM111" s="390"/>
      <c r="BN111" s="390"/>
      <c r="BO111" s="390"/>
      <c r="BP111" s="390"/>
      <c r="BQ111" s="390"/>
      <c r="BR111" s="390"/>
      <c r="BS111" s="390"/>
      <c r="BT111" s="390"/>
      <c r="BU111" s="390"/>
      <c r="BV111" s="390"/>
    </row>
    <row r="112" spans="63:74" x14ac:dyDescent="0.2">
      <c r="BK112" s="390"/>
      <c r="BL112" s="390"/>
      <c r="BM112" s="390"/>
      <c r="BN112" s="390"/>
      <c r="BO112" s="390"/>
      <c r="BP112" s="390"/>
      <c r="BQ112" s="390"/>
      <c r="BR112" s="390"/>
      <c r="BS112" s="390"/>
      <c r="BT112" s="390"/>
      <c r="BU112" s="390"/>
      <c r="BV112" s="390"/>
    </row>
    <row r="113" spans="63:74" x14ac:dyDescent="0.2">
      <c r="BK113" s="390"/>
      <c r="BL113" s="390"/>
      <c r="BM113" s="390"/>
      <c r="BN113" s="390"/>
      <c r="BO113" s="390"/>
      <c r="BP113" s="390"/>
      <c r="BQ113" s="390"/>
      <c r="BR113" s="390"/>
      <c r="BS113" s="390"/>
      <c r="BT113" s="390"/>
      <c r="BU113" s="390"/>
      <c r="BV113" s="390"/>
    </row>
    <row r="114" spans="63:74" x14ac:dyDescent="0.2">
      <c r="BK114" s="390"/>
      <c r="BL114" s="390"/>
      <c r="BM114" s="390"/>
      <c r="BN114" s="390"/>
      <c r="BO114" s="390"/>
      <c r="BP114" s="390"/>
      <c r="BQ114" s="390"/>
      <c r="BR114" s="390"/>
      <c r="BS114" s="390"/>
      <c r="BT114" s="390"/>
      <c r="BU114" s="390"/>
      <c r="BV114" s="390"/>
    </row>
    <row r="115" spans="63:74" x14ac:dyDescent="0.2">
      <c r="BK115" s="390"/>
      <c r="BL115" s="390"/>
      <c r="BM115" s="390"/>
      <c r="BN115" s="390"/>
      <c r="BO115" s="390"/>
      <c r="BP115" s="390"/>
      <c r="BQ115" s="390"/>
      <c r="BR115" s="390"/>
      <c r="BS115" s="390"/>
      <c r="BT115" s="390"/>
      <c r="BU115" s="390"/>
      <c r="BV115" s="390"/>
    </row>
    <row r="116" spans="63:74" x14ac:dyDescent="0.2">
      <c r="BK116" s="390"/>
      <c r="BL116" s="390"/>
      <c r="BM116" s="390"/>
      <c r="BN116" s="390"/>
      <c r="BO116" s="390"/>
      <c r="BP116" s="390"/>
      <c r="BQ116" s="390"/>
      <c r="BR116" s="390"/>
      <c r="BS116" s="390"/>
      <c r="BT116" s="390"/>
      <c r="BU116" s="390"/>
      <c r="BV116" s="390"/>
    </row>
    <row r="117" spans="63:74" x14ac:dyDescent="0.2">
      <c r="BK117" s="390"/>
      <c r="BL117" s="390"/>
      <c r="BM117" s="390"/>
      <c r="BN117" s="390"/>
      <c r="BO117" s="390"/>
      <c r="BP117" s="390"/>
      <c r="BQ117" s="390"/>
      <c r="BR117" s="390"/>
      <c r="BS117" s="390"/>
      <c r="BT117" s="390"/>
      <c r="BU117" s="390"/>
      <c r="BV117" s="390"/>
    </row>
    <row r="118" spans="63:74" x14ac:dyDescent="0.2">
      <c r="BK118" s="390"/>
      <c r="BL118" s="390"/>
      <c r="BM118" s="390"/>
      <c r="BN118" s="390"/>
      <c r="BO118" s="390"/>
      <c r="BP118" s="390"/>
      <c r="BQ118" s="390"/>
      <c r="BR118" s="390"/>
      <c r="BS118" s="390"/>
      <c r="BT118" s="390"/>
      <c r="BU118" s="390"/>
      <c r="BV118" s="390"/>
    </row>
    <row r="119" spans="63:74" x14ac:dyDescent="0.2">
      <c r="BK119" s="390"/>
      <c r="BL119" s="390"/>
      <c r="BM119" s="390"/>
      <c r="BN119" s="390"/>
      <c r="BO119" s="390"/>
      <c r="BP119" s="390"/>
      <c r="BQ119" s="390"/>
      <c r="BR119" s="390"/>
      <c r="BS119" s="390"/>
      <c r="BT119" s="390"/>
      <c r="BU119" s="390"/>
      <c r="BV119" s="390"/>
    </row>
    <row r="120" spans="63:74" x14ac:dyDescent="0.2">
      <c r="BK120" s="390"/>
      <c r="BL120" s="390"/>
      <c r="BM120" s="390"/>
      <c r="BN120" s="390"/>
      <c r="BO120" s="390"/>
      <c r="BP120" s="390"/>
      <c r="BQ120" s="390"/>
      <c r="BR120" s="390"/>
      <c r="BS120" s="390"/>
      <c r="BT120" s="390"/>
      <c r="BU120" s="390"/>
      <c r="BV120" s="390"/>
    </row>
    <row r="121" spans="63:74" x14ac:dyDescent="0.2">
      <c r="BK121" s="390"/>
      <c r="BL121" s="390"/>
      <c r="BM121" s="390"/>
      <c r="BN121" s="390"/>
      <c r="BO121" s="390"/>
      <c r="BP121" s="390"/>
      <c r="BQ121" s="390"/>
      <c r="BR121" s="390"/>
      <c r="BS121" s="390"/>
      <c r="BT121" s="390"/>
      <c r="BU121" s="390"/>
      <c r="BV121" s="390"/>
    </row>
    <row r="122" spans="63:74" x14ac:dyDescent="0.2">
      <c r="BK122" s="390"/>
      <c r="BL122" s="390"/>
      <c r="BM122" s="390"/>
      <c r="BN122" s="390"/>
      <c r="BO122" s="390"/>
      <c r="BP122" s="390"/>
      <c r="BQ122" s="390"/>
      <c r="BR122" s="390"/>
      <c r="BS122" s="390"/>
      <c r="BT122" s="390"/>
      <c r="BU122" s="390"/>
      <c r="BV122" s="390"/>
    </row>
    <row r="123" spans="63:74" x14ac:dyDescent="0.2">
      <c r="BK123" s="390"/>
      <c r="BL123" s="390"/>
      <c r="BM123" s="390"/>
      <c r="BN123" s="390"/>
      <c r="BO123" s="390"/>
      <c r="BP123" s="390"/>
      <c r="BQ123" s="390"/>
      <c r="BR123" s="390"/>
      <c r="BS123" s="390"/>
      <c r="BT123" s="390"/>
      <c r="BU123" s="390"/>
      <c r="BV123" s="390"/>
    </row>
    <row r="124" spans="63:74" x14ac:dyDescent="0.2">
      <c r="BK124" s="390"/>
      <c r="BL124" s="390"/>
      <c r="BM124" s="390"/>
      <c r="BN124" s="390"/>
      <c r="BO124" s="390"/>
      <c r="BP124" s="390"/>
      <c r="BQ124" s="390"/>
      <c r="BR124" s="390"/>
      <c r="BS124" s="390"/>
      <c r="BT124" s="390"/>
      <c r="BU124" s="390"/>
      <c r="BV124" s="390"/>
    </row>
    <row r="125" spans="63:74" x14ac:dyDescent="0.2">
      <c r="BK125" s="390"/>
      <c r="BL125" s="390"/>
      <c r="BM125" s="390"/>
      <c r="BN125" s="390"/>
      <c r="BO125" s="390"/>
      <c r="BP125" s="390"/>
      <c r="BQ125" s="390"/>
      <c r="BR125" s="390"/>
      <c r="BS125" s="390"/>
      <c r="BT125" s="390"/>
      <c r="BU125" s="390"/>
      <c r="BV125" s="390"/>
    </row>
    <row r="126" spans="63:74" x14ac:dyDescent="0.2">
      <c r="BK126" s="390"/>
      <c r="BL126" s="390"/>
      <c r="BM126" s="390"/>
      <c r="BN126" s="390"/>
      <c r="BO126" s="390"/>
      <c r="BP126" s="390"/>
      <c r="BQ126" s="390"/>
      <c r="BR126" s="390"/>
      <c r="BS126" s="390"/>
      <c r="BT126" s="390"/>
      <c r="BU126" s="390"/>
      <c r="BV126" s="390"/>
    </row>
    <row r="127" spans="63:74" x14ac:dyDescent="0.2">
      <c r="BK127" s="390"/>
      <c r="BL127" s="390"/>
      <c r="BM127" s="390"/>
      <c r="BN127" s="390"/>
      <c r="BO127" s="390"/>
      <c r="BP127" s="390"/>
      <c r="BQ127" s="390"/>
      <c r="BR127" s="390"/>
      <c r="BS127" s="390"/>
      <c r="BT127" s="390"/>
      <c r="BU127" s="390"/>
      <c r="BV127" s="390"/>
    </row>
    <row r="128" spans="63:74" x14ac:dyDescent="0.2">
      <c r="BK128" s="390"/>
      <c r="BL128" s="390"/>
      <c r="BM128" s="390"/>
      <c r="BN128" s="390"/>
      <c r="BO128" s="390"/>
      <c r="BP128" s="390"/>
      <c r="BQ128" s="390"/>
      <c r="BR128" s="390"/>
      <c r="BS128" s="390"/>
      <c r="BT128" s="390"/>
      <c r="BU128" s="390"/>
      <c r="BV128" s="390"/>
    </row>
    <row r="129" spans="63:74" x14ac:dyDescent="0.2">
      <c r="BK129" s="390"/>
      <c r="BL129" s="390"/>
      <c r="BM129" s="390"/>
      <c r="BN129" s="390"/>
      <c r="BO129" s="390"/>
      <c r="BP129" s="390"/>
      <c r="BQ129" s="390"/>
      <c r="BR129" s="390"/>
      <c r="BS129" s="390"/>
      <c r="BT129" s="390"/>
      <c r="BU129" s="390"/>
      <c r="BV129" s="390"/>
    </row>
    <row r="130" spans="63:74" x14ac:dyDescent="0.2">
      <c r="BK130" s="390"/>
      <c r="BL130" s="390"/>
      <c r="BM130" s="390"/>
      <c r="BN130" s="390"/>
      <c r="BO130" s="390"/>
      <c r="BP130" s="390"/>
      <c r="BQ130" s="390"/>
      <c r="BR130" s="390"/>
      <c r="BS130" s="390"/>
      <c r="BT130" s="390"/>
      <c r="BU130" s="390"/>
      <c r="BV130" s="390"/>
    </row>
    <row r="131" spans="63:74" x14ac:dyDescent="0.2">
      <c r="BK131" s="390"/>
      <c r="BL131" s="390"/>
      <c r="BM131" s="390"/>
      <c r="BN131" s="390"/>
      <c r="BO131" s="390"/>
      <c r="BP131" s="390"/>
      <c r="BQ131" s="390"/>
      <c r="BR131" s="390"/>
      <c r="BS131" s="390"/>
      <c r="BT131" s="390"/>
      <c r="BU131" s="390"/>
      <c r="BV131" s="390"/>
    </row>
    <row r="132" spans="63:74" x14ac:dyDescent="0.2">
      <c r="BK132" s="390"/>
      <c r="BL132" s="390"/>
      <c r="BM132" s="390"/>
      <c r="BN132" s="390"/>
      <c r="BO132" s="390"/>
      <c r="BP132" s="390"/>
      <c r="BQ132" s="390"/>
      <c r="BR132" s="390"/>
      <c r="BS132" s="390"/>
      <c r="BT132" s="390"/>
      <c r="BU132" s="390"/>
      <c r="BV132" s="390"/>
    </row>
    <row r="133" spans="63:74" x14ac:dyDescent="0.2">
      <c r="BK133" s="390"/>
      <c r="BL133" s="390"/>
      <c r="BM133" s="390"/>
      <c r="BN133" s="390"/>
      <c r="BO133" s="390"/>
      <c r="BP133" s="390"/>
      <c r="BQ133" s="390"/>
      <c r="BR133" s="390"/>
      <c r="BS133" s="390"/>
      <c r="BT133" s="390"/>
      <c r="BU133" s="390"/>
      <c r="BV133" s="390"/>
    </row>
    <row r="134" spans="63:74" x14ac:dyDescent="0.2">
      <c r="BK134" s="390"/>
      <c r="BL134" s="390"/>
      <c r="BM134" s="390"/>
      <c r="BN134" s="390"/>
      <c r="BO134" s="390"/>
      <c r="BP134" s="390"/>
      <c r="BQ134" s="390"/>
      <c r="BR134" s="390"/>
      <c r="BS134" s="390"/>
      <c r="BT134" s="390"/>
      <c r="BU134" s="390"/>
      <c r="BV134" s="390"/>
    </row>
    <row r="135" spans="63:74" x14ac:dyDescent="0.2">
      <c r="BK135" s="390"/>
      <c r="BL135" s="390"/>
      <c r="BM135" s="390"/>
      <c r="BN135" s="390"/>
      <c r="BO135" s="390"/>
      <c r="BP135" s="390"/>
      <c r="BQ135" s="390"/>
      <c r="BR135" s="390"/>
      <c r="BS135" s="390"/>
      <c r="BT135" s="390"/>
      <c r="BU135" s="390"/>
      <c r="BV135" s="390"/>
    </row>
    <row r="136" spans="63:74" x14ac:dyDescent="0.2">
      <c r="BK136" s="390"/>
      <c r="BL136" s="390"/>
      <c r="BM136" s="390"/>
      <c r="BN136" s="390"/>
      <c r="BO136" s="390"/>
      <c r="BP136" s="390"/>
      <c r="BQ136" s="390"/>
      <c r="BR136" s="390"/>
      <c r="BS136" s="390"/>
      <c r="BT136" s="390"/>
      <c r="BU136" s="390"/>
      <c r="BV136" s="390"/>
    </row>
    <row r="137" spans="63:74" x14ac:dyDescent="0.2">
      <c r="BK137" s="390"/>
      <c r="BL137" s="390"/>
      <c r="BM137" s="390"/>
      <c r="BN137" s="390"/>
      <c r="BO137" s="390"/>
      <c r="BP137" s="390"/>
      <c r="BQ137" s="390"/>
      <c r="BR137" s="390"/>
      <c r="BS137" s="390"/>
      <c r="BT137" s="390"/>
      <c r="BU137" s="390"/>
      <c r="BV137" s="390"/>
    </row>
    <row r="138" spans="63:74" x14ac:dyDescent="0.2">
      <c r="BK138" s="390"/>
      <c r="BL138" s="390"/>
      <c r="BM138" s="390"/>
      <c r="BN138" s="390"/>
      <c r="BO138" s="390"/>
      <c r="BP138" s="390"/>
      <c r="BQ138" s="390"/>
      <c r="BR138" s="390"/>
      <c r="BS138" s="390"/>
      <c r="BT138" s="390"/>
      <c r="BU138" s="390"/>
      <c r="BV138" s="390"/>
    </row>
    <row r="139" spans="63:74" x14ac:dyDescent="0.2">
      <c r="BK139" s="390"/>
      <c r="BL139" s="390"/>
      <c r="BM139" s="390"/>
      <c r="BN139" s="390"/>
      <c r="BO139" s="390"/>
      <c r="BP139" s="390"/>
      <c r="BQ139" s="390"/>
      <c r="BR139" s="390"/>
      <c r="BS139" s="390"/>
      <c r="BT139" s="390"/>
      <c r="BU139" s="390"/>
      <c r="BV139" s="390"/>
    </row>
    <row r="140" spans="63:74" x14ac:dyDescent="0.2">
      <c r="BK140" s="390"/>
      <c r="BL140" s="390"/>
      <c r="BM140" s="390"/>
      <c r="BN140" s="390"/>
      <c r="BO140" s="390"/>
      <c r="BP140" s="390"/>
      <c r="BQ140" s="390"/>
      <c r="BR140" s="390"/>
      <c r="BS140" s="390"/>
      <c r="BT140" s="390"/>
      <c r="BU140" s="390"/>
      <c r="BV140" s="390"/>
    </row>
    <row r="141" spans="63:74" x14ac:dyDescent="0.2">
      <c r="BK141" s="390"/>
      <c r="BL141" s="390"/>
      <c r="BM141" s="390"/>
      <c r="BN141" s="390"/>
      <c r="BO141" s="390"/>
      <c r="BP141" s="390"/>
      <c r="BQ141" s="390"/>
      <c r="BR141" s="390"/>
      <c r="BS141" s="390"/>
      <c r="BT141" s="390"/>
      <c r="BU141" s="390"/>
      <c r="BV141" s="390"/>
    </row>
    <row r="142" spans="63:74" x14ac:dyDescent="0.2">
      <c r="BK142" s="390"/>
      <c r="BL142" s="390"/>
      <c r="BM142" s="390"/>
      <c r="BN142" s="390"/>
      <c r="BO142" s="390"/>
      <c r="BP142" s="390"/>
      <c r="BQ142" s="390"/>
      <c r="BR142" s="390"/>
      <c r="BS142" s="390"/>
      <c r="BT142" s="390"/>
      <c r="BU142" s="390"/>
      <c r="BV142" s="390"/>
    </row>
    <row r="143" spans="63:74" x14ac:dyDescent="0.2">
      <c r="BK143" s="390"/>
      <c r="BL143" s="390"/>
      <c r="BM143" s="390"/>
      <c r="BN143" s="390"/>
      <c r="BO143" s="390"/>
      <c r="BP143" s="390"/>
      <c r="BQ143" s="390"/>
      <c r="BR143" s="390"/>
      <c r="BS143" s="390"/>
      <c r="BT143" s="390"/>
      <c r="BU143" s="390"/>
      <c r="BV143" s="390"/>
    </row>
  </sheetData>
  <mergeCells count="17">
    <mergeCell ref="B55:Q55"/>
    <mergeCell ref="B51:Q51"/>
    <mergeCell ref="B52:Q52"/>
    <mergeCell ref="B53:Q53"/>
    <mergeCell ref="A1:A2"/>
    <mergeCell ref="B47:Q47"/>
    <mergeCell ref="B48:Q48"/>
    <mergeCell ref="B49:Q49"/>
    <mergeCell ref="B50:Q50"/>
    <mergeCell ref="B54:Q54"/>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46"/>
  <sheetViews>
    <sheetView showGridLines="0" workbookViewId="0">
      <pane xSplit="2" ySplit="4" topLeftCell="AY32" activePane="bottomRight" state="frozen"/>
      <selection activeCell="BC15" sqref="BC15"/>
      <selection pane="topRight" activeCell="BC15" sqref="BC15"/>
      <selection pane="bottomLeft" activeCell="BC15" sqref="BC15"/>
      <selection pane="bottomRight" activeCell="BB40" sqref="BB40"/>
    </sheetView>
  </sheetViews>
  <sheetFormatPr defaultColWidth="11" defaultRowHeight="11.25" x14ac:dyDescent="0.2"/>
  <cols>
    <col min="1" max="1" width="11.5703125" style="100" customWidth="1"/>
    <col min="2" max="2" width="25.5703125" style="100" customWidth="1"/>
    <col min="3" max="50" width="6.5703125" style="100" customWidth="1"/>
    <col min="51" max="62" width="6.5703125" style="382" customWidth="1"/>
    <col min="63" max="74" width="6.5703125" style="100" customWidth="1"/>
    <col min="75" max="16384" width="11" style="100"/>
  </cols>
  <sheetData>
    <row r="1" spans="1:74" ht="15.6" customHeight="1" x14ac:dyDescent="0.2">
      <c r="A1" s="667" t="s">
        <v>1054</v>
      </c>
      <c r="B1" s="712" t="s">
        <v>1070</v>
      </c>
      <c r="C1" s="658"/>
      <c r="D1" s="658"/>
      <c r="E1" s="658"/>
      <c r="F1" s="658"/>
      <c r="G1" s="658"/>
      <c r="H1" s="658"/>
      <c r="I1" s="658"/>
      <c r="J1" s="658"/>
      <c r="K1" s="658"/>
      <c r="L1" s="658"/>
      <c r="M1" s="658"/>
      <c r="N1" s="658"/>
      <c r="O1" s="658"/>
      <c r="P1" s="658"/>
      <c r="Q1" s="658"/>
      <c r="R1" s="658"/>
      <c r="S1" s="658"/>
      <c r="T1" s="658"/>
      <c r="U1" s="658"/>
      <c r="V1" s="658"/>
      <c r="W1" s="658"/>
      <c r="X1" s="658"/>
      <c r="Y1" s="658"/>
      <c r="Z1" s="658"/>
      <c r="AA1" s="658"/>
      <c r="AB1" s="658"/>
      <c r="AC1" s="658"/>
      <c r="AD1" s="658"/>
      <c r="AE1" s="658"/>
      <c r="AF1" s="658"/>
      <c r="AG1" s="658"/>
      <c r="AH1" s="658"/>
      <c r="AI1" s="658"/>
      <c r="AJ1" s="658"/>
      <c r="AK1" s="658"/>
      <c r="AL1" s="658"/>
      <c r="AM1" s="304"/>
    </row>
    <row r="2" spans="1:74" ht="14.1" customHeight="1" x14ac:dyDescent="0.2">
      <c r="A2" s="668"/>
      <c r="B2" s="544" t="str">
        <f>"U.S. Energy Information Administration  |  Short-Term Energy Outlook  - "&amp;Dates!D1</f>
        <v>U.S. Energy Information Administration  |  Short-Term Energy Outlook  - April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304"/>
    </row>
    <row r="3" spans="1:74" s="12" customFormat="1" ht="12.75" x14ac:dyDescent="0.2">
      <c r="A3" s="14"/>
      <c r="B3" s="15"/>
      <c r="C3" s="672">
        <f>Dates!D3</f>
        <v>2011</v>
      </c>
      <c r="D3" s="663"/>
      <c r="E3" s="663"/>
      <c r="F3" s="663"/>
      <c r="G3" s="663"/>
      <c r="H3" s="663"/>
      <c r="I3" s="663"/>
      <c r="J3" s="663"/>
      <c r="K3" s="663"/>
      <c r="L3" s="663"/>
      <c r="M3" s="663"/>
      <c r="N3" s="664"/>
      <c r="O3" s="672">
        <f>C3+1</f>
        <v>2012</v>
      </c>
      <c r="P3" s="673"/>
      <c r="Q3" s="673"/>
      <c r="R3" s="673"/>
      <c r="S3" s="673"/>
      <c r="T3" s="673"/>
      <c r="U3" s="673"/>
      <c r="V3" s="673"/>
      <c r="W3" s="673"/>
      <c r="X3" s="663"/>
      <c r="Y3" s="663"/>
      <c r="Z3" s="664"/>
      <c r="AA3" s="662">
        <f>O3+1</f>
        <v>2013</v>
      </c>
      <c r="AB3" s="663"/>
      <c r="AC3" s="663"/>
      <c r="AD3" s="663"/>
      <c r="AE3" s="663"/>
      <c r="AF3" s="663"/>
      <c r="AG3" s="663"/>
      <c r="AH3" s="663"/>
      <c r="AI3" s="663"/>
      <c r="AJ3" s="663"/>
      <c r="AK3" s="663"/>
      <c r="AL3" s="664"/>
      <c r="AM3" s="662">
        <f>AA3+1</f>
        <v>2014</v>
      </c>
      <c r="AN3" s="663"/>
      <c r="AO3" s="663"/>
      <c r="AP3" s="663"/>
      <c r="AQ3" s="663"/>
      <c r="AR3" s="663"/>
      <c r="AS3" s="663"/>
      <c r="AT3" s="663"/>
      <c r="AU3" s="663"/>
      <c r="AV3" s="663"/>
      <c r="AW3" s="663"/>
      <c r="AX3" s="664"/>
      <c r="AY3" s="662">
        <f>AM3+1</f>
        <v>2015</v>
      </c>
      <c r="AZ3" s="669"/>
      <c r="BA3" s="669"/>
      <c r="BB3" s="669"/>
      <c r="BC3" s="669"/>
      <c r="BD3" s="669"/>
      <c r="BE3" s="669"/>
      <c r="BF3" s="669"/>
      <c r="BG3" s="669"/>
      <c r="BH3" s="669"/>
      <c r="BI3" s="669"/>
      <c r="BJ3" s="670"/>
      <c r="BK3" s="662">
        <f>AY3+1</f>
        <v>2016</v>
      </c>
      <c r="BL3" s="663"/>
      <c r="BM3" s="663"/>
      <c r="BN3" s="663"/>
      <c r="BO3" s="663"/>
      <c r="BP3" s="663"/>
      <c r="BQ3" s="663"/>
      <c r="BR3" s="663"/>
      <c r="BS3" s="663"/>
      <c r="BT3" s="663"/>
      <c r="BU3" s="663"/>
      <c r="BV3" s="664"/>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101"/>
      <c r="B5" s="102" t="s">
        <v>80</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418"/>
      <c r="AZ5" s="418"/>
      <c r="BA5" s="418"/>
      <c r="BB5" s="418"/>
      <c r="BC5" s="418"/>
      <c r="BD5" s="418"/>
      <c r="BE5" s="418"/>
      <c r="BF5" s="418"/>
      <c r="BG5" s="418"/>
      <c r="BH5" s="418"/>
      <c r="BI5" s="418"/>
      <c r="BJ5" s="418"/>
      <c r="BK5" s="418"/>
      <c r="BL5" s="418"/>
      <c r="BM5" s="418"/>
      <c r="BN5" s="418"/>
      <c r="BO5" s="418"/>
      <c r="BP5" s="418"/>
      <c r="BQ5" s="418"/>
      <c r="BR5" s="418"/>
      <c r="BS5" s="418"/>
      <c r="BT5" s="418"/>
      <c r="BU5" s="418"/>
      <c r="BV5" s="418"/>
    </row>
    <row r="6" spans="1:74" ht="11.1" customHeight="1" x14ac:dyDescent="0.2">
      <c r="A6" s="101" t="s">
        <v>793</v>
      </c>
      <c r="B6" s="203" t="s">
        <v>624</v>
      </c>
      <c r="C6" s="216">
        <v>11.705544935000001</v>
      </c>
      <c r="D6" s="216">
        <v>11.183093109</v>
      </c>
      <c r="E6" s="216">
        <v>10.280965838</v>
      </c>
      <c r="F6" s="216">
        <v>10.08002415</v>
      </c>
      <c r="G6" s="216">
        <v>10.439620581</v>
      </c>
      <c r="H6" s="216">
        <v>12.257567164999999</v>
      </c>
      <c r="I6" s="216">
        <v>13.506217894000001</v>
      </c>
      <c r="J6" s="216">
        <v>13.113268215</v>
      </c>
      <c r="K6" s="216">
        <v>11.264377251999999</v>
      </c>
      <c r="L6" s="216">
        <v>9.9580162449999996</v>
      </c>
      <c r="M6" s="216">
        <v>10.136738483</v>
      </c>
      <c r="N6" s="216">
        <v>10.830337504999999</v>
      </c>
      <c r="O6" s="216">
        <v>10.952524498000001</v>
      </c>
      <c r="P6" s="216">
        <v>10.668600701000001</v>
      </c>
      <c r="Q6" s="216">
        <v>9.9706635139999999</v>
      </c>
      <c r="R6" s="216">
        <v>9.8409405420000002</v>
      </c>
      <c r="S6" s="216">
        <v>10.855407445000001</v>
      </c>
      <c r="T6" s="216">
        <v>12.027538373000001</v>
      </c>
      <c r="U6" s="216">
        <v>13.375473251000001</v>
      </c>
      <c r="V6" s="216">
        <v>12.764502136000001</v>
      </c>
      <c r="W6" s="216">
        <v>11.152829245</v>
      </c>
      <c r="X6" s="216">
        <v>10.053250782999999</v>
      </c>
      <c r="Y6" s="216">
        <v>10.199167836000001</v>
      </c>
      <c r="Z6" s="216">
        <v>10.794680279</v>
      </c>
      <c r="AA6" s="216">
        <v>11.257012187999999</v>
      </c>
      <c r="AB6" s="216">
        <v>11.061717145999999</v>
      </c>
      <c r="AC6" s="216">
        <v>10.496736581</v>
      </c>
      <c r="AD6" s="216">
        <v>9.9777622790000002</v>
      </c>
      <c r="AE6" s="216">
        <v>10.392117435999999</v>
      </c>
      <c r="AF6" s="216">
        <v>11.894088245000001</v>
      </c>
      <c r="AG6" s="216">
        <v>12.736955512</v>
      </c>
      <c r="AH6" s="216">
        <v>12.428572429000001</v>
      </c>
      <c r="AI6" s="216">
        <v>11.364696722</v>
      </c>
      <c r="AJ6" s="216">
        <v>10.158885887</v>
      </c>
      <c r="AK6" s="216">
        <v>10.484654730000001</v>
      </c>
      <c r="AL6" s="216">
        <v>11.387782181</v>
      </c>
      <c r="AM6" s="216">
        <v>12.178433700999999</v>
      </c>
      <c r="AN6" s="216">
        <v>11.576014695</v>
      </c>
      <c r="AO6" s="216">
        <v>10.713269930999999</v>
      </c>
      <c r="AP6" s="216">
        <v>9.9217640130000007</v>
      </c>
      <c r="AQ6" s="216">
        <v>10.461247868999999</v>
      </c>
      <c r="AR6" s="216">
        <v>11.946397289</v>
      </c>
      <c r="AS6" s="216">
        <v>12.436547181</v>
      </c>
      <c r="AT6" s="216">
        <v>12.393281663</v>
      </c>
      <c r="AU6" s="216">
        <v>11.326254756000001</v>
      </c>
      <c r="AV6" s="216">
        <v>10.147083583000001</v>
      </c>
      <c r="AW6" s="216">
        <v>10.589638204</v>
      </c>
      <c r="AX6" s="216">
        <v>10.87286679</v>
      </c>
      <c r="AY6" s="216">
        <v>11.640733419</v>
      </c>
      <c r="AZ6" s="216">
        <v>11.851129999999999</v>
      </c>
      <c r="BA6" s="216">
        <v>10.46552</v>
      </c>
      <c r="BB6" s="357">
        <v>10.012169999999999</v>
      </c>
      <c r="BC6" s="357">
        <v>10.645</v>
      </c>
      <c r="BD6" s="357">
        <v>12.19101</v>
      </c>
      <c r="BE6" s="357">
        <v>13.020720000000001</v>
      </c>
      <c r="BF6" s="357">
        <v>12.88655</v>
      </c>
      <c r="BG6" s="357">
        <v>11.39583</v>
      </c>
      <c r="BH6" s="357">
        <v>10.315799999999999</v>
      </c>
      <c r="BI6" s="357">
        <v>10.411110000000001</v>
      </c>
      <c r="BJ6" s="357">
        <v>11.31134</v>
      </c>
      <c r="BK6" s="357">
        <v>11.700670000000001</v>
      </c>
      <c r="BL6" s="357">
        <v>11.2441</v>
      </c>
      <c r="BM6" s="357">
        <v>10.63245</v>
      </c>
      <c r="BN6" s="357">
        <v>10.17817</v>
      </c>
      <c r="BO6" s="357">
        <v>10.80301</v>
      </c>
      <c r="BP6" s="357">
        <v>12.290290000000001</v>
      </c>
      <c r="BQ6" s="357">
        <v>13.128629999999999</v>
      </c>
      <c r="BR6" s="357">
        <v>13.00362</v>
      </c>
      <c r="BS6" s="357">
        <v>11.501720000000001</v>
      </c>
      <c r="BT6" s="357">
        <v>10.469469999999999</v>
      </c>
      <c r="BU6" s="357">
        <v>10.56671</v>
      </c>
      <c r="BV6" s="357">
        <v>11.41502</v>
      </c>
    </row>
    <row r="7" spans="1:74" ht="11.1" customHeight="1" x14ac:dyDescent="0.2">
      <c r="A7" s="101" t="s">
        <v>792</v>
      </c>
      <c r="B7" s="130" t="s">
        <v>210</v>
      </c>
      <c r="C7" s="216">
        <v>11.290344080000001</v>
      </c>
      <c r="D7" s="216">
        <v>10.77256706</v>
      </c>
      <c r="E7" s="216">
        <v>9.8970334849999997</v>
      </c>
      <c r="F7" s="216">
        <v>9.683976607</v>
      </c>
      <c r="G7" s="216">
        <v>10.045242050000001</v>
      </c>
      <c r="H7" s="216">
        <v>11.830956820000001</v>
      </c>
      <c r="I7" s="216">
        <v>13.058120450000001</v>
      </c>
      <c r="J7" s="216">
        <v>12.6593935</v>
      </c>
      <c r="K7" s="216">
        <v>10.83708654</v>
      </c>
      <c r="L7" s="216">
        <v>9.5701778379999993</v>
      </c>
      <c r="M7" s="216">
        <v>9.7213122690000002</v>
      </c>
      <c r="N7" s="216">
        <v>10.394345489999999</v>
      </c>
      <c r="O7" s="216">
        <v>10.52214341</v>
      </c>
      <c r="P7" s="216">
        <v>10.23414524</v>
      </c>
      <c r="Q7" s="216">
        <v>9.5644496169999993</v>
      </c>
      <c r="R7" s="216">
        <v>9.4393940060000006</v>
      </c>
      <c r="S7" s="216">
        <v>10.43868535</v>
      </c>
      <c r="T7" s="216">
        <v>11.592002190000001</v>
      </c>
      <c r="U7" s="216">
        <v>12.913377880000001</v>
      </c>
      <c r="V7" s="216">
        <v>12.306246030000001</v>
      </c>
      <c r="W7" s="216">
        <v>10.71953544</v>
      </c>
      <c r="X7" s="216">
        <v>9.6421000390000007</v>
      </c>
      <c r="Y7" s="216">
        <v>9.7682108000000003</v>
      </c>
      <c r="Z7" s="216">
        <v>10.35472058</v>
      </c>
      <c r="AA7" s="216">
        <v>10.80844301</v>
      </c>
      <c r="AB7" s="216">
        <v>10.614231419999999</v>
      </c>
      <c r="AC7" s="216">
        <v>10.05896596</v>
      </c>
      <c r="AD7" s="216">
        <v>9.5602204480000008</v>
      </c>
      <c r="AE7" s="216">
        <v>9.9686343050000001</v>
      </c>
      <c r="AF7" s="216">
        <v>11.44287403</v>
      </c>
      <c r="AG7" s="216">
        <v>12.26155589</v>
      </c>
      <c r="AH7" s="216">
        <v>11.96590387</v>
      </c>
      <c r="AI7" s="216">
        <v>10.92126979</v>
      </c>
      <c r="AJ7" s="216">
        <v>9.7349109449999993</v>
      </c>
      <c r="AK7" s="216">
        <v>10.042910859999999</v>
      </c>
      <c r="AL7" s="216">
        <v>10.927347040000001</v>
      </c>
      <c r="AM7" s="216">
        <v>11.72285915</v>
      </c>
      <c r="AN7" s="216">
        <v>11.13450267</v>
      </c>
      <c r="AO7" s="216">
        <v>10.28244939</v>
      </c>
      <c r="AP7" s="216">
        <v>9.5122234260000003</v>
      </c>
      <c r="AQ7" s="216">
        <v>10.06083316</v>
      </c>
      <c r="AR7" s="216">
        <v>11.516936510000001</v>
      </c>
      <c r="AS7" s="216">
        <v>11.99177151</v>
      </c>
      <c r="AT7" s="216">
        <v>11.950984399999999</v>
      </c>
      <c r="AU7" s="216">
        <v>10.892643720000001</v>
      </c>
      <c r="AV7" s="216">
        <v>9.7462996850000003</v>
      </c>
      <c r="AW7" s="216">
        <v>10.160520119999999</v>
      </c>
      <c r="AX7" s="216">
        <v>10.42971573</v>
      </c>
      <c r="AY7" s="216">
        <v>11.197139140000001</v>
      </c>
      <c r="AZ7" s="216">
        <v>11.401669699999999</v>
      </c>
      <c r="BA7" s="216">
        <v>10.0336231</v>
      </c>
      <c r="BB7" s="357">
        <v>9.5941069999999993</v>
      </c>
      <c r="BC7" s="357">
        <v>10.236280000000001</v>
      </c>
      <c r="BD7" s="357">
        <v>11.752660000000001</v>
      </c>
      <c r="BE7" s="357">
        <v>12.56676</v>
      </c>
      <c r="BF7" s="357">
        <v>12.43511</v>
      </c>
      <c r="BG7" s="357">
        <v>10.95326</v>
      </c>
      <c r="BH7" s="357">
        <v>9.9068100000000001</v>
      </c>
      <c r="BI7" s="357">
        <v>9.9732749999999992</v>
      </c>
      <c r="BJ7" s="357">
        <v>10.859220000000001</v>
      </c>
      <c r="BK7" s="357">
        <v>11.26075</v>
      </c>
      <c r="BL7" s="357">
        <v>10.80344</v>
      </c>
      <c r="BM7" s="357">
        <v>10.202019999999999</v>
      </c>
      <c r="BN7" s="357">
        <v>9.7615569999999998</v>
      </c>
      <c r="BO7" s="357">
        <v>10.39409</v>
      </c>
      <c r="BP7" s="357">
        <v>11.849830000000001</v>
      </c>
      <c r="BQ7" s="357">
        <v>12.6722</v>
      </c>
      <c r="BR7" s="357">
        <v>12.548679999999999</v>
      </c>
      <c r="BS7" s="357">
        <v>11.05463</v>
      </c>
      <c r="BT7" s="357">
        <v>10.054690000000001</v>
      </c>
      <c r="BU7" s="357">
        <v>10.12275</v>
      </c>
      <c r="BV7" s="357">
        <v>10.956530000000001</v>
      </c>
    </row>
    <row r="8" spans="1:74" ht="11.1" customHeight="1" x14ac:dyDescent="0.2">
      <c r="A8" s="101" t="s">
        <v>392</v>
      </c>
      <c r="B8" s="130" t="s">
        <v>393</v>
      </c>
      <c r="C8" s="216">
        <v>0.41520085499999998</v>
      </c>
      <c r="D8" s="216">
        <v>0.410526049</v>
      </c>
      <c r="E8" s="216">
        <v>0.383932353</v>
      </c>
      <c r="F8" s="216">
        <v>0.396047543</v>
      </c>
      <c r="G8" s="216">
        <v>0.39437853099999998</v>
      </c>
      <c r="H8" s="216">
        <v>0.426610345</v>
      </c>
      <c r="I8" s="216">
        <v>0.44809744400000001</v>
      </c>
      <c r="J8" s="216">
        <v>0.45387471499999998</v>
      </c>
      <c r="K8" s="216">
        <v>0.42729071200000002</v>
      </c>
      <c r="L8" s="216">
        <v>0.387838407</v>
      </c>
      <c r="M8" s="216">
        <v>0.41542621400000002</v>
      </c>
      <c r="N8" s="216">
        <v>0.43599201500000001</v>
      </c>
      <c r="O8" s="216">
        <v>0.43038108800000002</v>
      </c>
      <c r="P8" s="216">
        <v>0.43445546099999999</v>
      </c>
      <c r="Q8" s="216">
        <v>0.40621389699999999</v>
      </c>
      <c r="R8" s="216">
        <v>0.40154653600000001</v>
      </c>
      <c r="S8" s="216">
        <v>0.41672209500000001</v>
      </c>
      <c r="T8" s="216">
        <v>0.43553618300000002</v>
      </c>
      <c r="U8" s="216">
        <v>0.46209537099999998</v>
      </c>
      <c r="V8" s="216">
        <v>0.458256106</v>
      </c>
      <c r="W8" s="216">
        <v>0.43329380499999998</v>
      </c>
      <c r="X8" s="216">
        <v>0.41115074400000001</v>
      </c>
      <c r="Y8" s="216">
        <v>0.43095703600000002</v>
      </c>
      <c r="Z8" s="216">
        <v>0.43995969899999998</v>
      </c>
      <c r="AA8" s="216">
        <v>0.44856917800000001</v>
      </c>
      <c r="AB8" s="216">
        <v>0.44748572599999997</v>
      </c>
      <c r="AC8" s="216">
        <v>0.43777062100000003</v>
      </c>
      <c r="AD8" s="216">
        <v>0.41754183099999997</v>
      </c>
      <c r="AE8" s="216">
        <v>0.42348313100000001</v>
      </c>
      <c r="AF8" s="216">
        <v>0.45121421499999997</v>
      </c>
      <c r="AG8" s="216">
        <v>0.47539962200000002</v>
      </c>
      <c r="AH8" s="216">
        <v>0.46266855899999998</v>
      </c>
      <c r="AI8" s="216">
        <v>0.443426932</v>
      </c>
      <c r="AJ8" s="216">
        <v>0.42397494200000002</v>
      </c>
      <c r="AK8" s="216">
        <v>0.44174386999999998</v>
      </c>
      <c r="AL8" s="216">
        <v>0.46043514099999999</v>
      </c>
      <c r="AM8" s="216">
        <v>0.45557455099999999</v>
      </c>
      <c r="AN8" s="216">
        <v>0.44151202499999997</v>
      </c>
      <c r="AO8" s="216">
        <v>0.430820541</v>
      </c>
      <c r="AP8" s="216">
        <v>0.40954058700000001</v>
      </c>
      <c r="AQ8" s="216">
        <v>0.40041470899999998</v>
      </c>
      <c r="AR8" s="216">
        <v>0.42946077900000001</v>
      </c>
      <c r="AS8" s="216">
        <v>0.44477567099999998</v>
      </c>
      <c r="AT8" s="216">
        <v>0.442297263</v>
      </c>
      <c r="AU8" s="216">
        <v>0.43361103600000001</v>
      </c>
      <c r="AV8" s="216">
        <v>0.40078389800000003</v>
      </c>
      <c r="AW8" s="216">
        <v>0.42911808400000001</v>
      </c>
      <c r="AX8" s="216">
        <v>0.44315105999999999</v>
      </c>
      <c r="AY8" s="216">
        <v>0.44359427887000002</v>
      </c>
      <c r="AZ8" s="216">
        <v>0.44946019999999998</v>
      </c>
      <c r="BA8" s="216">
        <v>0.43189689999999997</v>
      </c>
      <c r="BB8" s="357">
        <v>0.4180663</v>
      </c>
      <c r="BC8" s="357">
        <v>0.40871800000000003</v>
      </c>
      <c r="BD8" s="357">
        <v>0.4383475</v>
      </c>
      <c r="BE8" s="357">
        <v>0.45396039999999999</v>
      </c>
      <c r="BF8" s="357">
        <v>0.45144450000000003</v>
      </c>
      <c r="BG8" s="357">
        <v>0.4425714</v>
      </c>
      <c r="BH8" s="357">
        <v>0.40898580000000001</v>
      </c>
      <c r="BI8" s="357">
        <v>0.4378321</v>
      </c>
      <c r="BJ8" s="357">
        <v>0.4521211</v>
      </c>
      <c r="BK8" s="357">
        <v>0.4399248</v>
      </c>
      <c r="BL8" s="357">
        <v>0.4406561</v>
      </c>
      <c r="BM8" s="357">
        <v>0.43042730000000001</v>
      </c>
      <c r="BN8" s="357">
        <v>0.41661809999999999</v>
      </c>
      <c r="BO8" s="357">
        <v>0.40892149999999999</v>
      </c>
      <c r="BP8" s="357">
        <v>0.44045410000000002</v>
      </c>
      <c r="BQ8" s="357">
        <v>0.45642850000000001</v>
      </c>
      <c r="BR8" s="357">
        <v>0.45493840000000002</v>
      </c>
      <c r="BS8" s="357">
        <v>0.44709169999999998</v>
      </c>
      <c r="BT8" s="357">
        <v>0.41477979999999998</v>
      </c>
      <c r="BU8" s="357">
        <v>0.44396039999999998</v>
      </c>
      <c r="BV8" s="357">
        <v>0.45849069999999997</v>
      </c>
    </row>
    <row r="9" spans="1:74" ht="11.1" customHeight="1" x14ac:dyDescent="0.2">
      <c r="A9" s="104" t="s">
        <v>794</v>
      </c>
      <c r="B9" s="130" t="s">
        <v>625</v>
      </c>
      <c r="C9" s="216">
        <v>8.6702129000000003E-2</v>
      </c>
      <c r="D9" s="216">
        <v>7.9286857000000002E-2</v>
      </c>
      <c r="E9" s="216">
        <v>8.0073580000000005E-2</v>
      </c>
      <c r="F9" s="216">
        <v>7.3199532999999997E-2</v>
      </c>
      <c r="G9" s="216">
        <v>0.116830645</v>
      </c>
      <c r="H9" s="216">
        <v>0.10555073399999999</v>
      </c>
      <c r="I9" s="216">
        <v>0.15381196799999999</v>
      </c>
      <c r="J9" s="216">
        <v>0.14757906400000001</v>
      </c>
      <c r="K9" s="216">
        <v>0.1006611</v>
      </c>
      <c r="L9" s="216">
        <v>8.9896354999999997E-2</v>
      </c>
      <c r="M9" s="216">
        <v>7.8046565999999998E-2</v>
      </c>
      <c r="N9" s="216">
        <v>0.109215549</v>
      </c>
      <c r="O9" s="216">
        <v>0.103715645</v>
      </c>
      <c r="P9" s="216">
        <v>9.5506068999999999E-2</v>
      </c>
      <c r="Q9" s="216">
        <v>9.7008548E-2</v>
      </c>
      <c r="R9" s="216">
        <v>0.1246497</v>
      </c>
      <c r="S9" s="216">
        <v>0.13941741899999999</v>
      </c>
      <c r="T9" s="216">
        <v>0.13864396600000001</v>
      </c>
      <c r="U9" s="216">
        <v>0.18279393499999999</v>
      </c>
      <c r="V9" s="216">
        <v>0.17732806500000001</v>
      </c>
      <c r="W9" s="216">
        <v>0.133400833</v>
      </c>
      <c r="X9" s="216">
        <v>0.11810741900000001</v>
      </c>
      <c r="Y9" s="216">
        <v>0.12982766700000001</v>
      </c>
      <c r="Z9" s="216">
        <v>0.10730893599999999</v>
      </c>
      <c r="AA9" s="216">
        <v>0.116026792</v>
      </c>
      <c r="AB9" s="216">
        <v>0.12721605999999999</v>
      </c>
      <c r="AC9" s="216">
        <v>0.12231998400000001</v>
      </c>
      <c r="AD9" s="216">
        <v>8.2501283999999994E-2</v>
      </c>
      <c r="AE9" s="216">
        <v>0.12567985100000001</v>
      </c>
      <c r="AF9" s="216">
        <v>0.145254833</v>
      </c>
      <c r="AG9" s="216">
        <v>0.15022944199999999</v>
      </c>
      <c r="AH9" s="216">
        <v>0.16315337499999999</v>
      </c>
      <c r="AI9" s="216">
        <v>0.137031284</v>
      </c>
      <c r="AJ9" s="216">
        <v>0.116420286</v>
      </c>
      <c r="AK9" s="216">
        <v>0.13674178400000001</v>
      </c>
      <c r="AL9" s="216">
        <v>0.11310445500000001</v>
      </c>
      <c r="AM9" s="216">
        <v>0.12055158000000001</v>
      </c>
      <c r="AN9" s="216">
        <v>9.5671999999999993E-2</v>
      </c>
      <c r="AO9" s="216">
        <v>0.10221722599999999</v>
      </c>
      <c r="AP9" s="216">
        <v>9.7717032999999995E-2</v>
      </c>
      <c r="AQ9" s="216">
        <v>0.130164742</v>
      </c>
      <c r="AR9" s="216">
        <v>0.129255867</v>
      </c>
      <c r="AS9" s="216">
        <v>0.151314226</v>
      </c>
      <c r="AT9" s="216">
        <v>0.16907396799999999</v>
      </c>
      <c r="AU9" s="216">
        <v>0.15758033299999999</v>
      </c>
      <c r="AV9" s="216">
        <v>0.12779596800000001</v>
      </c>
      <c r="AW9" s="216">
        <v>0.15810286700000001</v>
      </c>
      <c r="AX9" s="216">
        <v>0.139581226</v>
      </c>
      <c r="AY9" s="216">
        <v>0.16902906451999999</v>
      </c>
      <c r="AZ9" s="216">
        <v>0.16206970000000001</v>
      </c>
      <c r="BA9" s="216">
        <v>0.1233677</v>
      </c>
      <c r="BB9" s="357">
        <v>0.1178416</v>
      </c>
      <c r="BC9" s="357">
        <v>0.1198786</v>
      </c>
      <c r="BD9" s="357">
        <v>0.13203529999999999</v>
      </c>
      <c r="BE9" s="357">
        <v>0.16677829999999999</v>
      </c>
      <c r="BF9" s="357">
        <v>0.1625827</v>
      </c>
      <c r="BG9" s="357">
        <v>9.8391800000000001E-2</v>
      </c>
      <c r="BH9" s="357">
        <v>8.7884100000000007E-2</v>
      </c>
      <c r="BI9" s="357">
        <v>8.9639200000000002E-2</v>
      </c>
      <c r="BJ9" s="357">
        <v>0.1083071</v>
      </c>
      <c r="BK9" s="357">
        <v>0.1128584</v>
      </c>
      <c r="BL9" s="357">
        <v>0.1172383</v>
      </c>
      <c r="BM9" s="357">
        <v>9.79434E-2</v>
      </c>
      <c r="BN9" s="357">
        <v>0.1003942</v>
      </c>
      <c r="BO9" s="357">
        <v>0.10867789999999999</v>
      </c>
      <c r="BP9" s="357">
        <v>0.12566820000000001</v>
      </c>
      <c r="BQ9" s="357">
        <v>0.16127169999999999</v>
      </c>
      <c r="BR9" s="357">
        <v>0.15947890000000001</v>
      </c>
      <c r="BS9" s="357">
        <v>9.7395200000000001E-2</v>
      </c>
      <c r="BT9" s="357">
        <v>8.7464600000000003E-2</v>
      </c>
      <c r="BU9" s="357">
        <v>8.8995099999999994E-2</v>
      </c>
      <c r="BV9" s="357">
        <v>0.1079391</v>
      </c>
    </row>
    <row r="10" spans="1:74" ht="11.1" customHeight="1" x14ac:dyDescent="0.2">
      <c r="A10" s="104" t="s">
        <v>795</v>
      </c>
      <c r="B10" s="130" t="s">
        <v>566</v>
      </c>
      <c r="C10" s="216">
        <v>11.792247064</v>
      </c>
      <c r="D10" s="216">
        <v>11.262379965999999</v>
      </c>
      <c r="E10" s="216">
        <v>10.361039418000001</v>
      </c>
      <c r="F10" s="216">
        <v>10.153223683</v>
      </c>
      <c r="G10" s="216">
        <v>10.556451226</v>
      </c>
      <c r="H10" s="216">
        <v>12.363117899000001</v>
      </c>
      <c r="I10" s="216">
        <v>13.660029862</v>
      </c>
      <c r="J10" s="216">
        <v>13.260847279</v>
      </c>
      <c r="K10" s="216">
        <v>11.365038351999999</v>
      </c>
      <c r="L10" s="216">
        <v>10.0479126</v>
      </c>
      <c r="M10" s="216">
        <v>10.214785049</v>
      </c>
      <c r="N10" s="216">
        <v>10.939553053999999</v>
      </c>
      <c r="O10" s="216">
        <v>11.056240143</v>
      </c>
      <c r="P10" s="216">
        <v>10.76410677</v>
      </c>
      <c r="Q10" s="216">
        <v>10.067672062</v>
      </c>
      <c r="R10" s="216">
        <v>9.9655902419999993</v>
      </c>
      <c r="S10" s="216">
        <v>10.994824864</v>
      </c>
      <c r="T10" s="216">
        <v>12.166182339000001</v>
      </c>
      <c r="U10" s="216">
        <v>13.558267186</v>
      </c>
      <c r="V10" s="216">
        <v>12.941830201</v>
      </c>
      <c r="W10" s="216">
        <v>11.286230078000001</v>
      </c>
      <c r="X10" s="216">
        <v>10.171358202</v>
      </c>
      <c r="Y10" s="216">
        <v>10.328995503</v>
      </c>
      <c r="Z10" s="216">
        <v>10.901989215</v>
      </c>
      <c r="AA10" s="216">
        <v>11.37303898</v>
      </c>
      <c r="AB10" s="216">
        <v>11.188933206</v>
      </c>
      <c r="AC10" s="216">
        <v>10.619056564999999</v>
      </c>
      <c r="AD10" s="216">
        <v>10.060263562999999</v>
      </c>
      <c r="AE10" s="216">
        <v>10.517797287</v>
      </c>
      <c r="AF10" s="216">
        <v>12.039343078</v>
      </c>
      <c r="AG10" s="216">
        <v>12.887184954</v>
      </c>
      <c r="AH10" s="216">
        <v>12.591725803999999</v>
      </c>
      <c r="AI10" s="216">
        <v>11.501728006</v>
      </c>
      <c r="AJ10" s="216">
        <v>10.275306173000001</v>
      </c>
      <c r="AK10" s="216">
        <v>10.621396514000001</v>
      </c>
      <c r="AL10" s="216">
        <v>11.500886636000001</v>
      </c>
      <c r="AM10" s="216">
        <v>12.298985281</v>
      </c>
      <c r="AN10" s="216">
        <v>11.671686695</v>
      </c>
      <c r="AO10" s="216">
        <v>10.815487157</v>
      </c>
      <c r="AP10" s="216">
        <v>10.019481045999999</v>
      </c>
      <c r="AQ10" s="216">
        <v>10.591412611000001</v>
      </c>
      <c r="AR10" s="216">
        <v>12.075653156</v>
      </c>
      <c r="AS10" s="216">
        <v>12.587861407</v>
      </c>
      <c r="AT10" s="216">
        <v>12.562355631000001</v>
      </c>
      <c r="AU10" s="216">
        <v>11.483835088999999</v>
      </c>
      <c r="AV10" s="216">
        <v>10.274879551</v>
      </c>
      <c r="AW10" s="216">
        <v>10.747741071</v>
      </c>
      <c r="AX10" s="216">
        <v>11.012448016</v>
      </c>
      <c r="AY10" s="216">
        <v>11.809762483</v>
      </c>
      <c r="AZ10" s="216">
        <v>12.013199699999999</v>
      </c>
      <c r="BA10" s="216">
        <v>10.588887700000001</v>
      </c>
      <c r="BB10" s="357">
        <v>10.13002</v>
      </c>
      <c r="BC10" s="357">
        <v>10.76488</v>
      </c>
      <c r="BD10" s="357">
        <v>12.323040000000001</v>
      </c>
      <c r="BE10" s="357">
        <v>13.1875</v>
      </c>
      <c r="BF10" s="357">
        <v>13.04913</v>
      </c>
      <c r="BG10" s="357">
        <v>11.49422</v>
      </c>
      <c r="BH10" s="357">
        <v>10.40368</v>
      </c>
      <c r="BI10" s="357">
        <v>10.50075</v>
      </c>
      <c r="BJ10" s="357">
        <v>11.419650000000001</v>
      </c>
      <c r="BK10" s="357">
        <v>11.81353</v>
      </c>
      <c r="BL10" s="357">
        <v>11.361330000000001</v>
      </c>
      <c r="BM10" s="357">
        <v>10.73039</v>
      </c>
      <c r="BN10" s="357">
        <v>10.27857</v>
      </c>
      <c r="BO10" s="357">
        <v>10.91169</v>
      </c>
      <c r="BP10" s="357">
        <v>12.41595</v>
      </c>
      <c r="BQ10" s="357">
        <v>13.289899999999999</v>
      </c>
      <c r="BR10" s="357">
        <v>13.1631</v>
      </c>
      <c r="BS10" s="357">
        <v>11.59911</v>
      </c>
      <c r="BT10" s="357">
        <v>10.556929999999999</v>
      </c>
      <c r="BU10" s="357">
        <v>10.6557</v>
      </c>
      <c r="BV10" s="357">
        <v>11.522959999999999</v>
      </c>
    </row>
    <row r="11" spans="1:74" ht="11.1" customHeight="1" x14ac:dyDescent="0.2">
      <c r="A11" s="104" t="s">
        <v>10</v>
      </c>
      <c r="B11" s="130" t="s">
        <v>394</v>
      </c>
      <c r="C11" s="216">
        <v>0.65158582799999998</v>
      </c>
      <c r="D11" s="216">
        <v>0.30003078</v>
      </c>
      <c r="E11" s="216">
        <v>0.60459225000000005</v>
      </c>
      <c r="F11" s="216">
        <v>0.63375728200000003</v>
      </c>
      <c r="G11" s="216">
        <v>0.92181690800000005</v>
      </c>
      <c r="H11" s="216">
        <v>1.0335020859999999</v>
      </c>
      <c r="I11" s="216">
        <v>1.310749422</v>
      </c>
      <c r="J11" s="216">
        <v>0.84110297000000001</v>
      </c>
      <c r="K11" s="216">
        <v>0.116831818</v>
      </c>
      <c r="L11" s="216">
        <v>0.41447134800000002</v>
      </c>
      <c r="M11" s="216">
        <v>0.67734576300000005</v>
      </c>
      <c r="N11" s="216">
        <v>0.82174249099999996</v>
      </c>
      <c r="O11" s="216">
        <v>0.64839756599999998</v>
      </c>
      <c r="P11" s="216">
        <v>0.488202148</v>
      </c>
      <c r="Q11" s="216">
        <v>0.55980870800000004</v>
      </c>
      <c r="R11" s="216">
        <v>0.58910809799999997</v>
      </c>
      <c r="S11" s="216">
        <v>1.050773057</v>
      </c>
      <c r="T11" s="216">
        <v>0.94663320900000003</v>
      </c>
      <c r="U11" s="216">
        <v>1.187614983</v>
      </c>
      <c r="V11" s="216">
        <v>0.77382534400000003</v>
      </c>
      <c r="W11" s="216">
        <v>0.30431401499999999</v>
      </c>
      <c r="X11" s="216">
        <v>0.43323387099999999</v>
      </c>
      <c r="Y11" s="216">
        <v>0.67838249399999995</v>
      </c>
      <c r="Z11" s="216">
        <v>0.92729444100000002</v>
      </c>
      <c r="AA11" s="216">
        <v>0.63556087964999997</v>
      </c>
      <c r="AB11" s="216">
        <v>0.38692726015000001</v>
      </c>
      <c r="AC11" s="216">
        <v>0.64777935405999998</v>
      </c>
      <c r="AD11" s="216">
        <v>0.43525666143000002</v>
      </c>
      <c r="AE11" s="216">
        <v>0.81145043508000003</v>
      </c>
      <c r="AF11" s="216">
        <v>0.97067618363999997</v>
      </c>
      <c r="AG11" s="216">
        <v>0.89870374783999996</v>
      </c>
      <c r="AH11" s="216">
        <v>0.78102876817</v>
      </c>
      <c r="AI11" s="216">
        <v>0.33074302374999998</v>
      </c>
      <c r="AJ11" s="216">
        <v>0.40816303970000001</v>
      </c>
      <c r="AK11" s="216">
        <v>0.85144760333000002</v>
      </c>
      <c r="AL11" s="216">
        <v>0.88879464758000004</v>
      </c>
      <c r="AM11" s="216">
        <v>0.99386423417000003</v>
      </c>
      <c r="AN11" s="216">
        <v>0.35847826376000003</v>
      </c>
      <c r="AO11" s="216">
        <v>0.78505797048000003</v>
      </c>
      <c r="AP11" s="216">
        <v>0.56510180493999995</v>
      </c>
      <c r="AQ11" s="216">
        <v>0.94137100864000001</v>
      </c>
      <c r="AR11" s="216">
        <v>1.0609297723</v>
      </c>
      <c r="AS11" s="216">
        <v>0.99208752949000001</v>
      </c>
      <c r="AT11" s="216">
        <v>0.94857576142</v>
      </c>
      <c r="AU11" s="216">
        <v>0.33353082289000002</v>
      </c>
      <c r="AV11" s="216">
        <v>0.46933699911999999</v>
      </c>
      <c r="AW11" s="216">
        <v>0.96940913357000003</v>
      </c>
      <c r="AX11" s="216">
        <v>0.74700810637000004</v>
      </c>
      <c r="AY11" s="216">
        <v>0.91597371735999999</v>
      </c>
      <c r="AZ11" s="216">
        <v>0.52268590188999997</v>
      </c>
      <c r="BA11" s="216">
        <v>0.53981751675</v>
      </c>
      <c r="BB11" s="357">
        <v>0.59417600000000004</v>
      </c>
      <c r="BC11" s="357">
        <v>1.0189790000000001</v>
      </c>
      <c r="BD11" s="357">
        <v>1.1010439999999999</v>
      </c>
      <c r="BE11" s="357">
        <v>1.127597</v>
      </c>
      <c r="BF11" s="357">
        <v>0.94695929999999995</v>
      </c>
      <c r="BG11" s="357">
        <v>0.25622070000000002</v>
      </c>
      <c r="BH11" s="357">
        <v>0.47203580000000001</v>
      </c>
      <c r="BI11" s="357">
        <v>0.72872890000000001</v>
      </c>
      <c r="BJ11" s="357">
        <v>0.94975169999999998</v>
      </c>
      <c r="BK11" s="357">
        <v>0.75368500000000005</v>
      </c>
      <c r="BL11" s="357">
        <v>0.33689999999999998</v>
      </c>
      <c r="BM11" s="357">
        <v>0.68336019999999997</v>
      </c>
      <c r="BN11" s="357">
        <v>0.61703209999999997</v>
      </c>
      <c r="BO11" s="357">
        <v>1.032929</v>
      </c>
      <c r="BP11" s="357">
        <v>1.1045199999999999</v>
      </c>
      <c r="BQ11" s="357">
        <v>1.1252869999999999</v>
      </c>
      <c r="BR11" s="357">
        <v>0.95381139999999998</v>
      </c>
      <c r="BS11" s="357">
        <v>0.25787100000000002</v>
      </c>
      <c r="BT11" s="357">
        <v>0.47758230000000002</v>
      </c>
      <c r="BU11" s="357">
        <v>0.73813830000000002</v>
      </c>
      <c r="BV11" s="357">
        <v>0.95737939999999999</v>
      </c>
    </row>
    <row r="12" spans="1:74" ht="11.1" customHeight="1" x14ac:dyDescent="0.2">
      <c r="A12" s="101"/>
      <c r="B12" s="105"/>
      <c r="C12" s="236"/>
      <c r="D12" s="236"/>
      <c r="E12" s="236"/>
      <c r="F12" s="236"/>
      <c r="G12" s="236"/>
      <c r="H12" s="236"/>
      <c r="I12" s="236"/>
      <c r="J12" s="236"/>
      <c r="K12" s="236"/>
      <c r="L12" s="236"/>
      <c r="M12" s="236"/>
      <c r="N12" s="236"/>
      <c r="O12" s="236"/>
      <c r="P12" s="236"/>
      <c r="Q12" s="236"/>
      <c r="R12" s="236"/>
      <c r="S12" s="236"/>
      <c r="T12" s="236"/>
      <c r="U12" s="236"/>
      <c r="V12" s="236"/>
      <c r="W12" s="236"/>
      <c r="X12" s="236"/>
      <c r="Y12" s="236"/>
      <c r="Z12" s="236"/>
      <c r="AA12" s="236"/>
      <c r="AB12" s="236"/>
      <c r="AC12" s="236"/>
      <c r="AD12" s="236"/>
      <c r="AE12" s="236"/>
      <c r="AF12" s="236"/>
      <c r="AG12" s="236"/>
      <c r="AH12" s="236"/>
      <c r="AI12" s="236"/>
      <c r="AJ12" s="236"/>
      <c r="AK12" s="236"/>
      <c r="AL12" s="236"/>
      <c r="AM12" s="236"/>
      <c r="AN12" s="236"/>
      <c r="AO12" s="236"/>
      <c r="AP12" s="236"/>
      <c r="AQ12" s="236"/>
      <c r="AR12" s="236"/>
      <c r="AS12" s="236"/>
      <c r="AT12" s="236"/>
      <c r="AU12" s="236"/>
      <c r="AV12" s="236"/>
      <c r="AW12" s="236"/>
      <c r="AX12" s="236"/>
      <c r="AY12" s="379"/>
      <c r="AZ12" s="236"/>
      <c r="BA12" s="236"/>
      <c r="BB12" s="379"/>
      <c r="BC12" s="379"/>
      <c r="BD12" s="379"/>
      <c r="BE12" s="379"/>
      <c r="BF12" s="379"/>
      <c r="BG12" s="379"/>
      <c r="BH12" s="379"/>
      <c r="BI12" s="379"/>
      <c r="BJ12" s="379"/>
      <c r="BK12" s="379"/>
      <c r="BL12" s="379"/>
      <c r="BM12" s="379"/>
      <c r="BN12" s="379"/>
      <c r="BO12" s="379"/>
      <c r="BP12" s="379"/>
      <c r="BQ12" s="379"/>
      <c r="BR12" s="379"/>
      <c r="BS12" s="379"/>
      <c r="BT12" s="379"/>
      <c r="BU12" s="379"/>
      <c r="BV12" s="379"/>
    </row>
    <row r="13" spans="1:74" ht="11.1" customHeight="1" x14ac:dyDescent="0.2">
      <c r="A13" s="101"/>
      <c r="B13" s="106" t="s">
        <v>81</v>
      </c>
      <c r="C13" s="236"/>
      <c r="D13" s="236"/>
      <c r="E13" s="236"/>
      <c r="F13" s="236"/>
      <c r="G13" s="236"/>
      <c r="H13" s="236"/>
      <c r="I13" s="236"/>
      <c r="J13" s="236"/>
      <c r="K13" s="236"/>
      <c r="L13" s="236"/>
      <c r="M13" s="236"/>
      <c r="N13" s="236"/>
      <c r="O13" s="236"/>
      <c r="P13" s="236"/>
      <c r="Q13" s="236"/>
      <c r="R13" s="236"/>
      <c r="S13" s="236"/>
      <c r="T13" s="236"/>
      <c r="U13" s="236"/>
      <c r="V13" s="236"/>
      <c r="W13" s="236"/>
      <c r="X13" s="236"/>
      <c r="Y13" s="236"/>
      <c r="Z13" s="236"/>
      <c r="AA13" s="236"/>
      <c r="AB13" s="236"/>
      <c r="AC13" s="236"/>
      <c r="AD13" s="236"/>
      <c r="AE13" s="236"/>
      <c r="AF13" s="236"/>
      <c r="AG13" s="236"/>
      <c r="AH13" s="236"/>
      <c r="AI13" s="236"/>
      <c r="AJ13" s="236"/>
      <c r="AK13" s="236"/>
      <c r="AL13" s="236"/>
      <c r="AM13" s="236"/>
      <c r="AN13" s="236"/>
      <c r="AO13" s="236"/>
      <c r="AP13" s="236"/>
      <c r="AQ13" s="236"/>
      <c r="AR13" s="236"/>
      <c r="AS13" s="236"/>
      <c r="AT13" s="236"/>
      <c r="AU13" s="236"/>
      <c r="AV13" s="236"/>
      <c r="AW13" s="236"/>
      <c r="AX13" s="236"/>
      <c r="AY13" s="379"/>
      <c r="AZ13" s="236"/>
      <c r="BA13" s="236"/>
      <c r="BB13" s="379"/>
      <c r="BC13" s="379"/>
      <c r="BD13" s="379"/>
      <c r="BE13" s="379"/>
      <c r="BF13" s="379"/>
      <c r="BG13" s="379"/>
      <c r="BH13" s="379"/>
      <c r="BI13" s="379"/>
      <c r="BJ13" s="379"/>
      <c r="BK13" s="379"/>
      <c r="BL13" s="379"/>
      <c r="BM13" s="379"/>
      <c r="BN13" s="379"/>
      <c r="BO13" s="379"/>
      <c r="BP13" s="379"/>
      <c r="BQ13" s="379"/>
      <c r="BR13" s="379"/>
      <c r="BS13" s="379"/>
      <c r="BT13" s="379"/>
      <c r="BU13" s="379"/>
      <c r="BV13" s="379"/>
    </row>
    <row r="14" spans="1:74" ht="11.1" customHeight="1" x14ac:dyDescent="0.2">
      <c r="A14" s="104" t="s">
        <v>800</v>
      </c>
      <c r="B14" s="130" t="s">
        <v>626</v>
      </c>
      <c r="C14" s="216">
        <v>10.7779243</v>
      </c>
      <c r="D14" s="216">
        <v>10.603696360000001</v>
      </c>
      <c r="E14" s="216">
        <v>9.4210277050000002</v>
      </c>
      <c r="F14" s="216">
        <v>9.1734625990000005</v>
      </c>
      <c r="G14" s="216">
        <v>9.2900886390000004</v>
      </c>
      <c r="H14" s="216">
        <v>10.956911059999999</v>
      </c>
      <c r="I14" s="216">
        <v>11.957803650000001</v>
      </c>
      <c r="J14" s="216">
        <v>12.02322026</v>
      </c>
      <c r="K14" s="216">
        <v>10.874907390000001</v>
      </c>
      <c r="L14" s="216">
        <v>9.2946092969999992</v>
      </c>
      <c r="M14" s="216">
        <v>9.1745054620000008</v>
      </c>
      <c r="N14" s="216">
        <v>9.7369095919999999</v>
      </c>
      <c r="O14" s="216">
        <v>10.031464010000001</v>
      </c>
      <c r="P14" s="216">
        <v>9.895962913</v>
      </c>
      <c r="Q14" s="216">
        <v>9.1526195730000008</v>
      </c>
      <c r="R14" s="216">
        <v>9.0253200810000003</v>
      </c>
      <c r="S14" s="216">
        <v>9.5796183540000008</v>
      </c>
      <c r="T14" s="216">
        <v>10.83866231</v>
      </c>
      <c r="U14" s="216">
        <v>11.96653873</v>
      </c>
      <c r="V14" s="216">
        <v>11.76724892</v>
      </c>
      <c r="W14" s="216">
        <v>10.60299026</v>
      </c>
      <c r="X14" s="216">
        <v>9.3785631590000005</v>
      </c>
      <c r="Y14" s="216">
        <v>9.2737307589999993</v>
      </c>
      <c r="Z14" s="216">
        <v>9.5899394789999999</v>
      </c>
      <c r="AA14" s="216">
        <v>10.345193610000001</v>
      </c>
      <c r="AB14" s="216">
        <v>10.410668960000001</v>
      </c>
      <c r="AC14" s="216">
        <v>9.5884363179999994</v>
      </c>
      <c r="AD14" s="216">
        <v>9.2598565700000002</v>
      </c>
      <c r="AE14" s="216">
        <v>9.3360007110000005</v>
      </c>
      <c r="AF14" s="216">
        <v>10.67406926</v>
      </c>
      <c r="AG14" s="216">
        <v>11.57273285</v>
      </c>
      <c r="AH14" s="216">
        <v>11.4060823</v>
      </c>
      <c r="AI14" s="216">
        <v>10.783197510000001</v>
      </c>
      <c r="AJ14" s="216">
        <v>9.4963668919999993</v>
      </c>
      <c r="AK14" s="216">
        <v>9.3836333169999993</v>
      </c>
      <c r="AL14" s="216">
        <v>10.209430429999999</v>
      </c>
      <c r="AM14" s="216">
        <v>10.90671019</v>
      </c>
      <c r="AN14" s="216">
        <v>10.92709559</v>
      </c>
      <c r="AO14" s="216">
        <v>9.6536663049999998</v>
      </c>
      <c r="AP14" s="216">
        <v>9.0962261889999994</v>
      </c>
      <c r="AQ14" s="216">
        <v>9.2998693489999997</v>
      </c>
      <c r="AR14" s="216">
        <v>10.63914965</v>
      </c>
      <c r="AS14" s="216">
        <v>11.2068069</v>
      </c>
      <c r="AT14" s="216">
        <v>11.226980319999999</v>
      </c>
      <c r="AU14" s="216">
        <v>10.771101030000001</v>
      </c>
      <c r="AV14" s="216">
        <v>9.4550474340000008</v>
      </c>
      <c r="AW14" s="216">
        <v>9.403057896</v>
      </c>
      <c r="AX14" s="216">
        <v>9.8778936940000008</v>
      </c>
      <c r="AY14" s="216">
        <v>10.505854943999999</v>
      </c>
      <c r="AZ14" s="216">
        <v>11.09745</v>
      </c>
      <c r="BA14" s="216">
        <v>9.6713660000000008</v>
      </c>
      <c r="BB14" s="357">
        <v>9.1702300000000001</v>
      </c>
      <c r="BC14" s="357">
        <v>9.3884629999999998</v>
      </c>
      <c r="BD14" s="357">
        <v>10.838649999999999</v>
      </c>
      <c r="BE14" s="357">
        <v>11.6629</v>
      </c>
      <c r="BF14" s="357">
        <v>11.707380000000001</v>
      </c>
      <c r="BG14" s="357">
        <v>10.850960000000001</v>
      </c>
      <c r="BH14" s="357">
        <v>9.573976</v>
      </c>
      <c r="BI14" s="357">
        <v>9.3891220000000004</v>
      </c>
      <c r="BJ14" s="357">
        <v>10.07451</v>
      </c>
      <c r="BK14" s="357">
        <v>10.67512</v>
      </c>
      <c r="BL14" s="357">
        <v>10.63907</v>
      </c>
      <c r="BM14" s="357">
        <v>9.6706099999999999</v>
      </c>
      <c r="BN14" s="357">
        <v>9.2971939999999993</v>
      </c>
      <c r="BO14" s="357">
        <v>9.5211459999999999</v>
      </c>
      <c r="BP14" s="357">
        <v>10.92625</v>
      </c>
      <c r="BQ14" s="357">
        <v>11.76545</v>
      </c>
      <c r="BR14" s="357">
        <v>11.81143</v>
      </c>
      <c r="BS14" s="357">
        <v>10.95025</v>
      </c>
      <c r="BT14" s="357">
        <v>9.7166169999999994</v>
      </c>
      <c r="BU14" s="357">
        <v>9.5293100000000006</v>
      </c>
      <c r="BV14" s="357">
        <v>10.164619999999999</v>
      </c>
    </row>
    <row r="15" spans="1:74" ht="11.1" customHeight="1" x14ac:dyDescent="0.2">
      <c r="A15" s="104" t="s">
        <v>796</v>
      </c>
      <c r="B15" s="130" t="s">
        <v>560</v>
      </c>
      <c r="C15" s="216">
        <v>4.6794092840000001</v>
      </c>
      <c r="D15" s="216">
        <v>4.2896417529999997</v>
      </c>
      <c r="E15" s="216">
        <v>3.3845846119999998</v>
      </c>
      <c r="F15" s="216">
        <v>3.1233879760000001</v>
      </c>
      <c r="G15" s="216">
        <v>3.1512612249999998</v>
      </c>
      <c r="H15" s="216">
        <v>4.199426173</v>
      </c>
      <c r="I15" s="216">
        <v>4.9912554770000002</v>
      </c>
      <c r="J15" s="216">
        <v>4.9593139549999998</v>
      </c>
      <c r="K15" s="216">
        <v>4.090649956</v>
      </c>
      <c r="L15" s="216">
        <v>3.0511329190000001</v>
      </c>
      <c r="M15" s="216">
        <v>3.1073498669999999</v>
      </c>
      <c r="N15" s="216">
        <v>3.75293623</v>
      </c>
      <c r="O15" s="216">
        <v>4.0606930119999998</v>
      </c>
      <c r="P15" s="216">
        <v>3.7232881880000002</v>
      </c>
      <c r="Q15" s="216">
        <v>3.2052156680000001</v>
      </c>
      <c r="R15" s="216">
        <v>2.9367736510000002</v>
      </c>
      <c r="S15" s="216">
        <v>3.2546812049999998</v>
      </c>
      <c r="T15" s="216">
        <v>4.0978043790000003</v>
      </c>
      <c r="U15" s="216">
        <v>4.9864216460000002</v>
      </c>
      <c r="V15" s="216">
        <v>4.7722916990000002</v>
      </c>
      <c r="W15" s="216">
        <v>3.9610447350000002</v>
      </c>
      <c r="X15" s="216">
        <v>3.1183688190000001</v>
      </c>
      <c r="Y15" s="216">
        <v>3.238507732</v>
      </c>
      <c r="Z15" s="216">
        <v>3.6834710359999998</v>
      </c>
      <c r="AA15" s="216">
        <v>4.2514314129999997</v>
      </c>
      <c r="AB15" s="216">
        <v>4.0400992310000001</v>
      </c>
      <c r="AC15" s="216">
        <v>3.6162697549999998</v>
      </c>
      <c r="AD15" s="216">
        <v>3.1849106649999999</v>
      </c>
      <c r="AE15" s="216">
        <v>3.0709270850000001</v>
      </c>
      <c r="AF15" s="216">
        <v>3.9330174580000001</v>
      </c>
      <c r="AG15" s="216">
        <v>4.6411941240000001</v>
      </c>
      <c r="AH15" s="216">
        <v>4.453969077</v>
      </c>
      <c r="AI15" s="216">
        <v>4.0475518709999996</v>
      </c>
      <c r="AJ15" s="216">
        <v>3.190312794</v>
      </c>
      <c r="AK15" s="216">
        <v>3.2636731179999998</v>
      </c>
      <c r="AL15" s="216">
        <v>4.1604788519999998</v>
      </c>
      <c r="AM15" s="216">
        <v>4.7153972550000001</v>
      </c>
      <c r="AN15" s="216">
        <v>4.5782275849999996</v>
      </c>
      <c r="AO15" s="216">
        <v>3.676389286</v>
      </c>
      <c r="AP15" s="216">
        <v>3.0728545980000002</v>
      </c>
      <c r="AQ15" s="216">
        <v>3.0811697310000001</v>
      </c>
      <c r="AR15" s="216">
        <v>3.9210145070000002</v>
      </c>
      <c r="AS15" s="216">
        <v>4.3960627670000001</v>
      </c>
      <c r="AT15" s="216">
        <v>4.3671836649999998</v>
      </c>
      <c r="AU15" s="216">
        <v>4.0101069559999996</v>
      </c>
      <c r="AV15" s="216">
        <v>3.1516553090000001</v>
      </c>
      <c r="AW15" s="216">
        <v>3.3055489730000001</v>
      </c>
      <c r="AX15" s="216">
        <v>3.8842368559999998</v>
      </c>
      <c r="AY15" s="216">
        <v>4.4128499909999999</v>
      </c>
      <c r="AZ15" s="216">
        <v>4.6400829999999997</v>
      </c>
      <c r="BA15" s="216">
        <v>3.6402320000000001</v>
      </c>
      <c r="BB15" s="357">
        <v>3.0331839999999999</v>
      </c>
      <c r="BC15" s="357">
        <v>3.0784690000000001</v>
      </c>
      <c r="BD15" s="357">
        <v>3.9734600000000002</v>
      </c>
      <c r="BE15" s="357">
        <v>4.637378</v>
      </c>
      <c r="BF15" s="357">
        <v>4.6224129999999999</v>
      </c>
      <c r="BG15" s="357">
        <v>4.0142110000000004</v>
      </c>
      <c r="BH15" s="357">
        <v>3.2169889999999999</v>
      </c>
      <c r="BI15" s="357">
        <v>3.2173189999999998</v>
      </c>
      <c r="BJ15" s="357">
        <v>3.9723109999999999</v>
      </c>
      <c r="BK15" s="357">
        <v>4.4298229999999998</v>
      </c>
      <c r="BL15" s="357">
        <v>4.1541750000000004</v>
      </c>
      <c r="BM15" s="357">
        <v>3.541067</v>
      </c>
      <c r="BN15" s="357">
        <v>3.098144</v>
      </c>
      <c r="BO15" s="357">
        <v>3.1462409999999998</v>
      </c>
      <c r="BP15" s="357">
        <v>3.9881030000000002</v>
      </c>
      <c r="BQ15" s="357">
        <v>4.6548629999999998</v>
      </c>
      <c r="BR15" s="357">
        <v>4.6407379999999998</v>
      </c>
      <c r="BS15" s="357">
        <v>4.031345</v>
      </c>
      <c r="BT15" s="357">
        <v>3.2692329999999998</v>
      </c>
      <c r="BU15" s="357">
        <v>3.270114</v>
      </c>
      <c r="BV15" s="357">
        <v>3.9760770000000001</v>
      </c>
    </row>
    <row r="16" spans="1:74" ht="11.1" customHeight="1" x14ac:dyDescent="0.2">
      <c r="A16" s="104" t="s">
        <v>797</v>
      </c>
      <c r="B16" s="130" t="s">
        <v>559</v>
      </c>
      <c r="C16" s="216">
        <v>3.491955908</v>
      </c>
      <c r="D16" s="216">
        <v>3.5641263699999999</v>
      </c>
      <c r="E16" s="216">
        <v>3.363130908</v>
      </c>
      <c r="F16" s="216">
        <v>3.350207186</v>
      </c>
      <c r="G16" s="216">
        <v>3.4717591799999998</v>
      </c>
      <c r="H16" s="216">
        <v>3.9390057970000001</v>
      </c>
      <c r="I16" s="216">
        <v>4.1311430050000002</v>
      </c>
      <c r="J16" s="216">
        <v>4.1731767150000003</v>
      </c>
      <c r="K16" s="216">
        <v>3.9317103879999999</v>
      </c>
      <c r="L16" s="216">
        <v>3.504824637</v>
      </c>
      <c r="M16" s="216">
        <v>3.3517473299999998</v>
      </c>
      <c r="N16" s="216">
        <v>3.3827767309999999</v>
      </c>
      <c r="O16" s="216">
        <v>3.3948164580000002</v>
      </c>
      <c r="P16" s="216">
        <v>3.4510387470000001</v>
      </c>
      <c r="Q16" s="216">
        <v>3.3056265470000001</v>
      </c>
      <c r="R16" s="216">
        <v>3.3678902540000002</v>
      </c>
      <c r="S16" s="216">
        <v>3.574207972</v>
      </c>
      <c r="T16" s="216">
        <v>3.9336463820000001</v>
      </c>
      <c r="U16" s="216">
        <v>4.1463002429999998</v>
      </c>
      <c r="V16" s="216">
        <v>4.1324650869999999</v>
      </c>
      <c r="W16" s="216">
        <v>3.8861656839999998</v>
      </c>
      <c r="X16" s="216">
        <v>3.563580967</v>
      </c>
      <c r="Y16" s="216">
        <v>3.3880246089999999</v>
      </c>
      <c r="Z16" s="216">
        <v>3.3587854400000001</v>
      </c>
      <c r="AA16" s="216">
        <v>3.4833239379999998</v>
      </c>
      <c r="AB16" s="216">
        <v>3.6171170730000002</v>
      </c>
      <c r="AC16" s="216">
        <v>3.3674672280000002</v>
      </c>
      <c r="AD16" s="216">
        <v>3.39621299</v>
      </c>
      <c r="AE16" s="216">
        <v>3.5292555339999998</v>
      </c>
      <c r="AF16" s="216">
        <v>3.9415110850000001</v>
      </c>
      <c r="AG16" s="216">
        <v>4.1394913979999997</v>
      </c>
      <c r="AH16" s="216">
        <v>4.1291210520000003</v>
      </c>
      <c r="AI16" s="216">
        <v>3.9723343290000002</v>
      </c>
      <c r="AJ16" s="216">
        <v>3.6305859960000002</v>
      </c>
      <c r="AK16" s="216">
        <v>3.460767712</v>
      </c>
      <c r="AL16" s="216">
        <v>3.520844807</v>
      </c>
      <c r="AM16" s="216">
        <v>3.682855166</v>
      </c>
      <c r="AN16" s="216">
        <v>3.7346409559999998</v>
      </c>
      <c r="AO16" s="216">
        <v>3.4571795999999999</v>
      </c>
      <c r="AP16" s="216">
        <v>3.4277646650000002</v>
      </c>
      <c r="AQ16" s="216">
        <v>3.560473166</v>
      </c>
      <c r="AR16" s="216">
        <v>3.9717508380000002</v>
      </c>
      <c r="AS16" s="216">
        <v>4.0736241480000004</v>
      </c>
      <c r="AT16" s="216">
        <v>4.0778448479999998</v>
      </c>
      <c r="AU16" s="216">
        <v>4.0163082509999999</v>
      </c>
      <c r="AV16" s="216">
        <v>3.6604978020000001</v>
      </c>
      <c r="AW16" s="216">
        <v>3.4797029400000001</v>
      </c>
      <c r="AX16" s="216">
        <v>3.4897605880000002</v>
      </c>
      <c r="AY16" s="216">
        <v>3.5897922574000001</v>
      </c>
      <c r="AZ16" s="216">
        <v>3.7986529999999998</v>
      </c>
      <c r="BA16" s="216">
        <v>3.4707810000000001</v>
      </c>
      <c r="BB16" s="357">
        <v>3.4753980000000002</v>
      </c>
      <c r="BC16" s="357">
        <v>3.617264</v>
      </c>
      <c r="BD16" s="357">
        <v>4.0722110000000002</v>
      </c>
      <c r="BE16" s="357">
        <v>4.2488890000000001</v>
      </c>
      <c r="BF16" s="357">
        <v>4.262899</v>
      </c>
      <c r="BG16" s="357">
        <v>4.0760969999999999</v>
      </c>
      <c r="BH16" s="357">
        <v>3.6940740000000001</v>
      </c>
      <c r="BI16" s="357">
        <v>3.5294180000000002</v>
      </c>
      <c r="BJ16" s="357">
        <v>3.5641039999999999</v>
      </c>
      <c r="BK16" s="357">
        <v>3.681384</v>
      </c>
      <c r="BL16" s="357">
        <v>3.7706940000000002</v>
      </c>
      <c r="BM16" s="357">
        <v>3.5209419999999998</v>
      </c>
      <c r="BN16" s="357">
        <v>3.5289489999999999</v>
      </c>
      <c r="BO16" s="357">
        <v>3.6734840000000002</v>
      </c>
      <c r="BP16" s="357">
        <v>4.1356599999999997</v>
      </c>
      <c r="BQ16" s="357">
        <v>4.314279</v>
      </c>
      <c r="BR16" s="357">
        <v>4.3287820000000004</v>
      </c>
      <c r="BS16" s="357">
        <v>4.138871</v>
      </c>
      <c r="BT16" s="357">
        <v>3.7497560000000001</v>
      </c>
      <c r="BU16" s="357">
        <v>3.5824850000000001</v>
      </c>
      <c r="BV16" s="357">
        <v>3.617394</v>
      </c>
    </row>
    <row r="17" spans="1:74" ht="11.1" customHeight="1" x14ac:dyDescent="0.2">
      <c r="A17" s="104" t="s">
        <v>798</v>
      </c>
      <c r="B17" s="130" t="s">
        <v>558</v>
      </c>
      <c r="C17" s="216">
        <v>2.5836411340000001</v>
      </c>
      <c r="D17" s="216">
        <v>2.727186847</v>
      </c>
      <c r="E17" s="216">
        <v>2.651905958</v>
      </c>
      <c r="F17" s="216">
        <v>2.6789087299999998</v>
      </c>
      <c r="G17" s="216">
        <v>2.6471144660000001</v>
      </c>
      <c r="H17" s="216">
        <v>2.7970521270000002</v>
      </c>
      <c r="I17" s="216">
        <v>2.814422698</v>
      </c>
      <c r="J17" s="216">
        <v>2.87055974</v>
      </c>
      <c r="K17" s="216">
        <v>2.831426526</v>
      </c>
      <c r="L17" s="216">
        <v>2.7187654000000001</v>
      </c>
      <c r="M17" s="216">
        <v>2.69574786</v>
      </c>
      <c r="N17" s="216">
        <v>2.5800510870000002</v>
      </c>
      <c r="O17" s="216">
        <v>2.5549889029999999</v>
      </c>
      <c r="P17" s="216">
        <v>2.6999404760000001</v>
      </c>
      <c r="Q17" s="216">
        <v>2.6225239679999999</v>
      </c>
      <c r="R17" s="216">
        <v>2.7009891650000002</v>
      </c>
      <c r="S17" s="216">
        <v>2.7315370790000002</v>
      </c>
      <c r="T17" s="216">
        <v>2.7873003129999998</v>
      </c>
      <c r="U17" s="216">
        <v>2.8135219490000001</v>
      </c>
      <c r="V17" s="216">
        <v>2.84208492</v>
      </c>
      <c r="W17" s="216">
        <v>2.7353300109999998</v>
      </c>
      <c r="X17" s="216">
        <v>2.6772803120000002</v>
      </c>
      <c r="Y17" s="216">
        <v>2.6282446730000002</v>
      </c>
      <c r="Z17" s="216">
        <v>2.5277291700000002</v>
      </c>
      <c r="AA17" s="216">
        <v>2.5890230179999998</v>
      </c>
      <c r="AB17" s="216">
        <v>2.7299242459999999</v>
      </c>
      <c r="AC17" s="216">
        <v>2.5839394109999998</v>
      </c>
      <c r="AD17" s="216">
        <v>2.6577447950000002</v>
      </c>
      <c r="AE17" s="216">
        <v>2.715582559</v>
      </c>
      <c r="AF17" s="216">
        <v>2.7782645420000001</v>
      </c>
      <c r="AG17" s="216">
        <v>2.771121671</v>
      </c>
      <c r="AH17" s="216">
        <v>2.8021895429999999</v>
      </c>
      <c r="AI17" s="216">
        <v>2.7424470580000002</v>
      </c>
      <c r="AJ17" s="216">
        <v>2.6564082299999998</v>
      </c>
      <c r="AK17" s="216">
        <v>2.6400506400000001</v>
      </c>
      <c r="AL17" s="216">
        <v>2.5062045390000001</v>
      </c>
      <c r="AM17" s="216">
        <v>2.4847590259999999</v>
      </c>
      <c r="AN17" s="216">
        <v>2.5892225080000002</v>
      </c>
      <c r="AO17" s="216">
        <v>2.4991707289999998</v>
      </c>
      <c r="AP17" s="216">
        <v>2.5742448759999998</v>
      </c>
      <c r="AQ17" s="216">
        <v>2.6372982089999999</v>
      </c>
      <c r="AR17" s="216">
        <v>2.7261301759999998</v>
      </c>
      <c r="AS17" s="216">
        <v>2.7163858749999998</v>
      </c>
      <c r="AT17" s="216">
        <v>2.7612986450000001</v>
      </c>
      <c r="AU17" s="216">
        <v>2.7238080180000002</v>
      </c>
      <c r="AV17" s="216">
        <v>2.6227875319999998</v>
      </c>
      <c r="AW17" s="216">
        <v>2.5965829029999998</v>
      </c>
      <c r="AX17" s="216">
        <v>2.483694995</v>
      </c>
      <c r="AY17" s="216">
        <v>2.4821414076999999</v>
      </c>
      <c r="AZ17" s="216">
        <v>2.6359940000000002</v>
      </c>
      <c r="BA17" s="216">
        <v>2.539663</v>
      </c>
      <c r="BB17" s="357">
        <v>2.640927</v>
      </c>
      <c r="BC17" s="357">
        <v>2.6726109999999998</v>
      </c>
      <c r="BD17" s="357">
        <v>2.7713999999999999</v>
      </c>
      <c r="BE17" s="357">
        <v>2.7548249999999999</v>
      </c>
      <c r="BF17" s="357">
        <v>2.8003049999999998</v>
      </c>
      <c r="BG17" s="357">
        <v>2.738394</v>
      </c>
      <c r="BH17" s="357">
        <v>2.6419130000000002</v>
      </c>
      <c r="BI17" s="357">
        <v>2.6212520000000001</v>
      </c>
      <c r="BJ17" s="357">
        <v>2.515863</v>
      </c>
      <c r="BK17" s="357">
        <v>2.5404640000000001</v>
      </c>
      <c r="BL17" s="357">
        <v>2.6900689999999998</v>
      </c>
      <c r="BM17" s="357">
        <v>2.586786</v>
      </c>
      <c r="BN17" s="357">
        <v>2.6484839999999998</v>
      </c>
      <c r="BO17" s="357">
        <v>2.6805759999999998</v>
      </c>
      <c r="BP17" s="357">
        <v>2.7803049999999998</v>
      </c>
      <c r="BQ17" s="357">
        <v>2.7740109999999998</v>
      </c>
      <c r="BR17" s="357">
        <v>2.8197429999999999</v>
      </c>
      <c r="BS17" s="357">
        <v>2.7574169999999998</v>
      </c>
      <c r="BT17" s="357">
        <v>2.6763110000000001</v>
      </c>
      <c r="BU17" s="357">
        <v>2.6552899999999999</v>
      </c>
      <c r="BV17" s="357">
        <v>2.5486559999999998</v>
      </c>
    </row>
    <row r="18" spans="1:74" ht="11.1" customHeight="1" x14ac:dyDescent="0.2">
      <c r="A18" s="104" t="s">
        <v>799</v>
      </c>
      <c r="B18" s="130" t="s">
        <v>1068</v>
      </c>
      <c r="C18" s="216">
        <v>2.2917972000000002E-2</v>
      </c>
      <c r="D18" s="216">
        <v>2.2741386999999998E-2</v>
      </c>
      <c r="E18" s="216">
        <v>2.1406227999999999E-2</v>
      </c>
      <c r="F18" s="216">
        <v>2.0958707E-2</v>
      </c>
      <c r="G18" s="216">
        <v>1.9953767000000001E-2</v>
      </c>
      <c r="H18" s="216">
        <v>2.1426964999999999E-2</v>
      </c>
      <c r="I18" s="216">
        <v>2.0982471999999999E-2</v>
      </c>
      <c r="J18" s="216">
        <v>2.016985E-2</v>
      </c>
      <c r="K18" s="216">
        <v>2.1120518000000001E-2</v>
      </c>
      <c r="L18" s="216">
        <v>1.9886339999999999E-2</v>
      </c>
      <c r="M18" s="216">
        <v>1.9660403999999999E-2</v>
      </c>
      <c r="N18" s="216">
        <v>2.1145543999999999E-2</v>
      </c>
      <c r="O18" s="216">
        <v>2.0965634E-2</v>
      </c>
      <c r="P18" s="216">
        <v>2.1695503000000001E-2</v>
      </c>
      <c r="Q18" s="216">
        <v>1.9253388999999999E-2</v>
      </c>
      <c r="R18" s="216">
        <v>1.9667011000000002E-2</v>
      </c>
      <c r="S18" s="216">
        <v>1.9192097000000002E-2</v>
      </c>
      <c r="T18" s="216">
        <v>1.9911234E-2</v>
      </c>
      <c r="U18" s="216">
        <v>2.0294896E-2</v>
      </c>
      <c r="V18" s="216">
        <v>2.0407214999999999E-2</v>
      </c>
      <c r="W18" s="216">
        <v>2.0449827E-2</v>
      </c>
      <c r="X18" s="216">
        <v>1.9333060999999999E-2</v>
      </c>
      <c r="Y18" s="216">
        <v>1.8953745000000001E-2</v>
      </c>
      <c r="Z18" s="216">
        <v>1.9953833000000001E-2</v>
      </c>
      <c r="AA18" s="216">
        <v>2.1415244E-2</v>
      </c>
      <c r="AB18" s="216">
        <v>2.352841E-2</v>
      </c>
      <c r="AC18" s="216">
        <v>2.0759923E-2</v>
      </c>
      <c r="AD18" s="216">
        <v>2.0988119999999999E-2</v>
      </c>
      <c r="AE18" s="216">
        <v>2.0235533E-2</v>
      </c>
      <c r="AF18" s="216">
        <v>2.1276178E-2</v>
      </c>
      <c r="AG18" s="216">
        <v>2.0925653999999998E-2</v>
      </c>
      <c r="AH18" s="216">
        <v>2.0802629999999999E-2</v>
      </c>
      <c r="AI18" s="216">
        <v>2.0864255000000002E-2</v>
      </c>
      <c r="AJ18" s="216">
        <v>1.9059870999999999E-2</v>
      </c>
      <c r="AK18" s="216">
        <v>1.9141847E-2</v>
      </c>
      <c r="AL18" s="216">
        <v>2.1902227E-2</v>
      </c>
      <c r="AM18" s="216">
        <v>2.3698738E-2</v>
      </c>
      <c r="AN18" s="216">
        <v>2.5004543000000001E-2</v>
      </c>
      <c r="AO18" s="216">
        <v>2.0926688999999998E-2</v>
      </c>
      <c r="AP18" s="216">
        <v>2.136205E-2</v>
      </c>
      <c r="AQ18" s="216">
        <v>2.0928242999999999E-2</v>
      </c>
      <c r="AR18" s="216">
        <v>2.0254127E-2</v>
      </c>
      <c r="AS18" s="216">
        <v>2.0734114000000001E-2</v>
      </c>
      <c r="AT18" s="216">
        <v>2.065316E-2</v>
      </c>
      <c r="AU18" s="216">
        <v>2.0877809000000001E-2</v>
      </c>
      <c r="AV18" s="216">
        <v>2.0106790999999999E-2</v>
      </c>
      <c r="AW18" s="216">
        <v>2.1223081000000001E-2</v>
      </c>
      <c r="AX18" s="216">
        <v>2.0201255000000001E-2</v>
      </c>
      <c r="AY18" s="216">
        <v>2.1071287742000001E-2</v>
      </c>
      <c r="AZ18" s="216">
        <v>2.2717399999999999E-2</v>
      </c>
      <c r="BA18" s="216">
        <v>2.0690400000000001E-2</v>
      </c>
      <c r="BB18" s="357">
        <v>2.0721E-2</v>
      </c>
      <c r="BC18" s="357">
        <v>2.0118299999999999E-2</v>
      </c>
      <c r="BD18" s="357">
        <v>2.1582500000000001E-2</v>
      </c>
      <c r="BE18" s="357">
        <v>2.1810099999999999E-2</v>
      </c>
      <c r="BF18" s="357">
        <v>2.17579E-2</v>
      </c>
      <c r="BG18" s="357">
        <v>2.22615E-2</v>
      </c>
      <c r="BH18" s="357">
        <v>2.1000700000000001E-2</v>
      </c>
      <c r="BI18" s="357">
        <v>2.1134799999999999E-2</v>
      </c>
      <c r="BJ18" s="357">
        <v>2.22288E-2</v>
      </c>
      <c r="BK18" s="357">
        <v>2.3446999999999999E-2</v>
      </c>
      <c r="BL18" s="357">
        <v>2.4131099999999999E-2</v>
      </c>
      <c r="BM18" s="357">
        <v>2.1814299999999998E-2</v>
      </c>
      <c r="BN18" s="357">
        <v>2.1617000000000001E-2</v>
      </c>
      <c r="BO18" s="357">
        <v>2.0845499999999999E-2</v>
      </c>
      <c r="BP18" s="357">
        <v>2.21786E-2</v>
      </c>
      <c r="BQ18" s="357">
        <v>2.2299900000000001E-2</v>
      </c>
      <c r="BR18" s="357">
        <v>2.2169999999999999E-2</v>
      </c>
      <c r="BS18" s="357">
        <v>2.2615900000000001E-2</v>
      </c>
      <c r="BT18" s="357">
        <v>2.13168E-2</v>
      </c>
      <c r="BU18" s="357">
        <v>2.1420499999999999E-2</v>
      </c>
      <c r="BV18" s="357">
        <v>2.2493099999999999E-2</v>
      </c>
    </row>
    <row r="19" spans="1:74" ht="11.1" customHeight="1" x14ac:dyDescent="0.2">
      <c r="A19" s="104" t="s">
        <v>983</v>
      </c>
      <c r="B19" s="130" t="s">
        <v>395</v>
      </c>
      <c r="C19" s="216">
        <v>0.36273694000000001</v>
      </c>
      <c r="D19" s="216">
        <v>0.35865282999999998</v>
      </c>
      <c r="E19" s="216">
        <v>0.33541946299999997</v>
      </c>
      <c r="F19" s="216">
        <v>0.34600380200000003</v>
      </c>
      <c r="G19" s="216">
        <v>0.34454568299999999</v>
      </c>
      <c r="H19" s="216">
        <v>0.37270476000000002</v>
      </c>
      <c r="I19" s="216">
        <v>0.39147679000000002</v>
      </c>
      <c r="J19" s="216">
        <v>0.39652405000000002</v>
      </c>
      <c r="K19" s="216">
        <v>0.37329915000000002</v>
      </c>
      <c r="L19" s="216">
        <v>0.33883195500000002</v>
      </c>
      <c r="M19" s="216">
        <v>0.36293382499999999</v>
      </c>
      <c r="N19" s="216">
        <v>0.380900978</v>
      </c>
      <c r="O19" s="216">
        <v>0.37637857000000002</v>
      </c>
      <c r="P19" s="216">
        <v>0.37994170700000002</v>
      </c>
      <c r="Q19" s="216">
        <v>0.35524378200000001</v>
      </c>
      <c r="R19" s="216">
        <v>0.35116206300000002</v>
      </c>
      <c r="S19" s="216">
        <v>0.36443345300000002</v>
      </c>
      <c r="T19" s="216">
        <v>0.38088682000000001</v>
      </c>
      <c r="U19" s="216">
        <v>0.40411346999999997</v>
      </c>
      <c r="V19" s="216">
        <v>0.40075593999999998</v>
      </c>
      <c r="W19" s="216">
        <v>0.37892580999999997</v>
      </c>
      <c r="X19" s="216">
        <v>0.35956117300000001</v>
      </c>
      <c r="Y19" s="216">
        <v>0.376882249</v>
      </c>
      <c r="Z19" s="216">
        <v>0.38475529400000003</v>
      </c>
      <c r="AA19" s="216">
        <v>0.39228449035000001</v>
      </c>
      <c r="AB19" s="216">
        <v>0.39133698584999999</v>
      </c>
      <c r="AC19" s="216">
        <v>0.38284089294000001</v>
      </c>
      <c r="AD19" s="216">
        <v>0.36515033156999999</v>
      </c>
      <c r="AE19" s="216">
        <v>0.37034614092000001</v>
      </c>
      <c r="AF19" s="216">
        <v>0.39459763436</v>
      </c>
      <c r="AG19" s="216">
        <v>0.41574835616</v>
      </c>
      <c r="AH19" s="216">
        <v>0.40461473583000002</v>
      </c>
      <c r="AI19" s="216">
        <v>0.38778747224999999</v>
      </c>
      <c r="AJ19" s="216">
        <v>0.37077624129999998</v>
      </c>
      <c r="AK19" s="216">
        <v>0.38631559367000001</v>
      </c>
      <c r="AL19" s="216">
        <v>0.40266155842000001</v>
      </c>
      <c r="AM19" s="216">
        <v>0.39841085682999999</v>
      </c>
      <c r="AN19" s="216">
        <v>0.38611284124</v>
      </c>
      <c r="AO19" s="216">
        <v>0.37676288151999998</v>
      </c>
      <c r="AP19" s="216">
        <v>0.35815305205999998</v>
      </c>
      <c r="AQ19" s="216">
        <v>0.35017225336000002</v>
      </c>
      <c r="AR19" s="216">
        <v>0.37557373374000003</v>
      </c>
      <c r="AS19" s="216">
        <v>0.38896697750999998</v>
      </c>
      <c r="AT19" s="216">
        <v>0.38679954958000001</v>
      </c>
      <c r="AU19" s="216">
        <v>0.37920323611000001</v>
      </c>
      <c r="AV19" s="216">
        <v>0.35049511787999998</v>
      </c>
      <c r="AW19" s="216">
        <v>0.37527404142999998</v>
      </c>
      <c r="AX19" s="216">
        <v>0.38754621563000002</v>
      </c>
      <c r="AY19" s="216">
        <v>0.38793382189999998</v>
      </c>
      <c r="AZ19" s="216">
        <v>0.39306379810999997</v>
      </c>
      <c r="BA19" s="216">
        <v>0.37770418324999999</v>
      </c>
      <c r="BB19" s="357">
        <v>0.36560910000000002</v>
      </c>
      <c r="BC19" s="357">
        <v>0.35743380000000002</v>
      </c>
      <c r="BD19" s="357">
        <v>0.38334550000000001</v>
      </c>
      <c r="BE19" s="357">
        <v>0.3969993</v>
      </c>
      <c r="BF19" s="357">
        <v>0.39479910000000001</v>
      </c>
      <c r="BG19" s="357">
        <v>0.38703939999999998</v>
      </c>
      <c r="BH19" s="357">
        <v>0.35766799999999999</v>
      </c>
      <c r="BI19" s="357">
        <v>0.38289469999999998</v>
      </c>
      <c r="BJ19" s="357">
        <v>0.39539079999999999</v>
      </c>
      <c r="BK19" s="357">
        <v>0.38472469999999998</v>
      </c>
      <c r="BL19" s="357">
        <v>0.3853644</v>
      </c>
      <c r="BM19" s="357">
        <v>0.376419</v>
      </c>
      <c r="BN19" s="357">
        <v>0.36434260000000002</v>
      </c>
      <c r="BO19" s="357">
        <v>0.35761169999999998</v>
      </c>
      <c r="BP19" s="357">
        <v>0.38518770000000002</v>
      </c>
      <c r="BQ19" s="357">
        <v>0.3991577</v>
      </c>
      <c r="BR19" s="357">
        <v>0.3978546</v>
      </c>
      <c r="BS19" s="357">
        <v>0.39099250000000002</v>
      </c>
      <c r="BT19" s="357">
        <v>0.36273499999999997</v>
      </c>
      <c r="BU19" s="357">
        <v>0.38825409999999999</v>
      </c>
      <c r="BV19" s="357">
        <v>0.40096110000000001</v>
      </c>
    </row>
    <row r="20" spans="1:74" ht="11.1" customHeight="1" x14ac:dyDescent="0.2">
      <c r="A20" s="107" t="s">
        <v>801</v>
      </c>
      <c r="B20" s="204" t="s">
        <v>627</v>
      </c>
      <c r="C20" s="216">
        <v>11.14066124</v>
      </c>
      <c r="D20" s="216">
        <v>10.962349189999999</v>
      </c>
      <c r="E20" s="216">
        <v>9.7564471679999993</v>
      </c>
      <c r="F20" s="216">
        <v>9.5194664010000007</v>
      </c>
      <c r="G20" s="216">
        <v>9.6346343220000001</v>
      </c>
      <c r="H20" s="216">
        <v>11.329615820000001</v>
      </c>
      <c r="I20" s="216">
        <v>12.349280439999999</v>
      </c>
      <c r="J20" s="216">
        <v>12.41974431</v>
      </c>
      <c r="K20" s="216">
        <v>11.24820654</v>
      </c>
      <c r="L20" s="216">
        <v>9.6334412520000008</v>
      </c>
      <c r="M20" s="216">
        <v>9.5374392869999998</v>
      </c>
      <c r="N20" s="216">
        <v>10.11781057</v>
      </c>
      <c r="O20" s="216">
        <v>10.407842580000001</v>
      </c>
      <c r="P20" s="216">
        <v>10.27590462</v>
      </c>
      <c r="Q20" s="216">
        <v>9.5078633549999996</v>
      </c>
      <c r="R20" s="216">
        <v>9.3764821440000006</v>
      </c>
      <c r="S20" s="216">
        <v>9.9440518069999992</v>
      </c>
      <c r="T20" s="216">
        <v>11.219549130000001</v>
      </c>
      <c r="U20" s="216">
        <v>12.3706522</v>
      </c>
      <c r="V20" s="216">
        <v>12.16800486</v>
      </c>
      <c r="W20" s="216">
        <v>10.98191607</v>
      </c>
      <c r="X20" s="216">
        <v>9.7381243319999999</v>
      </c>
      <c r="Y20" s="216">
        <v>9.6506130080000005</v>
      </c>
      <c r="Z20" s="216">
        <v>9.9746947729999995</v>
      </c>
      <c r="AA20" s="216">
        <v>10.737478100000001</v>
      </c>
      <c r="AB20" s="216">
        <v>10.802005946</v>
      </c>
      <c r="AC20" s="216">
        <v>9.9712772109000003</v>
      </c>
      <c r="AD20" s="216">
        <v>9.6250069016000008</v>
      </c>
      <c r="AE20" s="216">
        <v>9.7063468518999994</v>
      </c>
      <c r="AF20" s="216">
        <v>11.068666894</v>
      </c>
      <c r="AG20" s="216">
        <v>11.988481205999999</v>
      </c>
      <c r="AH20" s="216">
        <v>11.810697036000001</v>
      </c>
      <c r="AI20" s="216">
        <v>11.170984982</v>
      </c>
      <c r="AJ20" s="216">
        <v>9.8671431333000008</v>
      </c>
      <c r="AK20" s="216">
        <v>9.7699489107000002</v>
      </c>
      <c r="AL20" s="216">
        <v>10.612091988</v>
      </c>
      <c r="AM20" s="216">
        <v>11.305121047</v>
      </c>
      <c r="AN20" s="216">
        <v>11.313208431</v>
      </c>
      <c r="AO20" s="216">
        <v>10.030429186999999</v>
      </c>
      <c r="AP20" s="216">
        <v>9.4543792410999998</v>
      </c>
      <c r="AQ20" s="216">
        <v>9.6500416024</v>
      </c>
      <c r="AR20" s="216">
        <v>11.014723384</v>
      </c>
      <c r="AS20" s="216">
        <v>11.595773877999999</v>
      </c>
      <c r="AT20" s="216">
        <v>11.61377987</v>
      </c>
      <c r="AU20" s="216">
        <v>11.150304265999999</v>
      </c>
      <c r="AV20" s="216">
        <v>9.8055425519000003</v>
      </c>
      <c r="AW20" s="216">
        <v>9.7783319374000008</v>
      </c>
      <c r="AX20" s="216">
        <v>10.26543991</v>
      </c>
      <c r="AY20" s="216">
        <v>10.893788766</v>
      </c>
      <c r="AZ20" s="216">
        <v>11.490513798</v>
      </c>
      <c r="BA20" s="216">
        <v>10.049070183</v>
      </c>
      <c r="BB20" s="357">
        <v>9.5358389999999993</v>
      </c>
      <c r="BC20" s="357">
        <v>9.7458960000000001</v>
      </c>
      <c r="BD20" s="357">
        <v>11.222</v>
      </c>
      <c r="BE20" s="357">
        <v>12.059900000000001</v>
      </c>
      <c r="BF20" s="357">
        <v>12.102169999999999</v>
      </c>
      <c r="BG20" s="357">
        <v>11.238</v>
      </c>
      <c r="BH20" s="357">
        <v>9.9316440000000004</v>
      </c>
      <c r="BI20" s="357">
        <v>9.772017</v>
      </c>
      <c r="BJ20" s="357">
        <v>10.469900000000001</v>
      </c>
      <c r="BK20" s="357">
        <v>11.059839999999999</v>
      </c>
      <c r="BL20" s="357">
        <v>11.024430000000001</v>
      </c>
      <c r="BM20" s="357">
        <v>10.047029999999999</v>
      </c>
      <c r="BN20" s="357">
        <v>9.6615369999999992</v>
      </c>
      <c r="BO20" s="357">
        <v>9.8787579999999995</v>
      </c>
      <c r="BP20" s="357">
        <v>11.31143</v>
      </c>
      <c r="BQ20" s="357">
        <v>12.16461</v>
      </c>
      <c r="BR20" s="357">
        <v>12.209289999999999</v>
      </c>
      <c r="BS20" s="357">
        <v>11.341240000000001</v>
      </c>
      <c r="BT20" s="357">
        <v>10.07935</v>
      </c>
      <c r="BU20" s="357">
        <v>9.9175640000000005</v>
      </c>
      <c r="BV20" s="357">
        <v>10.565580000000001</v>
      </c>
    </row>
    <row r="21" spans="1:74" ht="11.1" customHeight="1" x14ac:dyDescent="0.2">
      <c r="A21" s="107"/>
      <c r="B21" s="108" t="s">
        <v>204</v>
      </c>
      <c r="C21" s="216"/>
      <c r="D21" s="216"/>
      <c r="E21" s="216"/>
      <c r="F21" s="216"/>
      <c r="G21" s="216"/>
      <c r="H21" s="216"/>
      <c r="I21" s="216"/>
      <c r="J21" s="216"/>
      <c r="K21" s="216"/>
      <c r="L21" s="216"/>
      <c r="M21" s="216"/>
      <c r="N21" s="216"/>
      <c r="O21" s="216"/>
      <c r="P21" s="216"/>
      <c r="Q21" s="216"/>
      <c r="R21" s="216"/>
      <c r="S21" s="216"/>
      <c r="T21" s="216"/>
      <c r="U21" s="216"/>
      <c r="V21" s="216"/>
      <c r="W21" s="216"/>
      <c r="X21" s="216"/>
      <c r="Y21" s="216"/>
      <c r="Z21" s="216"/>
      <c r="AA21" s="216"/>
      <c r="AB21" s="216"/>
      <c r="AC21" s="216"/>
      <c r="AD21" s="216"/>
      <c r="AE21" s="216"/>
      <c r="AF21" s="216"/>
      <c r="AG21" s="216"/>
      <c r="AH21" s="216"/>
      <c r="AI21" s="216"/>
      <c r="AJ21" s="216"/>
      <c r="AK21" s="216"/>
      <c r="AL21" s="216"/>
      <c r="AM21" s="216"/>
      <c r="AN21" s="216"/>
      <c r="AO21" s="216"/>
      <c r="AP21" s="216"/>
      <c r="AQ21" s="216"/>
      <c r="AR21" s="216"/>
      <c r="AS21" s="216"/>
      <c r="AT21" s="216"/>
      <c r="AU21" s="216"/>
      <c r="AV21" s="216"/>
      <c r="AW21" s="216"/>
      <c r="AX21" s="216"/>
      <c r="AY21" s="357"/>
      <c r="AZ21" s="216"/>
      <c r="BA21" s="216"/>
      <c r="BB21" s="357"/>
      <c r="BC21" s="357"/>
      <c r="BD21" s="357"/>
      <c r="BE21" s="357"/>
      <c r="BF21" s="357"/>
      <c r="BG21" s="357"/>
      <c r="BH21" s="357"/>
      <c r="BI21" s="357"/>
      <c r="BJ21" s="357"/>
      <c r="BK21" s="357"/>
      <c r="BL21" s="357"/>
      <c r="BM21" s="357"/>
      <c r="BN21" s="357"/>
      <c r="BO21" s="357"/>
      <c r="BP21" s="357"/>
      <c r="BQ21" s="357"/>
      <c r="BR21" s="357"/>
      <c r="BS21" s="357"/>
      <c r="BT21" s="357"/>
      <c r="BU21" s="357"/>
      <c r="BV21" s="357"/>
    </row>
    <row r="22" spans="1:74" ht="11.1" customHeight="1" x14ac:dyDescent="0.2">
      <c r="A22" s="107" t="s">
        <v>205</v>
      </c>
      <c r="B22" s="204" t="s">
        <v>206</v>
      </c>
      <c r="C22" s="277">
        <v>1152.285194</v>
      </c>
      <c r="D22" s="277">
        <v>953.77323471</v>
      </c>
      <c r="E22" s="277">
        <v>832.88844545999996</v>
      </c>
      <c r="F22" s="277">
        <v>743.55915653</v>
      </c>
      <c r="G22" s="277">
        <v>774.92181803000005</v>
      </c>
      <c r="H22" s="277">
        <v>998.99044533000006</v>
      </c>
      <c r="I22" s="277">
        <v>1226.4641461000001</v>
      </c>
      <c r="J22" s="277">
        <v>1218.1332376</v>
      </c>
      <c r="K22" s="277">
        <v>971.95936515999995</v>
      </c>
      <c r="L22" s="277">
        <v>748.81633442999998</v>
      </c>
      <c r="M22" s="277">
        <v>737.69487663999996</v>
      </c>
      <c r="N22" s="277">
        <v>920.25043589999996</v>
      </c>
      <c r="O22" s="277">
        <v>995.44832396000004</v>
      </c>
      <c r="P22" s="277">
        <v>853.44541501000003</v>
      </c>
      <c r="Q22" s="277">
        <v>784.97501650000004</v>
      </c>
      <c r="R22" s="277">
        <v>695.67430609999997</v>
      </c>
      <c r="S22" s="277">
        <v>796.25709003999998</v>
      </c>
      <c r="T22" s="277">
        <v>969.65258716000005</v>
      </c>
      <c r="U22" s="277">
        <v>1218.5588376000001</v>
      </c>
      <c r="V22" s="277">
        <v>1165.5428208000001</v>
      </c>
      <c r="W22" s="277">
        <v>935.63388898000005</v>
      </c>
      <c r="X22" s="277">
        <v>760.66099838000002</v>
      </c>
      <c r="Y22" s="277">
        <v>763.98858557999995</v>
      </c>
      <c r="Z22" s="277">
        <v>897.32550920999995</v>
      </c>
      <c r="AA22" s="277">
        <v>1034.2285032</v>
      </c>
      <c r="AB22" s="277">
        <v>887.10872152000002</v>
      </c>
      <c r="AC22" s="277">
        <v>878.53952489000005</v>
      </c>
      <c r="AD22" s="277">
        <v>748.29725466000002</v>
      </c>
      <c r="AE22" s="277">
        <v>745.08965525999997</v>
      </c>
      <c r="AF22" s="277">
        <v>922.89214547999995</v>
      </c>
      <c r="AG22" s="277">
        <v>1124.6737700000001</v>
      </c>
      <c r="AH22" s="277">
        <v>1078.6490289999999</v>
      </c>
      <c r="AI22" s="277">
        <v>948.03825438000001</v>
      </c>
      <c r="AJ22" s="277">
        <v>771.70777879000002</v>
      </c>
      <c r="AK22" s="277">
        <v>763.54798489999996</v>
      </c>
      <c r="AL22" s="277">
        <v>1005.2375349</v>
      </c>
      <c r="AM22" s="277">
        <v>1139.4436823999999</v>
      </c>
      <c r="AN22" s="277">
        <v>998.66721365000001</v>
      </c>
      <c r="AO22" s="277">
        <v>887.34746159999997</v>
      </c>
      <c r="AP22" s="277">
        <v>717.31777163000004</v>
      </c>
      <c r="AQ22" s="277">
        <v>742.77300527</v>
      </c>
      <c r="AR22" s="277">
        <v>914.15881843</v>
      </c>
      <c r="AS22" s="277">
        <v>1058.3842778999999</v>
      </c>
      <c r="AT22" s="277">
        <v>1050.7260922999999</v>
      </c>
      <c r="AU22" s="277">
        <v>933.04989806000003</v>
      </c>
      <c r="AV22" s="277">
        <v>757.22004363999997</v>
      </c>
      <c r="AW22" s="277">
        <v>768.02142845000003</v>
      </c>
      <c r="AX22" s="277">
        <v>931.87026186000003</v>
      </c>
      <c r="AY22" s="277">
        <v>1057.8162391000001</v>
      </c>
      <c r="AZ22" s="277">
        <v>1003.875</v>
      </c>
      <c r="BA22" s="277">
        <v>871.25900000000001</v>
      </c>
      <c r="BB22" s="340">
        <v>701.99059999999997</v>
      </c>
      <c r="BC22" s="340">
        <v>735.62530000000004</v>
      </c>
      <c r="BD22" s="340">
        <v>918.1069</v>
      </c>
      <c r="BE22" s="340">
        <v>1106.3040000000001</v>
      </c>
      <c r="BF22" s="340">
        <v>1101.799</v>
      </c>
      <c r="BG22" s="340">
        <v>925.1644</v>
      </c>
      <c r="BH22" s="340">
        <v>765.47080000000005</v>
      </c>
      <c r="BI22" s="340">
        <v>740.1961</v>
      </c>
      <c r="BJ22" s="340">
        <v>943.50609999999995</v>
      </c>
      <c r="BK22" s="340">
        <v>1051.213</v>
      </c>
      <c r="BL22" s="340">
        <v>921.34479999999996</v>
      </c>
      <c r="BM22" s="340">
        <v>838.73839999999996</v>
      </c>
      <c r="BN22" s="340">
        <v>709.47810000000004</v>
      </c>
      <c r="BO22" s="340">
        <v>743.78890000000001</v>
      </c>
      <c r="BP22" s="340">
        <v>911.50260000000003</v>
      </c>
      <c r="BQ22" s="340">
        <v>1098.2660000000001</v>
      </c>
      <c r="BR22" s="340">
        <v>1093.8320000000001</v>
      </c>
      <c r="BS22" s="340">
        <v>918.60850000000005</v>
      </c>
      <c r="BT22" s="340">
        <v>768.9864</v>
      </c>
      <c r="BU22" s="340">
        <v>743.6037</v>
      </c>
      <c r="BV22" s="340">
        <v>933.28549999999996</v>
      </c>
    </row>
    <row r="23" spans="1:74" ht="11.1" customHeight="1" x14ac:dyDescent="0.2">
      <c r="A23" s="107"/>
      <c r="B23" s="108"/>
      <c r="C23" s="237"/>
      <c r="D23" s="237"/>
      <c r="E23" s="237"/>
      <c r="F23" s="237"/>
      <c r="G23" s="237"/>
      <c r="H23" s="237"/>
      <c r="I23" s="237"/>
      <c r="J23" s="237"/>
      <c r="K23" s="237"/>
      <c r="L23" s="237"/>
      <c r="M23" s="237"/>
      <c r="N23" s="237"/>
      <c r="O23" s="237"/>
      <c r="P23" s="237"/>
      <c r="Q23" s="237"/>
      <c r="R23" s="237"/>
      <c r="S23" s="237"/>
      <c r="T23" s="237"/>
      <c r="U23" s="237"/>
      <c r="V23" s="237"/>
      <c r="W23" s="237"/>
      <c r="X23" s="237"/>
      <c r="Y23" s="237"/>
      <c r="Z23" s="237"/>
      <c r="AA23" s="237"/>
      <c r="AB23" s="237"/>
      <c r="AC23" s="237"/>
      <c r="AD23" s="237"/>
      <c r="AE23" s="237"/>
      <c r="AF23" s="237"/>
      <c r="AG23" s="237"/>
      <c r="AH23" s="237"/>
      <c r="AI23" s="237"/>
      <c r="AJ23" s="237"/>
      <c r="AK23" s="237"/>
      <c r="AL23" s="237"/>
      <c r="AM23" s="237"/>
      <c r="AN23" s="237"/>
      <c r="AO23" s="237"/>
      <c r="AP23" s="237"/>
      <c r="AQ23" s="237"/>
      <c r="AR23" s="237"/>
      <c r="AS23" s="237"/>
      <c r="AT23" s="237"/>
      <c r="AU23" s="237"/>
      <c r="AV23" s="237"/>
      <c r="AW23" s="237"/>
      <c r="AX23" s="237"/>
      <c r="AY23" s="380"/>
      <c r="AZ23" s="237"/>
      <c r="BA23" s="237"/>
      <c r="BB23" s="380"/>
      <c r="BC23" s="380"/>
      <c r="BD23" s="380"/>
      <c r="BE23" s="380"/>
      <c r="BF23" s="380"/>
      <c r="BG23" s="380"/>
      <c r="BH23" s="380"/>
      <c r="BI23" s="380"/>
      <c r="BJ23" s="380"/>
      <c r="BK23" s="380"/>
      <c r="BL23" s="380"/>
      <c r="BM23" s="380"/>
      <c r="BN23" s="380"/>
      <c r="BO23" s="380"/>
      <c r="BP23" s="380"/>
      <c r="BQ23" s="380"/>
      <c r="BR23" s="380"/>
      <c r="BS23" s="380"/>
      <c r="BT23" s="380"/>
      <c r="BU23" s="380"/>
      <c r="BV23" s="380"/>
    </row>
    <row r="24" spans="1:74" ht="11.1" customHeight="1" x14ac:dyDescent="0.2">
      <c r="A24" s="107"/>
      <c r="B24" s="109" t="s">
        <v>101</v>
      </c>
      <c r="C24" s="237"/>
      <c r="D24" s="237"/>
      <c r="E24" s="237"/>
      <c r="F24" s="237"/>
      <c r="G24" s="237"/>
      <c r="H24" s="237"/>
      <c r="I24" s="237"/>
      <c r="J24" s="237"/>
      <c r="K24" s="237"/>
      <c r="L24" s="237"/>
      <c r="M24" s="237"/>
      <c r="N24" s="237"/>
      <c r="O24" s="237"/>
      <c r="P24" s="237"/>
      <c r="Q24" s="237"/>
      <c r="R24" s="237"/>
      <c r="S24" s="237"/>
      <c r="T24" s="237"/>
      <c r="U24" s="237"/>
      <c r="V24" s="237"/>
      <c r="W24" s="237"/>
      <c r="X24" s="237"/>
      <c r="Y24" s="237"/>
      <c r="Z24" s="237"/>
      <c r="AA24" s="237"/>
      <c r="AB24" s="237"/>
      <c r="AC24" s="237"/>
      <c r="AD24" s="237"/>
      <c r="AE24" s="237"/>
      <c r="AF24" s="237"/>
      <c r="AG24" s="237"/>
      <c r="AH24" s="237"/>
      <c r="AI24" s="237"/>
      <c r="AJ24" s="237"/>
      <c r="AK24" s="237"/>
      <c r="AL24" s="237"/>
      <c r="AM24" s="237"/>
      <c r="AN24" s="237"/>
      <c r="AO24" s="237"/>
      <c r="AP24" s="237"/>
      <c r="AQ24" s="237"/>
      <c r="AR24" s="237"/>
      <c r="AS24" s="237"/>
      <c r="AT24" s="237"/>
      <c r="AU24" s="237"/>
      <c r="AV24" s="237"/>
      <c r="AW24" s="237"/>
      <c r="AX24" s="237"/>
      <c r="AY24" s="380"/>
      <c r="AZ24" s="237"/>
      <c r="BA24" s="237"/>
      <c r="BB24" s="380"/>
      <c r="BC24" s="380"/>
      <c r="BD24" s="380"/>
      <c r="BE24" s="380"/>
      <c r="BF24" s="380"/>
      <c r="BG24" s="380"/>
      <c r="BH24" s="380"/>
      <c r="BI24" s="380"/>
      <c r="BJ24" s="380"/>
      <c r="BK24" s="380"/>
      <c r="BL24" s="380"/>
      <c r="BM24" s="380"/>
      <c r="BN24" s="380"/>
      <c r="BO24" s="380"/>
      <c r="BP24" s="380"/>
      <c r="BQ24" s="380"/>
      <c r="BR24" s="380"/>
      <c r="BS24" s="380"/>
      <c r="BT24" s="380"/>
      <c r="BU24" s="380"/>
      <c r="BV24" s="380"/>
    </row>
    <row r="25" spans="1:74" ht="11.1" customHeight="1" x14ac:dyDescent="0.2">
      <c r="A25" s="107" t="s">
        <v>66</v>
      </c>
      <c r="B25" s="204" t="s">
        <v>86</v>
      </c>
      <c r="C25" s="260">
        <v>164.57453000000001</v>
      </c>
      <c r="D25" s="260">
        <v>161.06355400000001</v>
      </c>
      <c r="E25" s="260">
        <v>166.255223</v>
      </c>
      <c r="F25" s="260">
        <v>173.42745400000001</v>
      </c>
      <c r="G25" s="260">
        <v>174.09295800000001</v>
      </c>
      <c r="H25" s="260">
        <v>165.14904999999999</v>
      </c>
      <c r="I25" s="260">
        <v>147.296233</v>
      </c>
      <c r="J25" s="260">
        <v>138.52697699999999</v>
      </c>
      <c r="K25" s="260">
        <v>143.710892</v>
      </c>
      <c r="L25" s="260">
        <v>156.195866</v>
      </c>
      <c r="M25" s="260">
        <v>167.754198</v>
      </c>
      <c r="N25" s="260">
        <v>172.38668000000001</v>
      </c>
      <c r="O25" s="260">
        <v>180.091309</v>
      </c>
      <c r="P25" s="260">
        <v>186.86552</v>
      </c>
      <c r="Q25" s="260">
        <v>195.37981099999999</v>
      </c>
      <c r="R25" s="260">
        <v>202.26539299999999</v>
      </c>
      <c r="S25" s="260">
        <v>203.13744500000001</v>
      </c>
      <c r="T25" s="260">
        <v>197.92399</v>
      </c>
      <c r="U25" s="260">
        <v>183.95845399999999</v>
      </c>
      <c r="V25" s="260">
        <v>178.536947</v>
      </c>
      <c r="W25" s="260">
        <v>182.01965100000001</v>
      </c>
      <c r="X25" s="260">
        <v>186.39613399999999</v>
      </c>
      <c r="Y25" s="260">
        <v>188.291324</v>
      </c>
      <c r="Z25" s="260">
        <v>185.11583300000001</v>
      </c>
      <c r="AA25" s="260">
        <v>178.85896299999999</v>
      </c>
      <c r="AB25" s="260">
        <v>175.56505300000001</v>
      </c>
      <c r="AC25" s="260">
        <v>171.73636999999999</v>
      </c>
      <c r="AD25" s="260">
        <v>173.014216</v>
      </c>
      <c r="AE25" s="260">
        <v>177.17407700000001</v>
      </c>
      <c r="AF25" s="260">
        <v>171.12356399999999</v>
      </c>
      <c r="AG25" s="260">
        <v>160.019272</v>
      </c>
      <c r="AH25" s="260">
        <v>154.567047</v>
      </c>
      <c r="AI25" s="260">
        <v>152.693941</v>
      </c>
      <c r="AJ25" s="260">
        <v>154.19420600000001</v>
      </c>
      <c r="AK25" s="260">
        <v>156.24880999999999</v>
      </c>
      <c r="AL25" s="260">
        <v>147.88424699999999</v>
      </c>
      <c r="AM25" s="260">
        <v>133.64681999999999</v>
      </c>
      <c r="AN25" s="260">
        <v>119.885104</v>
      </c>
      <c r="AO25" s="260">
        <v>118.305458</v>
      </c>
      <c r="AP25" s="260">
        <v>128.88275400000001</v>
      </c>
      <c r="AQ25" s="260">
        <v>136.47351699999999</v>
      </c>
      <c r="AR25" s="260">
        <v>132.87852899999999</v>
      </c>
      <c r="AS25" s="260">
        <v>125.240059</v>
      </c>
      <c r="AT25" s="260">
        <v>120.70948</v>
      </c>
      <c r="AU25" s="260">
        <v>123.81398</v>
      </c>
      <c r="AV25" s="260">
        <v>135.70871600000001</v>
      </c>
      <c r="AW25" s="260">
        <v>141.30925199999999</v>
      </c>
      <c r="AX25" s="260">
        <v>151.36164099999999</v>
      </c>
      <c r="AY25" s="260">
        <v>155.206795</v>
      </c>
      <c r="AZ25" s="260">
        <v>147.15889999999999</v>
      </c>
      <c r="BA25" s="260">
        <v>149.81379999999999</v>
      </c>
      <c r="BB25" s="348">
        <v>157.7732</v>
      </c>
      <c r="BC25" s="348">
        <v>161.72630000000001</v>
      </c>
      <c r="BD25" s="348">
        <v>157.76920000000001</v>
      </c>
      <c r="BE25" s="348">
        <v>148.0993</v>
      </c>
      <c r="BF25" s="348">
        <v>142.62790000000001</v>
      </c>
      <c r="BG25" s="348">
        <v>140.1842</v>
      </c>
      <c r="BH25" s="348">
        <v>146.81020000000001</v>
      </c>
      <c r="BI25" s="348">
        <v>148.2441</v>
      </c>
      <c r="BJ25" s="348">
        <v>144.23750000000001</v>
      </c>
      <c r="BK25" s="348">
        <v>139.65559999999999</v>
      </c>
      <c r="BL25" s="348">
        <v>141.0428</v>
      </c>
      <c r="BM25" s="348">
        <v>146.44319999999999</v>
      </c>
      <c r="BN25" s="348">
        <v>154.43090000000001</v>
      </c>
      <c r="BO25" s="348">
        <v>155.8297</v>
      </c>
      <c r="BP25" s="348">
        <v>151.7826</v>
      </c>
      <c r="BQ25" s="348">
        <v>142.1968</v>
      </c>
      <c r="BR25" s="348">
        <v>136.304</v>
      </c>
      <c r="BS25" s="348">
        <v>137.43440000000001</v>
      </c>
      <c r="BT25" s="348">
        <v>144.1302</v>
      </c>
      <c r="BU25" s="348">
        <v>146.12970000000001</v>
      </c>
      <c r="BV25" s="348">
        <v>142.18469999999999</v>
      </c>
    </row>
    <row r="26" spans="1:74" ht="11.1" customHeight="1" x14ac:dyDescent="0.2">
      <c r="A26" s="107" t="s">
        <v>82</v>
      </c>
      <c r="B26" s="204" t="s">
        <v>84</v>
      </c>
      <c r="C26" s="260">
        <v>16.011876999999998</v>
      </c>
      <c r="D26" s="260">
        <v>15.55185</v>
      </c>
      <c r="E26" s="260">
        <v>15.404878999999999</v>
      </c>
      <c r="F26" s="260">
        <v>15.181456000000001</v>
      </c>
      <c r="G26" s="260">
        <v>15.208766000000001</v>
      </c>
      <c r="H26" s="260">
        <v>16.358865000000002</v>
      </c>
      <c r="I26" s="260">
        <v>16.111184999999999</v>
      </c>
      <c r="J26" s="260">
        <v>15.843095999999999</v>
      </c>
      <c r="K26" s="260">
        <v>15.726118</v>
      </c>
      <c r="L26" s="260">
        <v>16.044257999999999</v>
      </c>
      <c r="M26" s="260">
        <v>15.963685999999999</v>
      </c>
      <c r="N26" s="260">
        <v>15.490698</v>
      </c>
      <c r="O26" s="260">
        <v>15.242139</v>
      </c>
      <c r="P26" s="260">
        <v>15.150454</v>
      </c>
      <c r="Q26" s="260">
        <v>15.324013000000001</v>
      </c>
      <c r="R26" s="260">
        <v>15.153881</v>
      </c>
      <c r="S26" s="260">
        <v>14.813898</v>
      </c>
      <c r="T26" s="260">
        <v>14.600139</v>
      </c>
      <c r="U26" s="260">
        <v>13.87191</v>
      </c>
      <c r="V26" s="260">
        <v>13.668342000000001</v>
      </c>
      <c r="W26" s="260">
        <v>13.523578000000001</v>
      </c>
      <c r="X26" s="260">
        <v>13.405614999999999</v>
      </c>
      <c r="Y26" s="260">
        <v>13.220634</v>
      </c>
      <c r="Z26" s="260">
        <v>12.998638</v>
      </c>
      <c r="AA26" s="260">
        <v>12.219094999999999</v>
      </c>
      <c r="AB26" s="260">
        <v>12.024288</v>
      </c>
      <c r="AC26" s="260">
        <v>12.983297</v>
      </c>
      <c r="AD26" s="260">
        <v>12.531000000000001</v>
      </c>
      <c r="AE26" s="260">
        <v>12.475519</v>
      </c>
      <c r="AF26" s="260">
        <v>12.197537000000001</v>
      </c>
      <c r="AG26" s="260">
        <v>11.76</v>
      </c>
      <c r="AH26" s="260">
        <v>12.274962</v>
      </c>
      <c r="AI26" s="260">
        <v>12.348831000000001</v>
      </c>
      <c r="AJ26" s="260">
        <v>12.514302000000001</v>
      </c>
      <c r="AK26" s="260">
        <v>13.04583</v>
      </c>
      <c r="AL26" s="260">
        <v>12.926384000000001</v>
      </c>
      <c r="AM26" s="260">
        <v>10.005309</v>
      </c>
      <c r="AN26" s="260">
        <v>10.594068</v>
      </c>
      <c r="AO26" s="260">
        <v>10.508754</v>
      </c>
      <c r="AP26" s="260">
        <v>10.505796999999999</v>
      </c>
      <c r="AQ26" s="260">
        <v>10.489368000000001</v>
      </c>
      <c r="AR26" s="260">
        <v>10.577373</v>
      </c>
      <c r="AS26" s="260">
        <v>10.169980000000001</v>
      </c>
      <c r="AT26" s="260">
        <v>10.361996</v>
      </c>
      <c r="AU26" s="260">
        <v>10.425909000000001</v>
      </c>
      <c r="AV26" s="260">
        <v>10.757331000000001</v>
      </c>
      <c r="AW26" s="260">
        <v>11.837534</v>
      </c>
      <c r="AX26" s="260">
        <v>12.68228</v>
      </c>
      <c r="AY26" s="260">
        <v>12.130110999999999</v>
      </c>
      <c r="AZ26" s="260">
        <v>11.42375</v>
      </c>
      <c r="BA26" s="260">
        <v>11.87771</v>
      </c>
      <c r="BB26" s="348">
        <v>11.85337</v>
      </c>
      <c r="BC26" s="348">
        <v>11.92564</v>
      </c>
      <c r="BD26" s="348">
        <v>12.17759</v>
      </c>
      <c r="BE26" s="348">
        <v>11.7902</v>
      </c>
      <c r="BF26" s="348">
        <v>11.847619999999999</v>
      </c>
      <c r="BG26" s="348">
        <v>12.13786</v>
      </c>
      <c r="BH26" s="348">
        <v>12.3559</v>
      </c>
      <c r="BI26" s="348">
        <v>12.476610000000001</v>
      </c>
      <c r="BJ26" s="348">
        <v>12.281739999999999</v>
      </c>
      <c r="BK26" s="348">
        <v>11.801500000000001</v>
      </c>
      <c r="BL26" s="348">
        <v>11.93609</v>
      </c>
      <c r="BM26" s="348">
        <v>12.17498</v>
      </c>
      <c r="BN26" s="348">
        <v>11.959250000000001</v>
      </c>
      <c r="BO26" s="348">
        <v>11.858599999999999</v>
      </c>
      <c r="BP26" s="348">
        <v>11.96439</v>
      </c>
      <c r="BQ26" s="348">
        <v>11.480880000000001</v>
      </c>
      <c r="BR26" s="348">
        <v>11.463279999999999</v>
      </c>
      <c r="BS26" s="348">
        <v>11.69628</v>
      </c>
      <c r="BT26" s="348">
        <v>11.88082</v>
      </c>
      <c r="BU26" s="348">
        <v>11.986929999999999</v>
      </c>
      <c r="BV26" s="348">
        <v>11.79182</v>
      </c>
    </row>
    <row r="27" spans="1:74" ht="11.1" customHeight="1" x14ac:dyDescent="0.2">
      <c r="A27" s="107" t="s">
        <v>83</v>
      </c>
      <c r="B27" s="204" t="s">
        <v>85</v>
      </c>
      <c r="C27" s="260">
        <v>16.612552999999998</v>
      </c>
      <c r="D27" s="260">
        <v>16.565455</v>
      </c>
      <c r="E27" s="260">
        <v>16.366962000000001</v>
      </c>
      <c r="F27" s="260">
        <v>16.152619000000001</v>
      </c>
      <c r="G27" s="260">
        <v>15.997071999999999</v>
      </c>
      <c r="H27" s="260">
        <v>16.379342000000001</v>
      </c>
      <c r="I27" s="260">
        <v>16.169758000000002</v>
      </c>
      <c r="J27" s="260">
        <v>16.162258000000001</v>
      </c>
      <c r="K27" s="260">
        <v>16.311136999999999</v>
      </c>
      <c r="L27" s="260">
        <v>16.567122000000001</v>
      </c>
      <c r="M27" s="260">
        <v>16.729026000000001</v>
      </c>
      <c r="N27" s="260">
        <v>16.648637999999998</v>
      </c>
      <c r="O27" s="260">
        <v>16.682179000000001</v>
      </c>
      <c r="P27" s="260">
        <v>16.500475000000002</v>
      </c>
      <c r="Q27" s="260">
        <v>16.413094999999998</v>
      </c>
      <c r="R27" s="260">
        <v>16.371372999999998</v>
      </c>
      <c r="S27" s="260">
        <v>16.290493000000001</v>
      </c>
      <c r="T27" s="260">
        <v>16.248121000000001</v>
      </c>
      <c r="U27" s="260">
        <v>16.699631</v>
      </c>
      <c r="V27" s="260">
        <v>16.123415000000001</v>
      </c>
      <c r="W27" s="260">
        <v>16.058872999999998</v>
      </c>
      <c r="X27" s="260">
        <v>16.019271</v>
      </c>
      <c r="Y27" s="260">
        <v>16.030847000000001</v>
      </c>
      <c r="Z27" s="260">
        <v>16.433373</v>
      </c>
      <c r="AA27" s="260">
        <v>16.430948999999998</v>
      </c>
      <c r="AB27" s="260">
        <v>16.516938</v>
      </c>
      <c r="AC27" s="260">
        <v>16.508486000000001</v>
      </c>
      <c r="AD27" s="260">
        <v>16.322309000000001</v>
      </c>
      <c r="AE27" s="260">
        <v>16.271231</v>
      </c>
      <c r="AF27" s="260">
        <v>16.345048999999999</v>
      </c>
      <c r="AG27" s="260">
        <v>16.259592000000001</v>
      </c>
      <c r="AH27" s="260">
        <v>16.350287000000002</v>
      </c>
      <c r="AI27" s="260">
        <v>16.301220000000001</v>
      </c>
      <c r="AJ27" s="260">
        <v>16.496969</v>
      </c>
      <c r="AK27" s="260">
        <v>16.787022</v>
      </c>
      <c r="AL27" s="260">
        <v>16.067637000000001</v>
      </c>
      <c r="AM27" s="260">
        <v>14.759523</v>
      </c>
      <c r="AN27" s="260">
        <v>15.482919000000001</v>
      </c>
      <c r="AO27" s="260">
        <v>15.487321</v>
      </c>
      <c r="AP27" s="260">
        <v>15.724232000000001</v>
      </c>
      <c r="AQ27" s="260">
        <v>15.357964000000001</v>
      </c>
      <c r="AR27" s="260">
        <v>15.535223999999999</v>
      </c>
      <c r="AS27" s="260">
        <v>15.415095000000001</v>
      </c>
      <c r="AT27" s="260">
        <v>15.328715000000001</v>
      </c>
      <c r="AU27" s="260">
        <v>15.536251</v>
      </c>
      <c r="AV27" s="260">
        <v>16.025700000000001</v>
      </c>
      <c r="AW27" s="260">
        <v>16.563645999999999</v>
      </c>
      <c r="AX27" s="260">
        <v>16.932120000000001</v>
      </c>
      <c r="AY27" s="260">
        <v>16.888587000000001</v>
      </c>
      <c r="AZ27" s="260">
        <v>16.883700000000001</v>
      </c>
      <c r="BA27" s="260">
        <v>16.789840000000002</v>
      </c>
      <c r="BB27" s="348">
        <v>16.673739999999999</v>
      </c>
      <c r="BC27" s="348">
        <v>16.579329999999999</v>
      </c>
      <c r="BD27" s="348">
        <v>16.625859999999999</v>
      </c>
      <c r="BE27" s="348">
        <v>16.546009999999999</v>
      </c>
      <c r="BF27" s="348">
        <v>16.5107</v>
      </c>
      <c r="BG27" s="348">
        <v>16.50085</v>
      </c>
      <c r="BH27" s="348">
        <v>16.545200000000001</v>
      </c>
      <c r="BI27" s="348">
        <v>16.68695</v>
      </c>
      <c r="BJ27" s="348">
        <v>16.677240000000001</v>
      </c>
      <c r="BK27" s="348">
        <v>16.682009999999998</v>
      </c>
      <c r="BL27" s="348">
        <v>16.76173</v>
      </c>
      <c r="BM27" s="348">
        <v>16.659020000000002</v>
      </c>
      <c r="BN27" s="348">
        <v>16.533819999999999</v>
      </c>
      <c r="BO27" s="348">
        <v>16.42867</v>
      </c>
      <c r="BP27" s="348">
        <v>16.46499</v>
      </c>
      <c r="BQ27" s="348">
        <v>16.37931</v>
      </c>
      <c r="BR27" s="348">
        <v>16.3337</v>
      </c>
      <c r="BS27" s="348">
        <v>16.321960000000001</v>
      </c>
      <c r="BT27" s="348">
        <v>16.36693</v>
      </c>
      <c r="BU27" s="348">
        <v>16.512460000000001</v>
      </c>
      <c r="BV27" s="348">
        <v>16.509209999999999</v>
      </c>
    </row>
    <row r="28" spans="1:74" ht="11.1" customHeight="1" x14ac:dyDescent="0.2">
      <c r="A28" s="107"/>
      <c r="B28" s="108"/>
      <c r="C28" s="237"/>
      <c r="D28" s="237"/>
      <c r="E28" s="237"/>
      <c r="F28" s="237"/>
      <c r="G28" s="237"/>
      <c r="H28" s="237"/>
      <c r="I28" s="237"/>
      <c r="J28" s="237"/>
      <c r="K28" s="237"/>
      <c r="L28" s="237"/>
      <c r="M28" s="237"/>
      <c r="N28" s="237"/>
      <c r="O28" s="237"/>
      <c r="P28" s="237"/>
      <c r="Q28" s="237"/>
      <c r="R28" s="237"/>
      <c r="S28" s="237"/>
      <c r="T28" s="237"/>
      <c r="U28" s="237"/>
      <c r="V28" s="237"/>
      <c r="W28" s="237"/>
      <c r="X28" s="237"/>
      <c r="Y28" s="237"/>
      <c r="Z28" s="237"/>
      <c r="AA28" s="237"/>
      <c r="AB28" s="237"/>
      <c r="AC28" s="237"/>
      <c r="AD28" s="237"/>
      <c r="AE28" s="237"/>
      <c r="AF28" s="237"/>
      <c r="AG28" s="237"/>
      <c r="AH28" s="237"/>
      <c r="AI28" s="237"/>
      <c r="AJ28" s="237"/>
      <c r="AK28" s="237"/>
      <c r="AL28" s="237"/>
      <c r="AM28" s="237"/>
      <c r="AN28" s="237"/>
      <c r="AO28" s="237"/>
      <c r="AP28" s="237"/>
      <c r="AQ28" s="237"/>
      <c r="AR28" s="237"/>
      <c r="AS28" s="237"/>
      <c r="AT28" s="237"/>
      <c r="AU28" s="237"/>
      <c r="AV28" s="237"/>
      <c r="AW28" s="237"/>
      <c r="AX28" s="237"/>
      <c r="AY28" s="380"/>
      <c r="AZ28" s="237"/>
      <c r="BA28" s="237"/>
      <c r="BB28" s="380"/>
      <c r="BC28" s="380"/>
      <c r="BD28" s="380"/>
      <c r="BE28" s="380"/>
      <c r="BF28" s="380"/>
      <c r="BG28" s="380"/>
      <c r="BH28" s="380"/>
      <c r="BI28" s="380"/>
      <c r="BJ28" s="380"/>
      <c r="BK28" s="380"/>
      <c r="BL28" s="380"/>
      <c r="BM28" s="380"/>
      <c r="BN28" s="380"/>
      <c r="BO28" s="380"/>
      <c r="BP28" s="380"/>
      <c r="BQ28" s="380"/>
      <c r="BR28" s="380"/>
      <c r="BS28" s="380"/>
      <c r="BT28" s="380"/>
      <c r="BU28" s="380"/>
      <c r="BV28" s="380"/>
    </row>
    <row r="29" spans="1:74" ht="11.1" customHeight="1" x14ac:dyDescent="0.2">
      <c r="A29" s="107"/>
      <c r="B29" s="55" t="s">
        <v>145</v>
      </c>
      <c r="C29" s="237"/>
      <c r="D29" s="237"/>
      <c r="E29" s="237"/>
      <c r="F29" s="237"/>
      <c r="G29" s="237"/>
      <c r="H29" s="237"/>
      <c r="I29" s="237"/>
      <c r="J29" s="237"/>
      <c r="K29" s="237"/>
      <c r="L29" s="237"/>
      <c r="M29" s="237"/>
      <c r="N29" s="237"/>
      <c r="O29" s="237"/>
      <c r="P29" s="237"/>
      <c r="Q29" s="237"/>
      <c r="R29" s="237"/>
      <c r="S29" s="237"/>
      <c r="T29" s="237"/>
      <c r="U29" s="237"/>
      <c r="V29" s="237"/>
      <c r="W29" s="237"/>
      <c r="X29" s="237"/>
      <c r="Y29" s="237"/>
      <c r="Z29" s="237"/>
      <c r="AA29" s="237"/>
      <c r="AB29" s="237"/>
      <c r="AC29" s="237"/>
      <c r="AD29" s="237"/>
      <c r="AE29" s="237"/>
      <c r="AF29" s="237"/>
      <c r="AG29" s="237"/>
      <c r="AH29" s="237"/>
      <c r="AI29" s="237"/>
      <c r="AJ29" s="237"/>
      <c r="AK29" s="237"/>
      <c r="AL29" s="237"/>
      <c r="AM29" s="237"/>
      <c r="AN29" s="237"/>
      <c r="AO29" s="237"/>
      <c r="AP29" s="237"/>
      <c r="AQ29" s="237"/>
      <c r="AR29" s="237"/>
      <c r="AS29" s="237"/>
      <c r="AT29" s="237"/>
      <c r="AU29" s="237"/>
      <c r="AV29" s="237"/>
      <c r="AW29" s="237"/>
      <c r="AX29" s="237"/>
      <c r="AY29" s="380"/>
      <c r="AZ29" s="237"/>
      <c r="BA29" s="237"/>
      <c r="BB29" s="380"/>
      <c r="BC29" s="380"/>
      <c r="BD29" s="380"/>
      <c r="BE29" s="380"/>
      <c r="BF29" s="380"/>
      <c r="BG29" s="380"/>
      <c r="BH29" s="380"/>
      <c r="BI29" s="380"/>
      <c r="BJ29" s="380"/>
      <c r="BK29" s="380"/>
      <c r="BL29" s="380"/>
      <c r="BM29" s="380"/>
      <c r="BN29" s="380"/>
      <c r="BO29" s="380"/>
      <c r="BP29" s="380"/>
      <c r="BQ29" s="380"/>
      <c r="BR29" s="380"/>
      <c r="BS29" s="380"/>
      <c r="BT29" s="380"/>
      <c r="BU29" s="380"/>
      <c r="BV29" s="380"/>
    </row>
    <row r="30" spans="1:74" ht="11.1" customHeight="1" x14ac:dyDescent="0.2">
      <c r="A30" s="107"/>
      <c r="B30" s="55" t="s">
        <v>38</v>
      </c>
      <c r="C30" s="237"/>
      <c r="D30" s="237"/>
      <c r="E30" s="237"/>
      <c r="F30" s="237"/>
      <c r="G30" s="237"/>
      <c r="H30" s="237"/>
      <c r="I30" s="237"/>
      <c r="J30" s="237"/>
      <c r="K30" s="237"/>
      <c r="L30" s="237"/>
      <c r="M30" s="237"/>
      <c r="N30" s="237"/>
      <c r="O30" s="237"/>
      <c r="P30" s="237"/>
      <c r="Q30" s="237"/>
      <c r="R30" s="237"/>
      <c r="S30" s="237"/>
      <c r="T30" s="237"/>
      <c r="U30" s="237"/>
      <c r="V30" s="237"/>
      <c r="W30" s="237"/>
      <c r="X30" s="237"/>
      <c r="Y30" s="237"/>
      <c r="Z30" s="237"/>
      <c r="AA30" s="237"/>
      <c r="AB30" s="237"/>
      <c r="AC30" s="237"/>
      <c r="AD30" s="237"/>
      <c r="AE30" s="237"/>
      <c r="AF30" s="237"/>
      <c r="AG30" s="237"/>
      <c r="AH30" s="237"/>
      <c r="AI30" s="237"/>
      <c r="AJ30" s="237"/>
      <c r="AK30" s="237"/>
      <c r="AL30" s="237"/>
      <c r="AM30" s="237"/>
      <c r="AN30" s="237"/>
      <c r="AO30" s="237"/>
      <c r="AP30" s="237"/>
      <c r="AQ30" s="237"/>
      <c r="AR30" s="237"/>
      <c r="AS30" s="237"/>
      <c r="AT30" s="237"/>
      <c r="AU30" s="237"/>
      <c r="AV30" s="237"/>
      <c r="AW30" s="237"/>
      <c r="AX30" s="237"/>
      <c r="AY30" s="380"/>
      <c r="AZ30" s="237"/>
      <c r="BA30" s="237"/>
      <c r="BB30" s="380"/>
      <c r="BC30" s="380"/>
      <c r="BD30" s="380"/>
      <c r="BE30" s="380"/>
      <c r="BF30" s="380"/>
      <c r="BG30" s="380"/>
      <c r="BH30" s="380"/>
      <c r="BI30" s="380"/>
      <c r="BJ30" s="380"/>
      <c r="BK30" s="380"/>
      <c r="BL30" s="380"/>
      <c r="BM30" s="380"/>
      <c r="BN30" s="380"/>
      <c r="BO30" s="380"/>
      <c r="BP30" s="380"/>
      <c r="BQ30" s="380"/>
      <c r="BR30" s="380"/>
      <c r="BS30" s="380"/>
      <c r="BT30" s="380"/>
      <c r="BU30" s="380"/>
      <c r="BV30" s="380"/>
    </row>
    <row r="31" spans="1:74" ht="11.1" customHeight="1" x14ac:dyDescent="0.2">
      <c r="A31" s="52" t="s">
        <v>699</v>
      </c>
      <c r="B31" s="204" t="s">
        <v>561</v>
      </c>
      <c r="C31" s="216">
        <v>2.3199999999999998</v>
      </c>
      <c r="D31" s="216">
        <v>2.35</v>
      </c>
      <c r="E31" s="216">
        <v>2.34</v>
      </c>
      <c r="F31" s="216">
        <v>2.38</v>
      </c>
      <c r="G31" s="216">
        <v>2.4300000000000002</v>
      </c>
      <c r="H31" s="216">
        <v>2.4</v>
      </c>
      <c r="I31" s="216">
        <v>2.44</v>
      </c>
      <c r="J31" s="216">
        <v>2.4700000000000002</v>
      </c>
      <c r="K31" s="216">
        <v>2.44</v>
      </c>
      <c r="L31" s="216">
        <v>2.39</v>
      </c>
      <c r="M31" s="216">
        <v>2.37</v>
      </c>
      <c r="N31" s="216">
        <v>2.34</v>
      </c>
      <c r="O31" s="216">
        <v>2.37</v>
      </c>
      <c r="P31" s="216">
        <v>2.38</v>
      </c>
      <c r="Q31" s="216">
        <v>2.39</v>
      </c>
      <c r="R31" s="216">
        <v>2.42</v>
      </c>
      <c r="S31" s="216">
        <v>2.42</v>
      </c>
      <c r="T31" s="216">
        <v>2.36</v>
      </c>
      <c r="U31" s="216">
        <v>2.4</v>
      </c>
      <c r="V31" s="216">
        <v>2.4</v>
      </c>
      <c r="W31" s="216">
        <v>2.38</v>
      </c>
      <c r="X31" s="216">
        <v>2.36</v>
      </c>
      <c r="Y31" s="216">
        <v>2.36</v>
      </c>
      <c r="Z31" s="216">
        <v>2.36</v>
      </c>
      <c r="AA31" s="216">
        <v>2.34</v>
      </c>
      <c r="AB31" s="216">
        <v>2.34</v>
      </c>
      <c r="AC31" s="216">
        <v>2.35</v>
      </c>
      <c r="AD31" s="216">
        <v>2.37</v>
      </c>
      <c r="AE31" s="216">
        <v>2.37</v>
      </c>
      <c r="AF31" s="216">
        <v>2.36</v>
      </c>
      <c r="AG31" s="216">
        <v>2.31</v>
      </c>
      <c r="AH31" s="216">
        <v>2.33</v>
      </c>
      <c r="AI31" s="216">
        <v>2.35</v>
      </c>
      <c r="AJ31" s="216">
        <v>2.34</v>
      </c>
      <c r="AK31" s="216">
        <v>2.33</v>
      </c>
      <c r="AL31" s="216">
        <v>2.34</v>
      </c>
      <c r="AM31" s="216">
        <v>2.2999999999999998</v>
      </c>
      <c r="AN31" s="216">
        <v>2.33</v>
      </c>
      <c r="AO31" s="216">
        <v>2.37</v>
      </c>
      <c r="AP31" s="216">
        <v>2.39</v>
      </c>
      <c r="AQ31" s="216">
        <v>2.4</v>
      </c>
      <c r="AR31" s="216">
        <v>2.38</v>
      </c>
      <c r="AS31" s="216">
        <v>2.37</v>
      </c>
      <c r="AT31" s="216">
        <v>2.37</v>
      </c>
      <c r="AU31" s="216">
        <v>2.37</v>
      </c>
      <c r="AV31" s="216">
        <v>2.2999999999999998</v>
      </c>
      <c r="AW31" s="216">
        <v>2.2999999999999998</v>
      </c>
      <c r="AX31" s="216">
        <v>2.5099999999999998</v>
      </c>
      <c r="AY31" s="216">
        <v>2.2819350896000001</v>
      </c>
      <c r="AZ31" s="216">
        <v>2.267849</v>
      </c>
      <c r="BA31" s="216">
        <v>2.2807390000000001</v>
      </c>
      <c r="BB31" s="357">
        <v>2.3163450000000001</v>
      </c>
      <c r="BC31" s="357">
        <v>2.3337340000000002</v>
      </c>
      <c r="BD31" s="357">
        <v>2.331089</v>
      </c>
      <c r="BE31" s="357">
        <v>2.3301189999999998</v>
      </c>
      <c r="BF31" s="357">
        <v>2.330676</v>
      </c>
      <c r="BG31" s="357">
        <v>2.294953</v>
      </c>
      <c r="BH31" s="357">
        <v>2.32037</v>
      </c>
      <c r="BI31" s="357">
        <v>2.2784260000000001</v>
      </c>
      <c r="BJ31" s="357">
        <v>2.3006169999999999</v>
      </c>
      <c r="BK31" s="357">
        <v>2.3049360000000001</v>
      </c>
      <c r="BL31" s="357">
        <v>2.3256429999999999</v>
      </c>
      <c r="BM31" s="357">
        <v>2.3169390000000001</v>
      </c>
      <c r="BN31" s="357">
        <v>2.326543</v>
      </c>
      <c r="BO31" s="357">
        <v>2.3474189999999999</v>
      </c>
      <c r="BP31" s="357">
        <v>2.3588360000000002</v>
      </c>
      <c r="BQ31" s="357">
        <v>2.3496739999999998</v>
      </c>
      <c r="BR31" s="357">
        <v>2.345151</v>
      </c>
      <c r="BS31" s="357">
        <v>2.317974</v>
      </c>
      <c r="BT31" s="357">
        <v>2.3266930000000001</v>
      </c>
      <c r="BU31" s="357">
        <v>2.2797860000000001</v>
      </c>
      <c r="BV31" s="357">
        <v>2.2936190000000001</v>
      </c>
    </row>
    <row r="32" spans="1:74" ht="11.1" customHeight="1" x14ac:dyDescent="0.2">
      <c r="A32" s="107" t="s">
        <v>701</v>
      </c>
      <c r="B32" s="204" t="s">
        <v>628</v>
      </c>
      <c r="C32" s="216">
        <v>5.39</v>
      </c>
      <c r="D32" s="216">
        <v>5.09</v>
      </c>
      <c r="E32" s="216">
        <v>4.6399999999999997</v>
      </c>
      <c r="F32" s="216">
        <v>4.8600000000000003</v>
      </c>
      <c r="G32" s="216">
        <v>4.8899999999999997</v>
      </c>
      <c r="H32" s="216">
        <v>5.04</v>
      </c>
      <c r="I32" s="216">
        <v>4.9800000000000004</v>
      </c>
      <c r="J32" s="216">
        <v>4.7300000000000004</v>
      </c>
      <c r="K32" s="216">
        <v>4.5599999999999996</v>
      </c>
      <c r="L32" s="216">
        <v>4.33</v>
      </c>
      <c r="M32" s="216">
        <v>4.0999999999999996</v>
      </c>
      <c r="N32" s="216">
        <v>4.04</v>
      </c>
      <c r="O32" s="216">
        <v>3.69</v>
      </c>
      <c r="P32" s="216">
        <v>3.34</v>
      </c>
      <c r="Q32" s="216">
        <v>2.99</v>
      </c>
      <c r="R32" s="216">
        <v>2.71</v>
      </c>
      <c r="S32" s="216">
        <v>2.94</v>
      </c>
      <c r="T32" s="216">
        <v>3.11</v>
      </c>
      <c r="U32" s="216">
        <v>3.43</v>
      </c>
      <c r="V32" s="216">
        <v>3.5</v>
      </c>
      <c r="W32" s="216">
        <v>3.41</v>
      </c>
      <c r="X32" s="216">
        <v>3.84</v>
      </c>
      <c r="Y32" s="216">
        <v>4.25</v>
      </c>
      <c r="Z32" s="216">
        <v>4.21</v>
      </c>
      <c r="AA32" s="216">
        <v>4.38</v>
      </c>
      <c r="AB32" s="216">
        <v>4.3899999999999997</v>
      </c>
      <c r="AC32" s="216">
        <v>4.3</v>
      </c>
      <c r="AD32" s="216">
        <v>4.67</v>
      </c>
      <c r="AE32" s="216">
        <v>4.62</v>
      </c>
      <c r="AF32" s="216">
        <v>4.42</v>
      </c>
      <c r="AG32" s="216">
        <v>4.2</v>
      </c>
      <c r="AH32" s="216">
        <v>3.91</v>
      </c>
      <c r="AI32" s="216">
        <v>4.08</v>
      </c>
      <c r="AJ32" s="216">
        <v>4.1100000000000003</v>
      </c>
      <c r="AK32" s="216">
        <v>4.1900000000000004</v>
      </c>
      <c r="AL32" s="216">
        <v>4.91</v>
      </c>
      <c r="AM32" s="216">
        <v>7.04</v>
      </c>
      <c r="AN32" s="216">
        <v>7.4</v>
      </c>
      <c r="AO32" s="216">
        <v>6</v>
      </c>
      <c r="AP32" s="216">
        <v>5.07</v>
      </c>
      <c r="AQ32" s="216">
        <v>4.93</v>
      </c>
      <c r="AR32" s="216">
        <v>4.83</v>
      </c>
      <c r="AS32" s="216">
        <v>4.43</v>
      </c>
      <c r="AT32" s="216">
        <v>4.12</v>
      </c>
      <c r="AU32" s="216">
        <v>4.2</v>
      </c>
      <c r="AV32" s="216">
        <v>4.0999999999999996</v>
      </c>
      <c r="AW32" s="216">
        <v>4.4800000000000004</v>
      </c>
      <c r="AX32" s="216">
        <v>4.3499999999999996</v>
      </c>
      <c r="AY32" s="216">
        <v>4.0991839472000002</v>
      </c>
      <c r="AZ32" s="216">
        <v>4.5595160000000003</v>
      </c>
      <c r="BA32" s="216">
        <v>3.7180740000000001</v>
      </c>
      <c r="BB32" s="357">
        <v>3.6095809999999999</v>
      </c>
      <c r="BC32" s="357">
        <v>3.646963</v>
      </c>
      <c r="BD32" s="357">
        <v>3.7097259999999999</v>
      </c>
      <c r="BE32" s="357">
        <v>3.7974950000000001</v>
      </c>
      <c r="BF32" s="357">
        <v>3.943683</v>
      </c>
      <c r="BG32" s="357">
        <v>3.9106320000000001</v>
      </c>
      <c r="BH32" s="357">
        <v>4.0159549999999999</v>
      </c>
      <c r="BI32" s="357">
        <v>4.2762859999999998</v>
      </c>
      <c r="BJ32" s="357">
        <v>4.5161600000000002</v>
      </c>
      <c r="BK32" s="357">
        <v>4.5086139999999997</v>
      </c>
      <c r="BL32" s="357">
        <v>4.3622139999999998</v>
      </c>
      <c r="BM32" s="357">
        <v>4.1268649999999996</v>
      </c>
      <c r="BN32" s="357">
        <v>3.974081</v>
      </c>
      <c r="BO32" s="357">
        <v>3.9450340000000002</v>
      </c>
      <c r="BP32" s="357">
        <v>3.8966240000000001</v>
      </c>
      <c r="BQ32" s="357">
        <v>4.1286589999999999</v>
      </c>
      <c r="BR32" s="357">
        <v>4.2870220000000003</v>
      </c>
      <c r="BS32" s="357">
        <v>4.2476919999999998</v>
      </c>
      <c r="BT32" s="357">
        <v>4.3327939999999998</v>
      </c>
      <c r="BU32" s="357">
        <v>4.5895169999999998</v>
      </c>
      <c r="BV32" s="357">
        <v>4.7447840000000001</v>
      </c>
    </row>
    <row r="33" spans="1:74" ht="11.1" customHeight="1" x14ac:dyDescent="0.2">
      <c r="A33" s="52" t="s">
        <v>700</v>
      </c>
      <c r="B33" s="204" t="s">
        <v>570</v>
      </c>
      <c r="C33" s="216">
        <v>14.8</v>
      </c>
      <c r="D33" s="216">
        <v>15.94</v>
      </c>
      <c r="E33" s="216">
        <v>17.59</v>
      </c>
      <c r="F33" s="216">
        <v>18.21</v>
      </c>
      <c r="G33" s="216">
        <v>17.57</v>
      </c>
      <c r="H33" s="216">
        <v>20.38</v>
      </c>
      <c r="I33" s="216">
        <v>20.18</v>
      </c>
      <c r="J33" s="216">
        <v>17.09</v>
      </c>
      <c r="K33" s="216">
        <v>19.66</v>
      </c>
      <c r="L33" s="216">
        <v>19.62</v>
      </c>
      <c r="M33" s="216">
        <v>19.47</v>
      </c>
      <c r="N33" s="216">
        <v>20.99</v>
      </c>
      <c r="O33" s="216">
        <v>20.86</v>
      </c>
      <c r="P33" s="216">
        <v>21.1</v>
      </c>
      <c r="Q33" s="216">
        <v>22.1</v>
      </c>
      <c r="R33" s="216">
        <v>22.99</v>
      </c>
      <c r="S33" s="216">
        <v>23.06</v>
      </c>
      <c r="T33" s="216">
        <v>22.41</v>
      </c>
      <c r="U33" s="216">
        <v>19.84</v>
      </c>
      <c r="V33" s="216">
        <v>19.86</v>
      </c>
      <c r="W33" s="216">
        <v>20.9</v>
      </c>
      <c r="X33" s="216">
        <v>20.77</v>
      </c>
      <c r="Y33" s="216">
        <v>20.72</v>
      </c>
      <c r="Z33" s="216">
        <v>18.829999999999998</v>
      </c>
      <c r="AA33" s="216">
        <v>19.13</v>
      </c>
      <c r="AB33" s="216">
        <v>19.7</v>
      </c>
      <c r="AC33" s="216">
        <v>19.38</v>
      </c>
      <c r="AD33" s="216">
        <v>20.23</v>
      </c>
      <c r="AE33" s="216">
        <v>19.53</v>
      </c>
      <c r="AF33" s="216">
        <v>19.670000000000002</v>
      </c>
      <c r="AG33" s="216">
        <v>18.760000000000002</v>
      </c>
      <c r="AH33" s="216">
        <v>18.59</v>
      </c>
      <c r="AI33" s="216">
        <v>18.920000000000002</v>
      </c>
      <c r="AJ33" s="216">
        <v>19.71</v>
      </c>
      <c r="AK33" s="216">
        <v>18.850000000000001</v>
      </c>
      <c r="AL33" s="216">
        <v>19.670000000000002</v>
      </c>
      <c r="AM33" s="216">
        <v>19.670000000000002</v>
      </c>
      <c r="AN33" s="216">
        <v>20.059999999999999</v>
      </c>
      <c r="AO33" s="216">
        <v>20.62</v>
      </c>
      <c r="AP33" s="216">
        <v>20.89</v>
      </c>
      <c r="AQ33" s="216">
        <v>19.98</v>
      </c>
      <c r="AR33" s="216">
        <v>20.38</v>
      </c>
      <c r="AS33" s="216">
        <v>20.56</v>
      </c>
      <c r="AT33" s="216">
        <v>19.89</v>
      </c>
      <c r="AU33" s="216">
        <v>18.64</v>
      </c>
      <c r="AV33" s="216">
        <v>17.190000000000001</v>
      </c>
      <c r="AW33" s="216">
        <v>14.64</v>
      </c>
      <c r="AX33" s="216">
        <v>12.1</v>
      </c>
      <c r="AY33" s="216">
        <v>11.188090000000001</v>
      </c>
      <c r="AZ33" s="216">
        <v>10.878310000000001</v>
      </c>
      <c r="BA33" s="216">
        <v>10.76756</v>
      </c>
      <c r="BB33" s="357">
        <v>11.102880000000001</v>
      </c>
      <c r="BC33" s="357">
        <v>10.840439999999999</v>
      </c>
      <c r="BD33" s="357">
        <v>11.17057</v>
      </c>
      <c r="BE33" s="357">
        <v>11.0199</v>
      </c>
      <c r="BF33" s="357">
        <v>11.007619999999999</v>
      </c>
      <c r="BG33" s="357">
        <v>11.366709999999999</v>
      </c>
      <c r="BH33" s="357">
        <v>11.423080000000001</v>
      </c>
      <c r="BI33" s="357">
        <v>11.440799999999999</v>
      </c>
      <c r="BJ33" s="357">
        <v>11.61856</v>
      </c>
      <c r="BK33" s="357">
        <v>11.68573</v>
      </c>
      <c r="BL33" s="357">
        <v>11.74493</v>
      </c>
      <c r="BM33" s="357">
        <v>11.909190000000001</v>
      </c>
      <c r="BN33" s="357">
        <v>12.473520000000001</v>
      </c>
      <c r="BO33" s="357">
        <v>12.42956</v>
      </c>
      <c r="BP33" s="357">
        <v>12.98119</v>
      </c>
      <c r="BQ33" s="357">
        <v>13.01985</v>
      </c>
      <c r="BR33" s="357">
        <v>13.078060000000001</v>
      </c>
      <c r="BS33" s="357">
        <v>13.401949999999999</v>
      </c>
      <c r="BT33" s="357">
        <v>13.325810000000001</v>
      </c>
      <c r="BU33" s="357">
        <v>13.17502</v>
      </c>
      <c r="BV33" s="357">
        <v>13.15109</v>
      </c>
    </row>
    <row r="34" spans="1:74" ht="11.1" customHeight="1" x14ac:dyDescent="0.2">
      <c r="A34" s="56" t="s">
        <v>21</v>
      </c>
      <c r="B34" s="204" t="s">
        <v>569</v>
      </c>
      <c r="C34" s="216">
        <v>19.59</v>
      </c>
      <c r="D34" s="216">
        <v>20.93</v>
      </c>
      <c r="E34" s="216">
        <v>22.59</v>
      </c>
      <c r="F34" s="216">
        <v>24.06</v>
      </c>
      <c r="G34" s="216">
        <v>23.04</v>
      </c>
      <c r="H34" s="216">
        <v>23.13</v>
      </c>
      <c r="I34" s="216">
        <v>22.95</v>
      </c>
      <c r="J34" s="216">
        <v>22.51</v>
      </c>
      <c r="K34" s="216">
        <v>22.73</v>
      </c>
      <c r="L34" s="216">
        <v>23.2</v>
      </c>
      <c r="M34" s="216">
        <v>23.38</v>
      </c>
      <c r="N34" s="216">
        <v>22.45</v>
      </c>
      <c r="O34" s="216">
        <v>22.94</v>
      </c>
      <c r="P34" s="216">
        <v>23.81</v>
      </c>
      <c r="Q34" s="216">
        <v>24.96</v>
      </c>
      <c r="R34" s="216">
        <v>24.61</v>
      </c>
      <c r="S34" s="216">
        <v>23.24</v>
      </c>
      <c r="T34" s="216">
        <v>21.63</v>
      </c>
      <c r="U34" s="216">
        <v>21.92</v>
      </c>
      <c r="V34" s="216">
        <v>23.38</v>
      </c>
      <c r="W34" s="216">
        <v>24.42</v>
      </c>
      <c r="X34" s="216">
        <v>24.93</v>
      </c>
      <c r="Y34" s="216">
        <v>24.28</v>
      </c>
      <c r="Z34" s="216">
        <v>23.44</v>
      </c>
      <c r="AA34" s="216">
        <v>22.94</v>
      </c>
      <c r="AB34" s="216">
        <v>23.84</v>
      </c>
      <c r="AC34" s="216">
        <v>23.87</v>
      </c>
      <c r="AD34" s="216">
        <v>22.96</v>
      </c>
      <c r="AE34" s="216">
        <v>22.6</v>
      </c>
      <c r="AF34" s="216">
        <v>22.37</v>
      </c>
      <c r="AG34" s="216">
        <v>23.1</v>
      </c>
      <c r="AH34" s="216">
        <v>23.24</v>
      </c>
      <c r="AI34" s="216">
        <v>23.55</v>
      </c>
      <c r="AJ34" s="216">
        <v>22.85</v>
      </c>
      <c r="AK34" s="216">
        <v>22.74</v>
      </c>
      <c r="AL34" s="216">
        <v>22.81</v>
      </c>
      <c r="AM34" s="216">
        <v>23.13</v>
      </c>
      <c r="AN34" s="216">
        <v>23.97</v>
      </c>
      <c r="AO34" s="216">
        <v>23.82</v>
      </c>
      <c r="AP34" s="216">
        <v>22.82</v>
      </c>
      <c r="AQ34" s="216">
        <v>22.77</v>
      </c>
      <c r="AR34" s="216">
        <v>22.73</v>
      </c>
      <c r="AS34" s="216">
        <v>22.36</v>
      </c>
      <c r="AT34" s="216">
        <v>21.95</v>
      </c>
      <c r="AU34" s="216">
        <v>21.38</v>
      </c>
      <c r="AV34" s="216">
        <v>20.09</v>
      </c>
      <c r="AW34" s="216">
        <v>19.68</v>
      </c>
      <c r="AX34" s="216">
        <v>16.59</v>
      </c>
      <c r="AY34" s="216">
        <v>14.57535</v>
      </c>
      <c r="AZ34" s="216">
        <v>15.91886</v>
      </c>
      <c r="BA34" s="216">
        <v>14.50489</v>
      </c>
      <c r="BB34" s="357">
        <v>14.832800000000001</v>
      </c>
      <c r="BC34" s="357">
        <v>14.7621</v>
      </c>
      <c r="BD34" s="357">
        <v>14.871180000000001</v>
      </c>
      <c r="BE34" s="357">
        <v>14.992430000000001</v>
      </c>
      <c r="BF34" s="357">
        <v>15.34609</v>
      </c>
      <c r="BG34" s="357">
        <v>15.99855</v>
      </c>
      <c r="BH34" s="357">
        <v>16.82499</v>
      </c>
      <c r="BI34" s="357">
        <v>17.268799999999999</v>
      </c>
      <c r="BJ34" s="357">
        <v>17.646560000000001</v>
      </c>
      <c r="BK34" s="357">
        <v>17.86675</v>
      </c>
      <c r="BL34" s="357">
        <v>18.1645</v>
      </c>
      <c r="BM34" s="357">
        <v>18.211410000000001</v>
      </c>
      <c r="BN34" s="357">
        <v>18.523240000000001</v>
      </c>
      <c r="BO34" s="357">
        <v>18.588139999999999</v>
      </c>
      <c r="BP34" s="357">
        <v>18.532299999999999</v>
      </c>
      <c r="BQ34" s="357">
        <v>18.531600000000001</v>
      </c>
      <c r="BR34" s="357">
        <v>18.626059999999999</v>
      </c>
      <c r="BS34" s="357">
        <v>18.866389999999999</v>
      </c>
      <c r="BT34" s="357">
        <v>19.293800000000001</v>
      </c>
      <c r="BU34" s="357">
        <v>19.273759999999999</v>
      </c>
      <c r="BV34" s="357">
        <v>19.28453</v>
      </c>
    </row>
    <row r="35" spans="1:74" ht="11.1" customHeight="1" x14ac:dyDescent="0.2">
      <c r="A35" s="107"/>
      <c r="B35" s="55" t="s">
        <v>1069</v>
      </c>
      <c r="C35" s="237"/>
      <c r="D35" s="237"/>
      <c r="E35" s="237"/>
      <c r="F35" s="237"/>
      <c r="G35" s="237"/>
      <c r="H35" s="237"/>
      <c r="I35" s="237"/>
      <c r="J35" s="237"/>
      <c r="K35" s="237"/>
      <c r="L35" s="237"/>
      <c r="M35" s="237"/>
      <c r="N35" s="237"/>
      <c r="O35" s="237"/>
      <c r="P35" s="237"/>
      <c r="Q35" s="237"/>
      <c r="R35" s="237"/>
      <c r="S35" s="237"/>
      <c r="T35" s="237"/>
      <c r="U35" s="237"/>
      <c r="V35" s="237"/>
      <c r="W35" s="237"/>
      <c r="X35" s="237"/>
      <c r="Y35" s="237"/>
      <c r="Z35" s="237"/>
      <c r="AA35" s="237"/>
      <c r="AB35" s="237"/>
      <c r="AC35" s="237"/>
      <c r="AD35" s="237"/>
      <c r="AE35" s="237"/>
      <c r="AF35" s="237"/>
      <c r="AG35" s="237"/>
      <c r="AH35" s="237"/>
      <c r="AI35" s="237"/>
      <c r="AJ35" s="237"/>
      <c r="AK35" s="237"/>
      <c r="AL35" s="237"/>
      <c r="AM35" s="237"/>
      <c r="AN35" s="237"/>
      <c r="AO35" s="237"/>
      <c r="AP35" s="237"/>
      <c r="AQ35" s="237"/>
      <c r="AR35" s="237"/>
      <c r="AS35" s="237"/>
      <c r="AT35" s="237"/>
      <c r="AU35" s="237"/>
      <c r="AV35" s="237"/>
      <c r="AW35" s="237"/>
      <c r="AX35" s="237"/>
      <c r="AY35" s="380"/>
      <c r="AZ35" s="237"/>
      <c r="BA35" s="237"/>
      <c r="BB35" s="380"/>
      <c r="BC35" s="380"/>
      <c r="BD35" s="380"/>
      <c r="BE35" s="380"/>
      <c r="BF35" s="380"/>
      <c r="BG35" s="380"/>
      <c r="BH35" s="380"/>
      <c r="BI35" s="380"/>
      <c r="BJ35" s="380"/>
      <c r="BK35" s="380"/>
      <c r="BL35" s="380"/>
      <c r="BM35" s="380"/>
      <c r="BN35" s="380"/>
      <c r="BO35" s="380"/>
      <c r="BP35" s="380"/>
      <c r="BQ35" s="380"/>
      <c r="BR35" s="380"/>
      <c r="BS35" s="380"/>
      <c r="BT35" s="380"/>
      <c r="BU35" s="380"/>
      <c r="BV35" s="380"/>
    </row>
    <row r="36" spans="1:74" ht="11.1" customHeight="1" x14ac:dyDescent="0.2">
      <c r="A36" s="52" t="s">
        <v>703</v>
      </c>
      <c r="B36" s="204" t="s">
        <v>560</v>
      </c>
      <c r="C36" s="263">
        <v>10.87</v>
      </c>
      <c r="D36" s="263">
        <v>11.06</v>
      </c>
      <c r="E36" s="263">
        <v>11.52</v>
      </c>
      <c r="F36" s="263">
        <v>11.67</v>
      </c>
      <c r="G36" s="263">
        <v>11.93</v>
      </c>
      <c r="H36" s="263">
        <v>11.97</v>
      </c>
      <c r="I36" s="263">
        <v>12.09</v>
      </c>
      <c r="J36" s="263">
        <v>12.09</v>
      </c>
      <c r="K36" s="263">
        <v>12.17</v>
      </c>
      <c r="L36" s="263">
        <v>12.08</v>
      </c>
      <c r="M36" s="263">
        <v>11.78</v>
      </c>
      <c r="N36" s="263">
        <v>11.4</v>
      </c>
      <c r="O36" s="263">
        <v>11.41</v>
      </c>
      <c r="P36" s="263">
        <v>11.51</v>
      </c>
      <c r="Q36" s="263">
        <v>11.7</v>
      </c>
      <c r="R36" s="263">
        <v>11.92</v>
      </c>
      <c r="S36" s="263">
        <v>11.9</v>
      </c>
      <c r="T36" s="263">
        <v>12.09</v>
      </c>
      <c r="U36" s="263">
        <v>12</v>
      </c>
      <c r="V36" s="263">
        <v>12.17</v>
      </c>
      <c r="W36" s="263">
        <v>12.3</v>
      </c>
      <c r="X36" s="263">
        <v>12.03</v>
      </c>
      <c r="Y36" s="263">
        <v>11.75</v>
      </c>
      <c r="Z36" s="263">
        <v>11.62</v>
      </c>
      <c r="AA36" s="263">
        <v>11.45</v>
      </c>
      <c r="AB36" s="263">
        <v>11.63</v>
      </c>
      <c r="AC36" s="263">
        <v>11.61</v>
      </c>
      <c r="AD36" s="263">
        <v>11.92</v>
      </c>
      <c r="AE36" s="263">
        <v>12.41</v>
      </c>
      <c r="AF36" s="263">
        <v>12.54</v>
      </c>
      <c r="AG36" s="263">
        <v>12.65</v>
      </c>
      <c r="AH36" s="263">
        <v>12.52</v>
      </c>
      <c r="AI36" s="263">
        <v>12.51</v>
      </c>
      <c r="AJ36" s="263">
        <v>12.36</v>
      </c>
      <c r="AK36" s="263">
        <v>12.09</v>
      </c>
      <c r="AL36" s="263">
        <v>11.72</v>
      </c>
      <c r="AM36" s="263">
        <v>11.65</v>
      </c>
      <c r="AN36" s="263">
        <v>11.92</v>
      </c>
      <c r="AO36" s="263">
        <v>12.24</v>
      </c>
      <c r="AP36" s="263">
        <v>12.3</v>
      </c>
      <c r="AQ36" s="263">
        <v>12.84</v>
      </c>
      <c r="AR36" s="263">
        <v>12.98</v>
      </c>
      <c r="AS36" s="263">
        <v>13.05</v>
      </c>
      <c r="AT36" s="263">
        <v>13.02</v>
      </c>
      <c r="AU36" s="263">
        <v>12.94</v>
      </c>
      <c r="AV36" s="263">
        <v>12.59</v>
      </c>
      <c r="AW36" s="263">
        <v>12.46</v>
      </c>
      <c r="AX36" s="263">
        <v>12.15</v>
      </c>
      <c r="AY36" s="263">
        <v>12.1</v>
      </c>
      <c r="AZ36" s="263">
        <v>12.233790000000001</v>
      </c>
      <c r="BA36" s="263">
        <v>12.50394</v>
      </c>
      <c r="BB36" s="386">
        <v>12.40741</v>
      </c>
      <c r="BC36" s="386">
        <v>12.966480000000001</v>
      </c>
      <c r="BD36" s="386">
        <v>13.05912</v>
      </c>
      <c r="BE36" s="386">
        <v>13.14899</v>
      </c>
      <c r="BF36" s="386">
        <v>13.139139999999999</v>
      </c>
      <c r="BG36" s="386">
        <v>13.02495</v>
      </c>
      <c r="BH36" s="386">
        <v>12.56147</v>
      </c>
      <c r="BI36" s="386">
        <v>12.59239</v>
      </c>
      <c r="BJ36" s="386">
        <v>12.26479</v>
      </c>
      <c r="BK36" s="386">
        <v>12.240259999999999</v>
      </c>
      <c r="BL36" s="386">
        <v>12.40044</v>
      </c>
      <c r="BM36" s="386">
        <v>12.69228</v>
      </c>
      <c r="BN36" s="386">
        <v>12.58747</v>
      </c>
      <c r="BO36" s="386">
        <v>13.18069</v>
      </c>
      <c r="BP36" s="386">
        <v>13.29308</v>
      </c>
      <c r="BQ36" s="386">
        <v>13.40743</v>
      </c>
      <c r="BR36" s="386">
        <v>13.40178</v>
      </c>
      <c r="BS36" s="386">
        <v>13.2948</v>
      </c>
      <c r="BT36" s="386">
        <v>12.81006</v>
      </c>
      <c r="BU36" s="386">
        <v>12.84502</v>
      </c>
      <c r="BV36" s="386">
        <v>12.505800000000001</v>
      </c>
    </row>
    <row r="37" spans="1:74" ht="11.1" customHeight="1" x14ac:dyDescent="0.2">
      <c r="A37" s="107" t="s">
        <v>8</v>
      </c>
      <c r="B37" s="204" t="s">
        <v>559</v>
      </c>
      <c r="C37" s="263">
        <v>9.7799999999999994</v>
      </c>
      <c r="D37" s="263">
        <v>9.99</v>
      </c>
      <c r="E37" s="263">
        <v>9.93</v>
      </c>
      <c r="F37" s="263">
        <v>9.9600000000000009</v>
      </c>
      <c r="G37" s="263">
        <v>10.19</v>
      </c>
      <c r="H37" s="263">
        <v>10.66</v>
      </c>
      <c r="I37" s="263">
        <v>10.67</v>
      </c>
      <c r="J37" s="263">
        <v>10.72</v>
      </c>
      <c r="K37" s="263">
        <v>10.59</v>
      </c>
      <c r="L37" s="263">
        <v>10.25</v>
      </c>
      <c r="M37" s="263">
        <v>9.98</v>
      </c>
      <c r="N37" s="263">
        <v>9.77</v>
      </c>
      <c r="O37" s="263">
        <v>9.84</v>
      </c>
      <c r="P37" s="263">
        <v>9.94</v>
      </c>
      <c r="Q37" s="263">
        <v>9.84</v>
      </c>
      <c r="R37" s="263">
        <v>9.82</v>
      </c>
      <c r="S37" s="263">
        <v>9.9600000000000009</v>
      </c>
      <c r="T37" s="263">
        <v>10.39</v>
      </c>
      <c r="U37" s="263">
        <v>10.39</v>
      </c>
      <c r="V37" s="263">
        <v>10.39</v>
      </c>
      <c r="W37" s="263">
        <v>10.5</v>
      </c>
      <c r="X37" s="263">
        <v>10.08</v>
      </c>
      <c r="Y37" s="263">
        <v>9.89</v>
      </c>
      <c r="Z37" s="263">
        <v>9.81</v>
      </c>
      <c r="AA37" s="263">
        <v>9.77</v>
      </c>
      <c r="AB37" s="263">
        <v>10.06</v>
      </c>
      <c r="AC37" s="263">
        <v>10.02</v>
      </c>
      <c r="AD37" s="263">
        <v>9.9600000000000009</v>
      </c>
      <c r="AE37" s="263">
        <v>10.25</v>
      </c>
      <c r="AF37" s="263">
        <v>10.69</v>
      </c>
      <c r="AG37" s="263">
        <v>10.75</v>
      </c>
      <c r="AH37" s="263">
        <v>10.72</v>
      </c>
      <c r="AI37" s="263">
        <v>10.56</v>
      </c>
      <c r="AJ37" s="263">
        <v>10.31</v>
      </c>
      <c r="AK37" s="263">
        <v>10.08</v>
      </c>
      <c r="AL37" s="263">
        <v>9.9600000000000009</v>
      </c>
      <c r="AM37" s="263">
        <v>10.34</v>
      </c>
      <c r="AN37" s="263">
        <v>10.67</v>
      </c>
      <c r="AO37" s="263">
        <v>10.66</v>
      </c>
      <c r="AP37" s="263">
        <v>10.48</v>
      </c>
      <c r="AQ37" s="263">
        <v>10.55</v>
      </c>
      <c r="AR37" s="263">
        <v>10.98</v>
      </c>
      <c r="AS37" s="263">
        <v>11.17</v>
      </c>
      <c r="AT37" s="263">
        <v>11.07</v>
      </c>
      <c r="AU37" s="263">
        <v>11.09</v>
      </c>
      <c r="AV37" s="263">
        <v>10.87</v>
      </c>
      <c r="AW37" s="263">
        <v>10.55</v>
      </c>
      <c r="AX37" s="263">
        <v>10.34</v>
      </c>
      <c r="AY37" s="263">
        <v>10.3</v>
      </c>
      <c r="AZ37" s="263">
        <v>10.26615</v>
      </c>
      <c r="BA37" s="263">
        <v>10.132250000000001</v>
      </c>
      <c r="BB37" s="386">
        <v>10.08333</v>
      </c>
      <c r="BC37" s="386">
        <v>10.329700000000001</v>
      </c>
      <c r="BD37" s="386">
        <v>10.83827</v>
      </c>
      <c r="BE37" s="386">
        <v>10.951930000000001</v>
      </c>
      <c r="BF37" s="386">
        <v>10.961869999999999</v>
      </c>
      <c r="BG37" s="386">
        <v>10.946120000000001</v>
      </c>
      <c r="BH37" s="386">
        <v>10.65854</v>
      </c>
      <c r="BI37" s="386">
        <v>10.48508</v>
      </c>
      <c r="BJ37" s="386">
        <v>10.22805</v>
      </c>
      <c r="BK37" s="386">
        <v>10.31326</v>
      </c>
      <c r="BL37" s="386">
        <v>10.347619999999999</v>
      </c>
      <c r="BM37" s="386">
        <v>10.20063</v>
      </c>
      <c r="BN37" s="386">
        <v>10.16934</v>
      </c>
      <c r="BO37" s="386">
        <v>10.43632</v>
      </c>
      <c r="BP37" s="386">
        <v>10.960369999999999</v>
      </c>
      <c r="BQ37" s="386">
        <v>11.075889999999999</v>
      </c>
      <c r="BR37" s="386">
        <v>11.09848</v>
      </c>
      <c r="BS37" s="386">
        <v>11.093349999999999</v>
      </c>
      <c r="BT37" s="386">
        <v>10.81542</v>
      </c>
      <c r="BU37" s="386">
        <v>10.641389999999999</v>
      </c>
      <c r="BV37" s="386">
        <v>10.392860000000001</v>
      </c>
    </row>
    <row r="38" spans="1:74" ht="11.1" customHeight="1" x14ac:dyDescent="0.2">
      <c r="A38" s="110" t="s">
        <v>7</v>
      </c>
      <c r="B38" s="205" t="s">
        <v>558</v>
      </c>
      <c r="C38" s="217">
        <v>6.53</v>
      </c>
      <c r="D38" s="217">
        <v>6.63</v>
      </c>
      <c r="E38" s="217">
        <v>6.53</v>
      </c>
      <c r="F38" s="217">
        <v>6.53</v>
      </c>
      <c r="G38" s="217">
        <v>6.68</v>
      </c>
      <c r="H38" s="217">
        <v>7.14</v>
      </c>
      <c r="I38" s="217">
        <v>7.32</v>
      </c>
      <c r="J38" s="217">
        <v>7.39</v>
      </c>
      <c r="K38" s="217">
        <v>7.15</v>
      </c>
      <c r="L38" s="217">
        <v>6.77</v>
      </c>
      <c r="M38" s="217">
        <v>6.53</v>
      </c>
      <c r="N38" s="217">
        <v>6.51</v>
      </c>
      <c r="O38" s="217">
        <v>6.44</v>
      </c>
      <c r="P38" s="217">
        <v>6.45</v>
      </c>
      <c r="Q38" s="217">
        <v>6.46</v>
      </c>
      <c r="R38" s="217">
        <v>6.38</v>
      </c>
      <c r="S38" s="217">
        <v>6.53</v>
      </c>
      <c r="T38" s="217">
        <v>6.89</v>
      </c>
      <c r="U38" s="217">
        <v>7.13</v>
      </c>
      <c r="V38" s="217">
        <v>7.08</v>
      </c>
      <c r="W38" s="217">
        <v>6.97</v>
      </c>
      <c r="X38" s="217">
        <v>6.62</v>
      </c>
      <c r="Y38" s="217">
        <v>6.5</v>
      </c>
      <c r="Z38" s="217">
        <v>6.52</v>
      </c>
      <c r="AA38" s="217">
        <v>6.48</v>
      </c>
      <c r="AB38" s="217">
        <v>6.64</v>
      </c>
      <c r="AC38" s="217">
        <v>6.62</v>
      </c>
      <c r="AD38" s="217">
        <v>6.55</v>
      </c>
      <c r="AE38" s="217">
        <v>6.7</v>
      </c>
      <c r="AF38" s="217">
        <v>7.16</v>
      </c>
      <c r="AG38" s="217">
        <v>7.36</v>
      </c>
      <c r="AH38" s="217">
        <v>7.28</v>
      </c>
      <c r="AI38" s="217">
        <v>7.14</v>
      </c>
      <c r="AJ38" s="217">
        <v>6.79</v>
      </c>
      <c r="AK38" s="217">
        <v>6.6</v>
      </c>
      <c r="AL38" s="217">
        <v>6.63</v>
      </c>
      <c r="AM38" s="217">
        <v>6.94</v>
      </c>
      <c r="AN38" s="217">
        <v>7.07</v>
      </c>
      <c r="AO38" s="217">
        <v>6.96</v>
      </c>
      <c r="AP38" s="217">
        <v>6.74</v>
      </c>
      <c r="AQ38" s="217">
        <v>6.74</v>
      </c>
      <c r="AR38" s="217">
        <v>7.27</v>
      </c>
      <c r="AS38" s="217">
        <v>7.49</v>
      </c>
      <c r="AT38" s="217">
        <v>7.38</v>
      </c>
      <c r="AU38" s="217">
        <v>7.22</v>
      </c>
      <c r="AV38" s="217">
        <v>6.95</v>
      </c>
      <c r="AW38" s="217">
        <v>6.67</v>
      </c>
      <c r="AX38" s="217">
        <v>6.65</v>
      </c>
      <c r="AY38" s="217">
        <v>6.62</v>
      </c>
      <c r="AZ38" s="217">
        <v>6.5488530000000003</v>
      </c>
      <c r="BA38" s="217">
        <v>6.4415979999999999</v>
      </c>
      <c r="BB38" s="388">
        <v>6.3695149999999998</v>
      </c>
      <c r="BC38" s="388">
        <v>6.5522359999999997</v>
      </c>
      <c r="BD38" s="388">
        <v>7.0188439999999996</v>
      </c>
      <c r="BE38" s="388">
        <v>7.3305490000000004</v>
      </c>
      <c r="BF38" s="388">
        <v>7.3047120000000003</v>
      </c>
      <c r="BG38" s="388">
        <v>7.1428289999999999</v>
      </c>
      <c r="BH38" s="388">
        <v>6.8525729999999996</v>
      </c>
      <c r="BI38" s="388">
        <v>6.5914539999999997</v>
      </c>
      <c r="BJ38" s="388">
        <v>6.5790230000000003</v>
      </c>
      <c r="BK38" s="388">
        <v>6.6805580000000004</v>
      </c>
      <c r="BL38" s="388">
        <v>6.6052280000000003</v>
      </c>
      <c r="BM38" s="388">
        <v>6.4943419999999996</v>
      </c>
      <c r="BN38" s="388">
        <v>6.4542989999999998</v>
      </c>
      <c r="BO38" s="388">
        <v>6.6447370000000001</v>
      </c>
      <c r="BP38" s="388">
        <v>7.122833</v>
      </c>
      <c r="BQ38" s="388">
        <v>7.4369639999999997</v>
      </c>
      <c r="BR38" s="388">
        <v>7.4200819999999998</v>
      </c>
      <c r="BS38" s="388">
        <v>7.2623980000000001</v>
      </c>
      <c r="BT38" s="388">
        <v>6.9630359999999998</v>
      </c>
      <c r="BU38" s="388">
        <v>6.6998410000000002</v>
      </c>
      <c r="BV38" s="388">
        <v>6.7055220000000002</v>
      </c>
    </row>
    <row r="39" spans="1:74" s="276" customFormat="1" ht="11.1" customHeight="1" x14ac:dyDescent="0.2">
      <c r="A39" s="101"/>
      <c r="B39" s="292"/>
      <c r="C39" s="293"/>
      <c r="D39" s="293"/>
      <c r="E39" s="293"/>
      <c r="F39" s="293"/>
      <c r="G39" s="293"/>
      <c r="H39" s="293"/>
      <c r="I39" s="293"/>
      <c r="J39" s="293"/>
      <c r="K39" s="293"/>
      <c r="L39" s="293"/>
      <c r="M39" s="293"/>
      <c r="N39" s="293"/>
      <c r="O39" s="293"/>
      <c r="P39" s="293"/>
      <c r="Q39" s="293"/>
      <c r="R39" s="293"/>
      <c r="S39" s="293"/>
      <c r="T39" s="293"/>
      <c r="U39" s="293"/>
      <c r="V39" s="293"/>
      <c r="W39" s="293"/>
      <c r="X39" s="293"/>
      <c r="Y39" s="293"/>
      <c r="Z39" s="293"/>
      <c r="AA39" s="293"/>
      <c r="AB39" s="293"/>
      <c r="AC39" s="293"/>
      <c r="AD39" s="293"/>
      <c r="AE39" s="293"/>
      <c r="AF39" s="293"/>
      <c r="AG39" s="293"/>
      <c r="AH39" s="293"/>
      <c r="AI39" s="293"/>
      <c r="AJ39" s="293"/>
      <c r="AK39" s="293"/>
      <c r="AL39" s="293"/>
      <c r="AM39" s="293"/>
      <c r="AN39" s="293"/>
      <c r="AO39" s="293"/>
      <c r="AP39" s="293"/>
      <c r="AQ39" s="293"/>
      <c r="AR39" s="293"/>
      <c r="AS39" s="293"/>
      <c r="AT39" s="293"/>
      <c r="AU39" s="293"/>
      <c r="AV39" s="293"/>
      <c r="AW39" s="293"/>
      <c r="AX39" s="293"/>
      <c r="AY39" s="381"/>
      <c r="AZ39" s="381"/>
      <c r="BA39" s="381"/>
      <c r="BB39" s="381"/>
      <c r="BC39" s="381"/>
      <c r="BD39" s="381"/>
      <c r="BE39" s="381"/>
      <c r="BF39" s="381"/>
      <c r="BG39" s="381"/>
      <c r="BH39" s="381"/>
      <c r="BI39" s="381"/>
      <c r="BJ39" s="381"/>
      <c r="BK39" s="381"/>
      <c r="BL39" s="381"/>
      <c r="BM39" s="381"/>
      <c r="BN39" s="381"/>
      <c r="BO39" s="381"/>
      <c r="BP39" s="381"/>
      <c r="BQ39" s="381"/>
      <c r="BR39" s="381"/>
      <c r="BS39" s="381"/>
      <c r="BT39" s="381"/>
      <c r="BU39" s="381"/>
      <c r="BV39" s="381"/>
    </row>
    <row r="40" spans="1:74" s="276" customFormat="1" ht="12" customHeight="1" x14ac:dyDescent="0.2">
      <c r="A40" s="101"/>
      <c r="B40" s="657" t="s">
        <v>1079</v>
      </c>
      <c r="C40" s="658"/>
      <c r="D40" s="658"/>
      <c r="E40" s="658"/>
      <c r="F40" s="658"/>
      <c r="G40" s="658"/>
      <c r="H40" s="658"/>
      <c r="I40" s="658"/>
      <c r="J40" s="658"/>
      <c r="K40" s="658"/>
      <c r="L40" s="658"/>
      <c r="M40" s="658"/>
      <c r="N40" s="658"/>
      <c r="O40" s="658"/>
      <c r="P40" s="658"/>
      <c r="Q40" s="658"/>
      <c r="AY40" s="521"/>
      <c r="AZ40" s="521"/>
      <c r="BA40" s="521"/>
      <c r="BB40" s="521"/>
      <c r="BC40" s="521"/>
      <c r="BD40" s="521"/>
      <c r="BE40" s="521"/>
      <c r="BF40" s="521"/>
      <c r="BG40" s="521"/>
      <c r="BH40" s="521"/>
      <c r="BI40" s="521"/>
      <c r="BJ40" s="521"/>
    </row>
    <row r="41" spans="1:74" s="276" customFormat="1" ht="12" customHeight="1" x14ac:dyDescent="0.2">
      <c r="A41" s="101"/>
      <c r="B41" s="666" t="s">
        <v>143</v>
      </c>
      <c r="C41" s="658"/>
      <c r="D41" s="658"/>
      <c r="E41" s="658"/>
      <c r="F41" s="658"/>
      <c r="G41" s="658"/>
      <c r="H41" s="658"/>
      <c r="I41" s="658"/>
      <c r="J41" s="658"/>
      <c r="K41" s="658"/>
      <c r="L41" s="658"/>
      <c r="M41" s="658"/>
      <c r="N41" s="658"/>
      <c r="O41" s="658"/>
      <c r="P41" s="658"/>
      <c r="Q41" s="658"/>
      <c r="AY41" s="521"/>
      <c r="AZ41" s="521"/>
      <c r="BA41" s="521"/>
      <c r="BB41" s="521"/>
      <c r="BC41" s="521"/>
      <c r="BD41" s="521"/>
      <c r="BE41" s="521"/>
      <c r="BF41" s="521"/>
      <c r="BG41" s="521"/>
      <c r="BH41" s="521"/>
      <c r="BI41" s="521"/>
      <c r="BJ41" s="521"/>
    </row>
    <row r="42" spans="1:74" s="461" customFormat="1" ht="12" customHeight="1" x14ac:dyDescent="0.2">
      <c r="A42" s="460"/>
      <c r="B42" s="711" t="s">
        <v>398</v>
      </c>
      <c r="C42" s="680"/>
      <c r="D42" s="680"/>
      <c r="E42" s="680"/>
      <c r="F42" s="680"/>
      <c r="G42" s="680"/>
      <c r="H42" s="680"/>
      <c r="I42" s="680"/>
      <c r="J42" s="680"/>
      <c r="K42" s="680"/>
      <c r="L42" s="680"/>
      <c r="M42" s="680"/>
      <c r="N42" s="680"/>
      <c r="O42" s="680"/>
      <c r="P42" s="680"/>
      <c r="Q42" s="676"/>
      <c r="AY42" s="522"/>
      <c r="AZ42" s="522"/>
      <c r="BA42" s="522"/>
      <c r="BB42" s="522"/>
      <c r="BC42" s="522"/>
      <c r="BD42" s="522"/>
      <c r="BE42" s="522"/>
      <c r="BF42" s="522"/>
      <c r="BG42" s="522"/>
      <c r="BH42" s="522"/>
      <c r="BI42" s="522"/>
      <c r="BJ42" s="522"/>
    </row>
    <row r="43" spans="1:74" s="461" customFormat="1" ht="12" customHeight="1" x14ac:dyDescent="0.2">
      <c r="A43" s="460"/>
      <c r="B43" s="550" t="s">
        <v>399</v>
      </c>
      <c r="C43" s="543"/>
      <c r="D43" s="543"/>
      <c r="E43" s="543"/>
      <c r="F43" s="543"/>
      <c r="G43" s="543"/>
      <c r="H43" s="543"/>
      <c r="I43" s="543"/>
      <c r="J43" s="543"/>
      <c r="K43" s="543"/>
      <c r="L43" s="543"/>
      <c r="M43" s="543"/>
      <c r="N43" s="543"/>
      <c r="O43" s="543"/>
      <c r="P43" s="543"/>
      <c r="Q43" s="542"/>
      <c r="AY43" s="522"/>
      <c r="AZ43" s="522"/>
      <c r="BA43" s="522"/>
      <c r="BB43" s="522"/>
      <c r="BC43" s="522"/>
      <c r="BD43" s="522"/>
      <c r="BE43" s="522"/>
      <c r="BF43" s="522"/>
      <c r="BG43" s="522"/>
      <c r="BH43" s="522"/>
      <c r="BI43" s="522"/>
      <c r="BJ43" s="522"/>
    </row>
    <row r="44" spans="1:74" s="461" customFormat="1" ht="12" customHeight="1" x14ac:dyDescent="0.2">
      <c r="A44" s="462"/>
      <c r="B44" s="706" t="s">
        <v>396</v>
      </c>
      <c r="C44" s="680"/>
      <c r="D44" s="680"/>
      <c r="E44" s="680"/>
      <c r="F44" s="680"/>
      <c r="G44" s="680"/>
      <c r="H44" s="680"/>
      <c r="I44" s="680"/>
      <c r="J44" s="680"/>
      <c r="K44" s="680"/>
      <c r="L44" s="680"/>
      <c r="M44" s="680"/>
      <c r="N44" s="680"/>
      <c r="O44" s="680"/>
      <c r="P44" s="680"/>
      <c r="Q44" s="676"/>
      <c r="AY44" s="522"/>
      <c r="AZ44" s="522"/>
      <c r="BA44" s="522"/>
      <c r="BB44" s="522"/>
      <c r="BC44" s="522"/>
      <c r="BD44" s="522"/>
      <c r="BE44" s="522"/>
      <c r="BF44" s="522"/>
      <c r="BG44" s="522"/>
      <c r="BH44" s="522"/>
      <c r="BI44" s="522"/>
      <c r="BJ44" s="522"/>
    </row>
    <row r="45" spans="1:74" s="461" customFormat="1" ht="12" customHeight="1" x14ac:dyDescent="0.2">
      <c r="A45" s="462"/>
      <c r="B45" s="706" t="s">
        <v>397</v>
      </c>
      <c r="C45" s="680"/>
      <c r="D45" s="680"/>
      <c r="E45" s="680"/>
      <c r="F45" s="680"/>
      <c r="G45" s="680"/>
      <c r="H45" s="680"/>
      <c r="I45" s="680"/>
      <c r="J45" s="680"/>
      <c r="K45" s="680"/>
      <c r="L45" s="680"/>
      <c r="M45" s="680"/>
      <c r="N45" s="680"/>
      <c r="O45" s="680"/>
      <c r="P45" s="680"/>
      <c r="Q45" s="676"/>
      <c r="AY45" s="522"/>
      <c r="AZ45" s="522"/>
      <c r="BA45" s="522"/>
      <c r="BB45" s="522"/>
      <c r="BC45" s="522"/>
      <c r="BD45" s="522"/>
      <c r="BE45" s="522"/>
      <c r="BF45" s="522"/>
      <c r="BG45" s="522"/>
      <c r="BH45" s="522"/>
      <c r="BI45" s="522"/>
      <c r="BJ45" s="522"/>
    </row>
    <row r="46" spans="1:74" s="461" customFormat="1" ht="12" customHeight="1" x14ac:dyDescent="0.2">
      <c r="A46" s="462"/>
      <c r="B46" s="706" t="s">
        <v>1153</v>
      </c>
      <c r="C46" s="676"/>
      <c r="D46" s="676"/>
      <c r="E46" s="676"/>
      <c r="F46" s="676"/>
      <c r="G46" s="676"/>
      <c r="H46" s="676"/>
      <c r="I46" s="676"/>
      <c r="J46" s="676"/>
      <c r="K46" s="676"/>
      <c r="L46" s="676"/>
      <c r="M46" s="676"/>
      <c r="N46" s="676"/>
      <c r="O46" s="676"/>
      <c r="P46" s="676"/>
      <c r="Q46" s="676"/>
      <c r="AY46" s="522"/>
      <c r="AZ46" s="522"/>
      <c r="BA46" s="522"/>
      <c r="BB46" s="522"/>
      <c r="BC46" s="522"/>
      <c r="BD46" s="522"/>
      <c r="BE46" s="522"/>
      <c r="BF46" s="522"/>
      <c r="BG46" s="522"/>
      <c r="BH46" s="522"/>
      <c r="BI46" s="522"/>
      <c r="BJ46" s="522"/>
    </row>
    <row r="47" spans="1:74" s="461" customFormat="1" ht="12" customHeight="1" x14ac:dyDescent="0.2">
      <c r="A47" s="460"/>
      <c r="B47" s="679" t="s">
        <v>1106</v>
      </c>
      <c r="C47" s="680"/>
      <c r="D47" s="680"/>
      <c r="E47" s="680"/>
      <c r="F47" s="680"/>
      <c r="G47" s="680"/>
      <c r="H47" s="680"/>
      <c r="I47" s="680"/>
      <c r="J47" s="680"/>
      <c r="K47" s="680"/>
      <c r="L47" s="680"/>
      <c r="M47" s="680"/>
      <c r="N47" s="680"/>
      <c r="O47" s="680"/>
      <c r="P47" s="680"/>
      <c r="Q47" s="676"/>
      <c r="AY47" s="522"/>
      <c r="AZ47" s="522"/>
      <c r="BA47" s="522"/>
      <c r="BB47" s="522"/>
      <c r="BC47" s="522"/>
      <c r="BD47" s="522"/>
      <c r="BE47" s="522"/>
      <c r="BF47" s="522"/>
      <c r="BG47" s="522"/>
      <c r="BH47" s="522"/>
      <c r="BI47" s="522"/>
      <c r="BJ47" s="522"/>
    </row>
    <row r="48" spans="1:74" s="461" customFormat="1" ht="22.35" customHeight="1" x14ac:dyDescent="0.2">
      <c r="A48" s="460"/>
      <c r="B48" s="679" t="s">
        <v>1154</v>
      </c>
      <c r="C48" s="680"/>
      <c r="D48" s="680"/>
      <c r="E48" s="680"/>
      <c r="F48" s="680"/>
      <c r="G48" s="680"/>
      <c r="H48" s="680"/>
      <c r="I48" s="680"/>
      <c r="J48" s="680"/>
      <c r="K48" s="680"/>
      <c r="L48" s="680"/>
      <c r="M48" s="680"/>
      <c r="N48" s="680"/>
      <c r="O48" s="680"/>
      <c r="P48" s="680"/>
      <c r="Q48" s="676"/>
      <c r="AY48" s="522"/>
      <c r="AZ48" s="522"/>
      <c r="BA48" s="522"/>
      <c r="BB48" s="522"/>
      <c r="BC48" s="522"/>
      <c r="BD48" s="522"/>
      <c r="BE48" s="522"/>
      <c r="BF48" s="522"/>
      <c r="BG48" s="522"/>
      <c r="BH48" s="522"/>
      <c r="BI48" s="522"/>
      <c r="BJ48" s="522"/>
    </row>
    <row r="49" spans="1:74" s="461" customFormat="1" ht="12" customHeight="1" x14ac:dyDescent="0.2">
      <c r="A49" s="460"/>
      <c r="B49" s="674" t="s">
        <v>1110</v>
      </c>
      <c r="C49" s="675"/>
      <c r="D49" s="675"/>
      <c r="E49" s="675"/>
      <c r="F49" s="675"/>
      <c r="G49" s="675"/>
      <c r="H49" s="675"/>
      <c r="I49" s="675"/>
      <c r="J49" s="675"/>
      <c r="K49" s="675"/>
      <c r="L49" s="675"/>
      <c r="M49" s="675"/>
      <c r="N49" s="675"/>
      <c r="O49" s="675"/>
      <c r="P49" s="675"/>
      <c r="Q49" s="676"/>
      <c r="AY49" s="522"/>
      <c r="AZ49" s="522"/>
      <c r="BA49" s="522"/>
      <c r="BB49" s="522"/>
      <c r="BC49" s="522"/>
      <c r="BD49" s="522"/>
      <c r="BE49" s="522"/>
      <c r="BF49" s="522"/>
      <c r="BG49" s="522"/>
      <c r="BH49" s="522"/>
      <c r="BI49" s="522"/>
      <c r="BJ49" s="522"/>
    </row>
    <row r="50" spans="1:74" s="463" customFormat="1" ht="12" customHeight="1" x14ac:dyDescent="0.2">
      <c r="A50" s="438"/>
      <c r="B50" s="687" t="s">
        <v>1227</v>
      </c>
      <c r="C50" s="676"/>
      <c r="D50" s="676"/>
      <c r="E50" s="676"/>
      <c r="F50" s="676"/>
      <c r="G50" s="676"/>
      <c r="H50" s="676"/>
      <c r="I50" s="676"/>
      <c r="J50" s="676"/>
      <c r="K50" s="676"/>
      <c r="L50" s="676"/>
      <c r="M50" s="676"/>
      <c r="N50" s="676"/>
      <c r="O50" s="676"/>
      <c r="P50" s="676"/>
      <c r="Q50" s="676"/>
      <c r="AY50" s="516"/>
      <c r="AZ50" s="516"/>
      <c r="BA50" s="516"/>
      <c r="BB50" s="516"/>
      <c r="BC50" s="516"/>
      <c r="BD50" s="516"/>
      <c r="BE50" s="516"/>
      <c r="BF50" s="516"/>
      <c r="BG50" s="516"/>
      <c r="BH50" s="516"/>
      <c r="BI50" s="516"/>
      <c r="BJ50" s="516"/>
    </row>
    <row r="51" spans="1:74" x14ac:dyDescent="0.2">
      <c r="BK51" s="382"/>
      <c r="BL51" s="382"/>
      <c r="BM51" s="382"/>
      <c r="BN51" s="382"/>
      <c r="BO51" s="382"/>
      <c r="BP51" s="382"/>
      <c r="BQ51" s="382"/>
      <c r="BR51" s="382"/>
      <c r="BS51" s="382"/>
      <c r="BT51" s="382"/>
      <c r="BU51" s="382"/>
      <c r="BV51" s="382"/>
    </row>
    <row r="52" spans="1:74" x14ac:dyDescent="0.2">
      <c r="BK52" s="382"/>
      <c r="BL52" s="382"/>
      <c r="BM52" s="382"/>
      <c r="BN52" s="382"/>
      <c r="BO52" s="382"/>
      <c r="BP52" s="382"/>
      <c r="BQ52" s="382"/>
      <c r="BR52" s="382"/>
      <c r="BS52" s="382"/>
      <c r="BT52" s="382"/>
      <c r="BU52" s="382"/>
      <c r="BV52" s="382"/>
    </row>
    <row r="53" spans="1:74" x14ac:dyDescent="0.2">
      <c r="BK53" s="382"/>
      <c r="BL53" s="382"/>
      <c r="BM53" s="382"/>
      <c r="BN53" s="382"/>
      <c r="BO53" s="382"/>
      <c r="BP53" s="382"/>
      <c r="BQ53" s="382"/>
      <c r="BR53" s="382"/>
      <c r="BS53" s="382"/>
      <c r="BT53" s="382"/>
      <c r="BU53" s="382"/>
      <c r="BV53" s="382"/>
    </row>
    <row r="54" spans="1:74" x14ac:dyDescent="0.2">
      <c r="BK54" s="382"/>
      <c r="BL54" s="382"/>
      <c r="BM54" s="382"/>
      <c r="BN54" s="382"/>
      <c r="BO54" s="382"/>
      <c r="BP54" s="382"/>
      <c r="BQ54" s="382"/>
      <c r="BR54" s="382"/>
      <c r="BS54" s="382"/>
      <c r="BT54" s="382"/>
      <c r="BU54" s="382"/>
      <c r="BV54" s="382"/>
    </row>
    <row r="55" spans="1:74" x14ac:dyDescent="0.2">
      <c r="BK55" s="382"/>
      <c r="BL55" s="382"/>
      <c r="BM55" s="382"/>
      <c r="BN55" s="382"/>
      <c r="BO55" s="382"/>
      <c r="BP55" s="382"/>
      <c r="BQ55" s="382"/>
      <c r="BR55" s="382"/>
      <c r="BS55" s="382"/>
      <c r="BT55" s="382"/>
      <c r="BU55" s="382"/>
      <c r="BV55" s="382"/>
    </row>
    <row r="56" spans="1:74" x14ac:dyDescent="0.2">
      <c r="BK56" s="382"/>
      <c r="BL56" s="382"/>
      <c r="BM56" s="382"/>
      <c r="BN56" s="382"/>
      <c r="BO56" s="382"/>
      <c r="BP56" s="382"/>
      <c r="BQ56" s="382"/>
      <c r="BR56" s="382"/>
      <c r="BS56" s="382"/>
      <c r="BT56" s="382"/>
      <c r="BU56" s="382"/>
      <c r="BV56" s="382"/>
    </row>
    <row r="57" spans="1:74" x14ac:dyDescent="0.2">
      <c r="BK57" s="382"/>
      <c r="BL57" s="382"/>
      <c r="BM57" s="382"/>
      <c r="BN57" s="382"/>
      <c r="BO57" s="382"/>
      <c r="BP57" s="382"/>
      <c r="BQ57" s="382"/>
      <c r="BR57" s="382"/>
      <c r="BS57" s="382"/>
      <c r="BT57" s="382"/>
      <c r="BU57" s="382"/>
      <c r="BV57" s="382"/>
    </row>
    <row r="58" spans="1:74" x14ac:dyDescent="0.2">
      <c r="BK58" s="382"/>
      <c r="BL58" s="382"/>
      <c r="BM58" s="382"/>
      <c r="BN58" s="382"/>
      <c r="BO58" s="382"/>
      <c r="BP58" s="382"/>
      <c r="BQ58" s="382"/>
      <c r="BR58" s="382"/>
      <c r="BS58" s="382"/>
      <c r="BT58" s="382"/>
      <c r="BU58" s="382"/>
      <c r="BV58" s="382"/>
    </row>
    <row r="59" spans="1:74" x14ac:dyDescent="0.2">
      <c r="BK59" s="382"/>
      <c r="BL59" s="382"/>
      <c r="BM59" s="382"/>
      <c r="BN59" s="382"/>
      <c r="BO59" s="382"/>
      <c r="BP59" s="382"/>
      <c r="BQ59" s="382"/>
      <c r="BR59" s="382"/>
      <c r="BS59" s="382"/>
      <c r="BT59" s="382"/>
      <c r="BU59" s="382"/>
      <c r="BV59" s="382"/>
    </row>
    <row r="60" spans="1:74" x14ac:dyDescent="0.2">
      <c r="BK60" s="382"/>
      <c r="BL60" s="382"/>
      <c r="BM60" s="382"/>
      <c r="BN60" s="382"/>
      <c r="BO60" s="382"/>
      <c r="BP60" s="382"/>
      <c r="BQ60" s="382"/>
      <c r="BR60" s="382"/>
      <c r="BS60" s="382"/>
      <c r="BT60" s="382"/>
      <c r="BU60" s="382"/>
      <c r="BV60" s="382"/>
    </row>
    <row r="61" spans="1:74" x14ac:dyDescent="0.2">
      <c r="BK61" s="382"/>
      <c r="BL61" s="382"/>
      <c r="BM61" s="382"/>
      <c r="BN61" s="382"/>
      <c r="BO61" s="382"/>
      <c r="BP61" s="382"/>
      <c r="BQ61" s="382"/>
      <c r="BR61" s="382"/>
      <c r="BS61" s="382"/>
      <c r="BT61" s="382"/>
      <c r="BU61" s="382"/>
      <c r="BV61" s="382"/>
    </row>
    <row r="62" spans="1:74" x14ac:dyDescent="0.2">
      <c r="BK62" s="382"/>
      <c r="BL62" s="382"/>
      <c r="BM62" s="382"/>
      <c r="BN62" s="382"/>
      <c r="BO62" s="382"/>
      <c r="BP62" s="382"/>
      <c r="BQ62" s="382"/>
      <c r="BR62" s="382"/>
      <c r="BS62" s="382"/>
      <c r="BT62" s="382"/>
      <c r="BU62" s="382"/>
      <c r="BV62" s="382"/>
    </row>
    <row r="63" spans="1:74" x14ac:dyDescent="0.2">
      <c r="BK63" s="382"/>
      <c r="BL63" s="382"/>
      <c r="BM63" s="382"/>
      <c r="BN63" s="382"/>
      <c r="BO63" s="382"/>
      <c r="BP63" s="382"/>
      <c r="BQ63" s="382"/>
      <c r="BR63" s="382"/>
      <c r="BS63" s="382"/>
      <c r="BT63" s="382"/>
      <c r="BU63" s="382"/>
      <c r="BV63" s="382"/>
    </row>
    <row r="64" spans="1:74" x14ac:dyDescent="0.2">
      <c r="BK64" s="382"/>
      <c r="BL64" s="382"/>
      <c r="BM64" s="382"/>
      <c r="BN64" s="382"/>
      <c r="BO64" s="382"/>
      <c r="BP64" s="382"/>
      <c r="BQ64" s="382"/>
      <c r="BR64" s="382"/>
      <c r="BS64" s="382"/>
      <c r="BT64" s="382"/>
      <c r="BU64" s="382"/>
      <c r="BV64" s="382"/>
    </row>
    <row r="65" spans="63:74" x14ac:dyDescent="0.2">
      <c r="BK65" s="382"/>
      <c r="BL65" s="382"/>
      <c r="BM65" s="382"/>
      <c r="BN65" s="382"/>
      <c r="BO65" s="382"/>
      <c r="BP65" s="382"/>
      <c r="BQ65" s="382"/>
      <c r="BR65" s="382"/>
      <c r="BS65" s="382"/>
      <c r="BT65" s="382"/>
      <c r="BU65" s="382"/>
      <c r="BV65" s="382"/>
    </row>
    <row r="66" spans="63:74" x14ac:dyDescent="0.2">
      <c r="BK66" s="382"/>
      <c r="BL66" s="382"/>
      <c r="BM66" s="382"/>
      <c r="BN66" s="382"/>
      <c r="BO66" s="382"/>
      <c r="BP66" s="382"/>
      <c r="BQ66" s="382"/>
      <c r="BR66" s="382"/>
      <c r="BS66" s="382"/>
      <c r="BT66" s="382"/>
      <c r="BU66" s="382"/>
      <c r="BV66" s="382"/>
    </row>
    <row r="67" spans="63:74" x14ac:dyDescent="0.2">
      <c r="BK67" s="382"/>
      <c r="BL67" s="382"/>
      <c r="BM67" s="382"/>
      <c r="BN67" s="382"/>
      <c r="BO67" s="382"/>
      <c r="BP67" s="382"/>
      <c r="BQ67" s="382"/>
      <c r="BR67" s="382"/>
      <c r="BS67" s="382"/>
      <c r="BT67" s="382"/>
      <c r="BU67" s="382"/>
      <c r="BV67" s="382"/>
    </row>
    <row r="68" spans="63:74" x14ac:dyDescent="0.2">
      <c r="BK68" s="382"/>
      <c r="BL68" s="382"/>
      <c r="BM68" s="382"/>
      <c r="BN68" s="382"/>
      <c r="BO68" s="382"/>
      <c r="BP68" s="382"/>
      <c r="BQ68" s="382"/>
      <c r="BR68" s="382"/>
      <c r="BS68" s="382"/>
      <c r="BT68" s="382"/>
      <c r="BU68" s="382"/>
      <c r="BV68" s="382"/>
    </row>
    <row r="69" spans="63:74" x14ac:dyDescent="0.2">
      <c r="BK69" s="382"/>
      <c r="BL69" s="382"/>
      <c r="BM69" s="382"/>
      <c r="BN69" s="382"/>
      <c r="BO69" s="382"/>
      <c r="BP69" s="382"/>
      <c r="BQ69" s="382"/>
      <c r="BR69" s="382"/>
      <c r="BS69" s="382"/>
      <c r="BT69" s="382"/>
      <c r="BU69" s="382"/>
      <c r="BV69" s="382"/>
    </row>
    <row r="70" spans="63:74" x14ac:dyDescent="0.2">
      <c r="BK70" s="382"/>
      <c r="BL70" s="382"/>
      <c r="BM70" s="382"/>
      <c r="BN70" s="382"/>
      <c r="BO70" s="382"/>
      <c r="BP70" s="382"/>
      <c r="BQ70" s="382"/>
      <c r="BR70" s="382"/>
      <c r="BS70" s="382"/>
      <c r="BT70" s="382"/>
      <c r="BU70" s="382"/>
      <c r="BV70" s="382"/>
    </row>
    <row r="71" spans="63:74" x14ac:dyDescent="0.2">
      <c r="BK71" s="382"/>
      <c r="BL71" s="382"/>
      <c r="BM71" s="382"/>
      <c r="BN71" s="382"/>
      <c r="BO71" s="382"/>
      <c r="BP71" s="382"/>
      <c r="BQ71" s="382"/>
      <c r="BR71" s="382"/>
      <c r="BS71" s="382"/>
      <c r="BT71" s="382"/>
      <c r="BU71" s="382"/>
      <c r="BV71" s="382"/>
    </row>
    <row r="72" spans="63:74" x14ac:dyDescent="0.2">
      <c r="BK72" s="382"/>
      <c r="BL72" s="382"/>
      <c r="BM72" s="382"/>
      <c r="BN72" s="382"/>
      <c r="BO72" s="382"/>
      <c r="BP72" s="382"/>
      <c r="BQ72" s="382"/>
      <c r="BR72" s="382"/>
      <c r="BS72" s="382"/>
      <c r="BT72" s="382"/>
      <c r="BU72" s="382"/>
      <c r="BV72" s="382"/>
    </row>
    <row r="73" spans="63:74" x14ac:dyDescent="0.2">
      <c r="BK73" s="382"/>
      <c r="BL73" s="382"/>
      <c r="BM73" s="382"/>
      <c r="BN73" s="382"/>
      <c r="BO73" s="382"/>
      <c r="BP73" s="382"/>
      <c r="BQ73" s="382"/>
      <c r="BR73" s="382"/>
      <c r="BS73" s="382"/>
      <c r="BT73" s="382"/>
      <c r="BU73" s="382"/>
      <c r="BV73" s="382"/>
    </row>
    <row r="74" spans="63:74" x14ac:dyDescent="0.2">
      <c r="BK74" s="382"/>
      <c r="BL74" s="382"/>
      <c r="BM74" s="382"/>
      <c r="BN74" s="382"/>
      <c r="BO74" s="382"/>
      <c r="BP74" s="382"/>
      <c r="BQ74" s="382"/>
      <c r="BR74" s="382"/>
      <c r="BS74" s="382"/>
      <c r="BT74" s="382"/>
      <c r="BU74" s="382"/>
      <c r="BV74" s="382"/>
    </row>
    <row r="75" spans="63:74" x14ac:dyDescent="0.2">
      <c r="BK75" s="382"/>
      <c r="BL75" s="382"/>
      <c r="BM75" s="382"/>
      <c r="BN75" s="382"/>
      <c r="BO75" s="382"/>
      <c r="BP75" s="382"/>
      <c r="BQ75" s="382"/>
      <c r="BR75" s="382"/>
      <c r="BS75" s="382"/>
      <c r="BT75" s="382"/>
      <c r="BU75" s="382"/>
      <c r="BV75" s="382"/>
    </row>
    <row r="76" spans="63:74" x14ac:dyDescent="0.2">
      <c r="BK76" s="382"/>
      <c r="BL76" s="382"/>
      <c r="BM76" s="382"/>
      <c r="BN76" s="382"/>
      <c r="BO76" s="382"/>
      <c r="BP76" s="382"/>
      <c r="BQ76" s="382"/>
      <c r="BR76" s="382"/>
      <c r="BS76" s="382"/>
      <c r="BT76" s="382"/>
      <c r="BU76" s="382"/>
      <c r="BV76" s="382"/>
    </row>
    <row r="77" spans="63:74" x14ac:dyDescent="0.2">
      <c r="BK77" s="382"/>
      <c r="BL77" s="382"/>
      <c r="BM77" s="382"/>
      <c r="BN77" s="382"/>
      <c r="BO77" s="382"/>
      <c r="BP77" s="382"/>
      <c r="BQ77" s="382"/>
      <c r="BR77" s="382"/>
      <c r="BS77" s="382"/>
      <c r="BT77" s="382"/>
      <c r="BU77" s="382"/>
      <c r="BV77" s="382"/>
    </row>
    <row r="78" spans="63:74" x14ac:dyDescent="0.2">
      <c r="BK78" s="382"/>
      <c r="BL78" s="382"/>
      <c r="BM78" s="382"/>
      <c r="BN78" s="382"/>
      <c r="BO78" s="382"/>
      <c r="BP78" s="382"/>
      <c r="BQ78" s="382"/>
      <c r="BR78" s="382"/>
      <c r="BS78" s="382"/>
      <c r="BT78" s="382"/>
      <c r="BU78" s="382"/>
      <c r="BV78" s="382"/>
    </row>
    <row r="79" spans="63:74" x14ac:dyDescent="0.2">
      <c r="BK79" s="382"/>
      <c r="BL79" s="382"/>
      <c r="BM79" s="382"/>
      <c r="BN79" s="382"/>
      <c r="BO79" s="382"/>
      <c r="BP79" s="382"/>
      <c r="BQ79" s="382"/>
      <c r="BR79" s="382"/>
      <c r="BS79" s="382"/>
      <c r="BT79" s="382"/>
      <c r="BU79" s="382"/>
      <c r="BV79" s="382"/>
    </row>
    <row r="80" spans="63:74" x14ac:dyDescent="0.2">
      <c r="BK80" s="382"/>
      <c r="BL80" s="382"/>
      <c r="BM80" s="382"/>
      <c r="BN80" s="382"/>
      <c r="BO80" s="382"/>
      <c r="BP80" s="382"/>
      <c r="BQ80" s="382"/>
      <c r="BR80" s="382"/>
      <c r="BS80" s="382"/>
      <c r="BT80" s="382"/>
      <c r="BU80" s="382"/>
      <c r="BV80" s="382"/>
    </row>
    <row r="81" spans="63:74" x14ac:dyDescent="0.2">
      <c r="BK81" s="382"/>
      <c r="BL81" s="382"/>
      <c r="BM81" s="382"/>
      <c r="BN81" s="382"/>
      <c r="BO81" s="382"/>
      <c r="BP81" s="382"/>
      <c r="BQ81" s="382"/>
      <c r="BR81" s="382"/>
      <c r="BS81" s="382"/>
      <c r="BT81" s="382"/>
      <c r="BU81" s="382"/>
      <c r="BV81" s="382"/>
    </row>
    <row r="82" spans="63:74" x14ac:dyDescent="0.2">
      <c r="BK82" s="382"/>
      <c r="BL82" s="382"/>
      <c r="BM82" s="382"/>
      <c r="BN82" s="382"/>
      <c r="BO82" s="382"/>
      <c r="BP82" s="382"/>
      <c r="BQ82" s="382"/>
      <c r="BR82" s="382"/>
      <c r="BS82" s="382"/>
      <c r="BT82" s="382"/>
      <c r="BU82" s="382"/>
      <c r="BV82" s="382"/>
    </row>
    <row r="83" spans="63:74" x14ac:dyDescent="0.2">
      <c r="BK83" s="382"/>
      <c r="BL83" s="382"/>
      <c r="BM83" s="382"/>
      <c r="BN83" s="382"/>
      <c r="BO83" s="382"/>
      <c r="BP83" s="382"/>
      <c r="BQ83" s="382"/>
      <c r="BR83" s="382"/>
      <c r="BS83" s="382"/>
      <c r="BT83" s="382"/>
      <c r="BU83" s="382"/>
      <c r="BV83" s="382"/>
    </row>
    <row r="84" spans="63:74" x14ac:dyDescent="0.2">
      <c r="BK84" s="382"/>
      <c r="BL84" s="382"/>
      <c r="BM84" s="382"/>
      <c r="BN84" s="382"/>
      <c r="BO84" s="382"/>
      <c r="BP84" s="382"/>
      <c r="BQ84" s="382"/>
      <c r="BR84" s="382"/>
      <c r="BS84" s="382"/>
      <c r="BT84" s="382"/>
      <c r="BU84" s="382"/>
      <c r="BV84" s="382"/>
    </row>
    <row r="85" spans="63:74" x14ac:dyDescent="0.2">
      <c r="BK85" s="382"/>
      <c r="BL85" s="382"/>
      <c r="BM85" s="382"/>
      <c r="BN85" s="382"/>
      <c r="BO85" s="382"/>
      <c r="BP85" s="382"/>
      <c r="BQ85" s="382"/>
      <c r="BR85" s="382"/>
      <c r="BS85" s="382"/>
      <c r="BT85" s="382"/>
      <c r="BU85" s="382"/>
      <c r="BV85" s="382"/>
    </row>
    <row r="86" spans="63:74" x14ac:dyDescent="0.2">
      <c r="BK86" s="382"/>
      <c r="BL86" s="382"/>
      <c r="BM86" s="382"/>
      <c r="BN86" s="382"/>
      <c r="BO86" s="382"/>
      <c r="BP86" s="382"/>
      <c r="BQ86" s="382"/>
      <c r="BR86" s="382"/>
      <c r="BS86" s="382"/>
      <c r="BT86" s="382"/>
      <c r="BU86" s="382"/>
      <c r="BV86" s="382"/>
    </row>
    <row r="87" spans="63:74" x14ac:dyDescent="0.2">
      <c r="BK87" s="382"/>
      <c r="BL87" s="382"/>
      <c r="BM87" s="382"/>
      <c r="BN87" s="382"/>
      <c r="BO87" s="382"/>
      <c r="BP87" s="382"/>
      <c r="BQ87" s="382"/>
      <c r="BR87" s="382"/>
      <c r="BS87" s="382"/>
      <c r="BT87" s="382"/>
      <c r="BU87" s="382"/>
      <c r="BV87" s="382"/>
    </row>
    <row r="88" spans="63:74" x14ac:dyDescent="0.2">
      <c r="BK88" s="382"/>
      <c r="BL88" s="382"/>
      <c r="BM88" s="382"/>
      <c r="BN88" s="382"/>
      <c r="BO88" s="382"/>
      <c r="BP88" s="382"/>
      <c r="BQ88" s="382"/>
      <c r="BR88" s="382"/>
      <c r="BS88" s="382"/>
      <c r="BT88" s="382"/>
      <c r="BU88" s="382"/>
      <c r="BV88" s="382"/>
    </row>
    <row r="89" spans="63:74" x14ac:dyDescent="0.2">
      <c r="BK89" s="382"/>
      <c r="BL89" s="382"/>
      <c r="BM89" s="382"/>
      <c r="BN89" s="382"/>
      <c r="BO89" s="382"/>
      <c r="BP89" s="382"/>
      <c r="BQ89" s="382"/>
      <c r="BR89" s="382"/>
      <c r="BS89" s="382"/>
      <c r="BT89" s="382"/>
      <c r="BU89" s="382"/>
      <c r="BV89" s="382"/>
    </row>
    <row r="90" spans="63:74" x14ac:dyDescent="0.2">
      <c r="BK90" s="382"/>
      <c r="BL90" s="382"/>
      <c r="BM90" s="382"/>
      <c r="BN90" s="382"/>
      <c r="BO90" s="382"/>
      <c r="BP90" s="382"/>
      <c r="BQ90" s="382"/>
      <c r="BR90" s="382"/>
      <c r="BS90" s="382"/>
      <c r="BT90" s="382"/>
      <c r="BU90" s="382"/>
      <c r="BV90" s="382"/>
    </row>
    <row r="91" spans="63:74" x14ac:dyDescent="0.2">
      <c r="BK91" s="382"/>
      <c r="BL91" s="382"/>
      <c r="BM91" s="382"/>
      <c r="BN91" s="382"/>
      <c r="BO91" s="382"/>
      <c r="BP91" s="382"/>
      <c r="BQ91" s="382"/>
      <c r="BR91" s="382"/>
      <c r="BS91" s="382"/>
      <c r="BT91" s="382"/>
      <c r="BU91" s="382"/>
      <c r="BV91" s="382"/>
    </row>
    <row r="92" spans="63:74" x14ac:dyDescent="0.2">
      <c r="BK92" s="382"/>
      <c r="BL92" s="382"/>
      <c r="BM92" s="382"/>
      <c r="BN92" s="382"/>
      <c r="BO92" s="382"/>
      <c r="BP92" s="382"/>
      <c r="BQ92" s="382"/>
      <c r="BR92" s="382"/>
      <c r="BS92" s="382"/>
      <c r="BT92" s="382"/>
      <c r="BU92" s="382"/>
      <c r="BV92" s="382"/>
    </row>
    <row r="93" spans="63:74" x14ac:dyDescent="0.2">
      <c r="BK93" s="382"/>
      <c r="BL93" s="382"/>
      <c r="BM93" s="382"/>
      <c r="BN93" s="382"/>
      <c r="BO93" s="382"/>
      <c r="BP93" s="382"/>
      <c r="BQ93" s="382"/>
      <c r="BR93" s="382"/>
      <c r="BS93" s="382"/>
      <c r="BT93" s="382"/>
      <c r="BU93" s="382"/>
      <c r="BV93" s="382"/>
    </row>
    <row r="94" spans="63:74" x14ac:dyDescent="0.2">
      <c r="BK94" s="382"/>
      <c r="BL94" s="382"/>
      <c r="BM94" s="382"/>
      <c r="BN94" s="382"/>
      <c r="BO94" s="382"/>
      <c r="BP94" s="382"/>
      <c r="BQ94" s="382"/>
      <c r="BR94" s="382"/>
      <c r="BS94" s="382"/>
      <c r="BT94" s="382"/>
      <c r="BU94" s="382"/>
      <c r="BV94" s="382"/>
    </row>
    <row r="95" spans="63:74" x14ac:dyDescent="0.2">
      <c r="BK95" s="382"/>
      <c r="BL95" s="382"/>
      <c r="BM95" s="382"/>
      <c r="BN95" s="382"/>
      <c r="BO95" s="382"/>
      <c r="BP95" s="382"/>
      <c r="BQ95" s="382"/>
      <c r="BR95" s="382"/>
      <c r="BS95" s="382"/>
      <c r="BT95" s="382"/>
      <c r="BU95" s="382"/>
      <c r="BV95" s="382"/>
    </row>
    <row r="96" spans="63:74" x14ac:dyDescent="0.2">
      <c r="BK96" s="382"/>
      <c r="BL96" s="382"/>
      <c r="BM96" s="382"/>
      <c r="BN96" s="382"/>
      <c r="BO96" s="382"/>
      <c r="BP96" s="382"/>
      <c r="BQ96" s="382"/>
      <c r="BR96" s="382"/>
      <c r="BS96" s="382"/>
      <c r="BT96" s="382"/>
      <c r="BU96" s="382"/>
      <c r="BV96" s="382"/>
    </row>
    <row r="97" spans="63:74" x14ac:dyDescent="0.2">
      <c r="BK97" s="382"/>
      <c r="BL97" s="382"/>
      <c r="BM97" s="382"/>
      <c r="BN97" s="382"/>
      <c r="BO97" s="382"/>
      <c r="BP97" s="382"/>
      <c r="BQ97" s="382"/>
      <c r="BR97" s="382"/>
      <c r="BS97" s="382"/>
      <c r="BT97" s="382"/>
      <c r="BU97" s="382"/>
      <c r="BV97" s="382"/>
    </row>
    <row r="98" spans="63:74" x14ac:dyDescent="0.2">
      <c r="BK98" s="382"/>
      <c r="BL98" s="382"/>
      <c r="BM98" s="382"/>
      <c r="BN98" s="382"/>
      <c r="BO98" s="382"/>
      <c r="BP98" s="382"/>
      <c r="BQ98" s="382"/>
      <c r="BR98" s="382"/>
      <c r="BS98" s="382"/>
      <c r="BT98" s="382"/>
      <c r="BU98" s="382"/>
      <c r="BV98" s="382"/>
    </row>
    <row r="99" spans="63:74" x14ac:dyDescent="0.2">
      <c r="BK99" s="382"/>
      <c r="BL99" s="382"/>
      <c r="BM99" s="382"/>
      <c r="BN99" s="382"/>
      <c r="BO99" s="382"/>
      <c r="BP99" s="382"/>
      <c r="BQ99" s="382"/>
      <c r="BR99" s="382"/>
      <c r="BS99" s="382"/>
      <c r="BT99" s="382"/>
      <c r="BU99" s="382"/>
      <c r="BV99" s="382"/>
    </row>
    <row r="100" spans="63:74" x14ac:dyDescent="0.2">
      <c r="BK100" s="382"/>
      <c r="BL100" s="382"/>
      <c r="BM100" s="382"/>
      <c r="BN100" s="382"/>
      <c r="BO100" s="382"/>
      <c r="BP100" s="382"/>
      <c r="BQ100" s="382"/>
      <c r="BR100" s="382"/>
      <c r="BS100" s="382"/>
      <c r="BT100" s="382"/>
      <c r="BU100" s="382"/>
      <c r="BV100" s="382"/>
    </row>
    <row r="101" spans="63:74" x14ac:dyDescent="0.2">
      <c r="BK101" s="382"/>
      <c r="BL101" s="382"/>
      <c r="BM101" s="382"/>
      <c r="BN101" s="382"/>
      <c r="BO101" s="382"/>
      <c r="BP101" s="382"/>
      <c r="BQ101" s="382"/>
      <c r="BR101" s="382"/>
      <c r="BS101" s="382"/>
      <c r="BT101" s="382"/>
      <c r="BU101" s="382"/>
      <c r="BV101" s="382"/>
    </row>
    <row r="102" spans="63:74" x14ac:dyDescent="0.2">
      <c r="BK102" s="382"/>
      <c r="BL102" s="382"/>
      <c r="BM102" s="382"/>
      <c r="BN102" s="382"/>
      <c r="BO102" s="382"/>
      <c r="BP102" s="382"/>
      <c r="BQ102" s="382"/>
      <c r="BR102" s="382"/>
      <c r="BS102" s="382"/>
      <c r="BT102" s="382"/>
      <c r="BU102" s="382"/>
      <c r="BV102" s="382"/>
    </row>
    <row r="103" spans="63:74" x14ac:dyDescent="0.2">
      <c r="BK103" s="382"/>
      <c r="BL103" s="382"/>
      <c r="BM103" s="382"/>
      <c r="BN103" s="382"/>
      <c r="BO103" s="382"/>
      <c r="BP103" s="382"/>
      <c r="BQ103" s="382"/>
      <c r="BR103" s="382"/>
      <c r="BS103" s="382"/>
      <c r="BT103" s="382"/>
      <c r="BU103" s="382"/>
      <c r="BV103" s="382"/>
    </row>
    <row r="104" spans="63:74" x14ac:dyDescent="0.2">
      <c r="BK104" s="382"/>
      <c r="BL104" s="382"/>
      <c r="BM104" s="382"/>
      <c r="BN104" s="382"/>
      <c r="BO104" s="382"/>
      <c r="BP104" s="382"/>
      <c r="BQ104" s="382"/>
      <c r="BR104" s="382"/>
      <c r="BS104" s="382"/>
      <c r="BT104" s="382"/>
      <c r="BU104" s="382"/>
      <c r="BV104" s="382"/>
    </row>
    <row r="105" spans="63:74" x14ac:dyDescent="0.2">
      <c r="BK105" s="382"/>
      <c r="BL105" s="382"/>
      <c r="BM105" s="382"/>
      <c r="BN105" s="382"/>
      <c r="BO105" s="382"/>
      <c r="BP105" s="382"/>
      <c r="BQ105" s="382"/>
      <c r="BR105" s="382"/>
      <c r="BS105" s="382"/>
      <c r="BT105" s="382"/>
      <c r="BU105" s="382"/>
      <c r="BV105" s="382"/>
    </row>
    <row r="106" spans="63:74" x14ac:dyDescent="0.2">
      <c r="BK106" s="382"/>
      <c r="BL106" s="382"/>
      <c r="BM106" s="382"/>
      <c r="BN106" s="382"/>
      <c r="BO106" s="382"/>
      <c r="BP106" s="382"/>
      <c r="BQ106" s="382"/>
      <c r="BR106" s="382"/>
      <c r="BS106" s="382"/>
      <c r="BT106" s="382"/>
      <c r="BU106" s="382"/>
      <c r="BV106" s="382"/>
    </row>
    <row r="107" spans="63:74" x14ac:dyDescent="0.2">
      <c r="BK107" s="382"/>
      <c r="BL107" s="382"/>
      <c r="BM107" s="382"/>
      <c r="BN107" s="382"/>
      <c r="BO107" s="382"/>
      <c r="BP107" s="382"/>
      <c r="BQ107" s="382"/>
      <c r="BR107" s="382"/>
      <c r="BS107" s="382"/>
      <c r="BT107" s="382"/>
      <c r="BU107" s="382"/>
      <c r="BV107" s="382"/>
    </row>
    <row r="108" spans="63:74" x14ac:dyDescent="0.2">
      <c r="BK108" s="382"/>
      <c r="BL108" s="382"/>
      <c r="BM108" s="382"/>
      <c r="BN108" s="382"/>
      <c r="BO108" s="382"/>
      <c r="BP108" s="382"/>
      <c r="BQ108" s="382"/>
      <c r="BR108" s="382"/>
      <c r="BS108" s="382"/>
      <c r="BT108" s="382"/>
      <c r="BU108" s="382"/>
      <c r="BV108" s="382"/>
    </row>
    <row r="109" spans="63:74" x14ac:dyDescent="0.2">
      <c r="BK109" s="382"/>
      <c r="BL109" s="382"/>
      <c r="BM109" s="382"/>
      <c r="BN109" s="382"/>
      <c r="BO109" s="382"/>
      <c r="BP109" s="382"/>
      <c r="BQ109" s="382"/>
      <c r="BR109" s="382"/>
      <c r="BS109" s="382"/>
      <c r="BT109" s="382"/>
      <c r="BU109" s="382"/>
      <c r="BV109" s="382"/>
    </row>
    <row r="110" spans="63:74" x14ac:dyDescent="0.2">
      <c r="BK110" s="382"/>
      <c r="BL110" s="382"/>
      <c r="BM110" s="382"/>
      <c r="BN110" s="382"/>
      <c r="BO110" s="382"/>
      <c r="BP110" s="382"/>
      <c r="BQ110" s="382"/>
      <c r="BR110" s="382"/>
      <c r="BS110" s="382"/>
      <c r="BT110" s="382"/>
      <c r="BU110" s="382"/>
      <c r="BV110" s="382"/>
    </row>
    <row r="111" spans="63:74" x14ac:dyDescent="0.2">
      <c r="BK111" s="382"/>
      <c r="BL111" s="382"/>
      <c r="BM111" s="382"/>
      <c r="BN111" s="382"/>
      <c r="BO111" s="382"/>
      <c r="BP111" s="382"/>
      <c r="BQ111" s="382"/>
      <c r="BR111" s="382"/>
      <c r="BS111" s="382"/>
      <c r="BT111" s="382"/>
      <c r="BU111" s="382"/>
      <c r="BV111" s="382"/>
    </row>
    <row r="112" spans="63:74" x14ac:dyDescent="0.2">
      <c r="BK112" s="382"/>
      <c r="BL112" s="382"/>
      <c r="BM112" s="382"/>
      <c r="BN112" s="382"/>
      <c r="BO112" s="382"/>
      <c r="BP112" s="382"/>
      <c r="BQ112" s="382"/>
      <c r="BR112" s="382"/>
      <c r="BS112" s="382"/>
      <c r="BT112" s="382"/>
      <c r="BU112" s="382"/>
      <c r="BV112" s="382"/>
    </row>
    <row r="113" spans="63:74" x14ac:dyDescent="0.2">
      <c r="BK113" s="382"/>
      <c r="BL113" s="382"/>
      <c r="BM113" s="382"/>
      <c r="BN113" s="382"/>
      <c r="BO113" s="382"/>
      <c r="BP113" s="382"/>
      <c r="BQ113" s="382"/>
      <c r="BR113" s="382"/>
      <c r="BS113" s="382"/>
      <c r="BT113" s="382"/>
      <c r="BU113" s="382"/>
      <c r="BV113" s="382"/>
    </row>
    <row r="114" spans="63:74" x14ac:dyDescent="0.2">
      <c r="BK114" s="382"/>
      <c r="BL114" s="382"/>
      <c r="BM114" s="382"/>
      <c r="BN114" s="382"/>
      <c r="BO114" s="382"/>
      <c r="BP114" s="382"/>
      <c r="BQ114" s="382"/>
      <c r="BR114" s="382"/>
      <c r="BS114" s="382"/>
      <c r="BT114" s="382"/>
      <c r="BU114" s="382"/>
      <c r="BV114" s="382"/>
    </row>
    <row r="115" spans="63:74" x14ac:dyDescent="0.2">
      <c r="BK115" s="382"/>
      <c r="BL115" s="382"/>
      <c r="BM115" s="382"/>
      <c r="BN115" s="382"/>
      <c r="BO115" s="382"/>
      <c r="BP115" s="382"/>
      <c r="BQ115" s="382"/>
      <c r="BR115" s="382"/>
      <c r="BS115" s="382"/>
      <c r="BT115" s="382"/>
      <c r="BU115" s="382"/>
      <c r="BV115" s="382"/>
    </row>
    <row r="116" spans="63:74" x14ac:dyDescent="0.2">
      <c r="BK116" s="382"/>
      <c r="BL116" s="382"/>
      <c r="BM116" s="382"/>
      <c r="BN116" s="382"/>
      <c r="BO116" s="382"/>
      <c r="BP116" s="382"/>
      <c r="BQ116" s="382"/>
      <c r="BR116" s="382"/>
      <c r="BS116" s="382"/>
      <c r="BT116" s="382"/>
      <c r="BU116" s="382"/>
      <c r="BV116" s="382"/>
    </row>
    <row r="117" spans="63:74" x14ac:dyDescent="0.2">
      <c r="BK117" s="382"/>
      <c r="BL117" s="382"/>
      <c r="BM117" s="382"/>
      <c r="BN117" s="382"/>
      <c r="BO117" s="382"/>
      <c r="BP117" s="382"/>
      <c r="BQ117" s="382"/>
      <c r="BR117" s="382"/>
      <c r="BS117" s="382"/>
      <c r="BT117" s="382"/>
      <c r="BU117" s="382"/>
      <c r="BV117" s="382"/>
    </row>
    <row r="118" spans="63:74" x14ac:dyDescent="0.2">
      <c r="BK118" s="382"/>
      <c r="BL118" s="382"/>
      <c r="BM118" s="382"/>
      <c r="BN118" s="382"/>
      <c r="BO118" s="382"/>
      <c r="BP118" s="382"/>
      <c r="BQ118" s="382"/>
      <c r="BR118" s="382"/>
      <c r="BS118" s="382"/>
      <c r="BT118" s="382"/>
      <c r="BU118" s="382"/>
      <c r="BV118" s="382"/>
    </row>
    <row r="119" spans="63:74" x14ac:dyDescent="0.2">
      <c r="BK119" s="382"/>
      <c r="BL119" s="382"/>
      <c r="BM119" s="382"/>
      <c r="BN119" s="382"/>
      <c r="BO119" s="382"/>
      <c r="BP119" s="382"/>
      <c r="BQ119" s="382"/>
      <c r="BR119" s="382"/>
      <c r="BS119" s="382"/>
      <c r="BT119" s="382"/>
      <c r="BU119" s="382"/>
      <c r="BV119" s="382"/>
    </row>
    <row r="120" spans="63:74" x14ac:dyDescent="0.2">
      <c r="BK120" s="382"/>
      <c r="BL120" s="382"/>
      <c r="BM120" s="382"/>
      <c r="BN120" s="382"/>
      <c r="BO120" s="382"/>
      <c r="BP120" s="382"/>
      <c r="BQ120" s="382"/>
      <c r="BR120" s="382"/>
      <c r="BS120" s="382"/>
      <c r="BT120" s="382"/>
      <c r="BU120" s="382"/>
      <c r="BV120" s="382"/>
    </row>
    <row r="121" spans="63:74" x14ac:dyDescent="0.2">
      <c r="BK121" s="382"/>
      <c r="BL121" s="382"/>
      <c r="BM121" s="382"/>
      <c r="BN121" s="382"/>
      <c r="BO121" s="382"/>
      <c r="BP121" s="382"/>
      <c r="BQ121" s="382"/>
      <c r="BR121" s="382"/>
      <c r="BS121" s="382"/>
      <c r="BT121" s="382"/>
      <c r="BU121" s="382"/>
      <c r="BV121" s="382"/>
    </row>
    <row r="122" spans="63:74" x14ac:dyDescent="0.2">
      <c r="BK122" s="382"/>
      <c r="BL122" s="382"/>
      <c r="BM122" s="382"/>
      <c r="BN122" s="382"/>
      <c r="BO122" s="382"/>
      <c r="BP122" s="382"/>
      <c r="BQ122" s="382"/>
      <c r="BR122" s="382"/>
      <c r="BS122" s="382"/>
      <c r="BT122" s="382"/>
      <c r="BU122" s="382"/>
      <c r="BV122" s="382"/>
    </row>
    <row r="123" spans="63:74" x14ac:dyDescent="0.2">
      <c r="BK123" s="382"/>
      <c r="BL123" s="382"/>
      <c r="BM123" s="382"/>
      <c r="BN123" s="382"/>
      <c r="BO123" s="382"/>
      <c r="BP123" s="382"/>
      <c r="BQ123" s="382"/>
      <c r="BR123" s="382"/>
      <c r="BS123" s="382"/>
      <c r="BT123" s="382"/>
      <c r="BU123" s="382"/>
      <c r="BV123" s="382"/>
    </row>
    <row r="124" spans="63:74" x14ac:dyDescent="0.2">
      <c r="BK124" s="382"/>
      <c r="BL124" s="382"/>
      <c r="BM124" s="382"/>
      <c r="BN124" s="382"/>
      <c r="BO124" s="382"/>
      <c r="BP124" s="382"/>
      <c r="BQ124" s="382"/>
      <c r="BR124" s="382"/>
      <c r="BS124" s="382"/>
      <c r="BT124" s="382"/>
      <c r="BU124" s="382"/>
      <c r="BV124" s="382"/>
    </row>
    <row r="125" spans="63:74" x14ac:dyDescent="0.2">
      <c r="BK125" s="382"/>
      <c r="BL125" s="382"/>
      <c r="BM125" s="382"/>
      <c r="BN125" s="382"/>
      <c r="BO125" s="382"/>
      <c r="BP125" s="382"/>
      <c r="BQ125" s="382"/>
      <c r="BR125" s="382"/>
      <c r="BS125" s="382"/>
      <c r="BT125" s="382"/>
      <c r="BU125" s="382"/>
      <c r="BV125" s="382"/>
    </row>
    <row r="126" spans="63:74" x14ac:dyDescent="0.2">
      <c r="BK126" s="382"/>
      <c r="BL126" s="382"/>
      <c r="BM126" s="382"/>
      <c r="BN126" s="382"/>
      <c r="BO126" s="382"/>
      <c r="BP126" s="382"/>
      <c r="BQ126" s="382"/>
      <c r="BR126" s="382"/>
      <c r="BS126" s="382"/>
      <c r="BT126" s="382"/>
      <c r="BU126" s="382"/>
      <c r="BV126" s="382"/>
    </row>
    <row r="127" spans="63:74" x14ac:dyDescent="0.2">
      <c r="BK127" s="382"/>
      <c r="BL127" s="382"/>
      <c r="BM127" s="382"/>
      <c r="BN127" s="382"/>
      <c r="BO127" s="382"/>
      <c r="BP127" s="382"/>
      <c r="BQ127" s="382"/>
      <c r="BR127" s="382"/>
      <c r="BS127" s="382"/>
      <c r="BT127" s="382"/>
      <c r="BU127" s="382"/>
      <c r="BV127" s="382"/>
    </row>
    <row r="128" spans="63:74" x14ac:dyDescent="0.2">
      <c r="BK128" s="382"/>
      <c r="BL128" s="382"/>
      <c r="BM128" s="382"/>
      <c r="BN128" s="382"/>
      <c r="BO128" s="382"/>
      <c r="BP128" s="382"/>
      <c r="BQ128" s="382"/>
      <c r="BR128" s="382"/>
      <c r="BS128" s="382"/>
      <c r="BT128" s="382"/>
      <c r="BU128" s="382"/>
      <c r="BV128" s="382"/>
    </row>
    <row r="129" spans="63:74" x14ac:dyDescent="0.2">
      <c r="BK129" s="382"/>
      <c r="BL129" s="382"/>
      <c r="BM129" s="382"/>
      <c r="BN129" s="382"/>
      <c r="BO129" s="382"/>
      <c r="BP129" s="382"/>
      <c r="BQ129" s="382"/>
      <c r="BR129" s="382"/>
      <c r="BS129" s="382"/>
      <c r="BT129" s="382"/>
      <c r="BU129" s="382"/>
      <c r="BV129" s="382"/>
    </row>
    <row r="130" spans="63:74" x14ac:dyDescent="0.2">
      <c r="BK130" s="382"/>
      <c r="BL130" s="382"/>
      <c r="BM130" s="382"/>
      <c r="BN130" s="382"/>
      <c r="BO130" s="382"/>
      <c r="BP130" s="382"/>
      <c r="BQ130" s="382"/>
      <c r="BR130" s="382"/>
      <c r="BS130" s="382"/>
      <c r="BT130" s="382"/>
      <c r="BU130" s="382"/>
      <c r="BV130" s="382"/>
    </row>
    <row r="131" spans="63:74" x14ac:dyDescent="0.2">
      <c r="BK131" s="382"/>
      <c r="BL131" s="382"/>
      <c r="BM131" s="382"/>
      <c r="BN131" s="382"/>
      <c r="BO131" s="382"/>
      <c r="BP131" s="382"/>
      <c r="BQ131" s="382"/>
      <c r="BR131" s="382"/>
      <c r="BS131" s="382"/>
      <c r="BT131" s="382"/>
      <c r="BU131" s="382"/>
      <c r="BV131" s="382"/>
    </row>
    <row r="132" spans="63:74" x14ac:dyDescent="0.2">
      <c r="BK132" s="382"/>
      <c r="BL132" s="382"/>
      <c r="BM132" s="382"/>
      <c r="BN132" s="382"/>
      <c r="BO132" s="382"/>
      <c r="BP132" s="382"/>
      <c r="BQ132" s="382"/>
      <c r="BR132" s="382"/>
      <c r="BS132" s="382"/>
      <c r="BT132" s="382"/>
      <c r="BU132" s="382"/>
      <c r="BV132" s="382"/>
    </row>
    <row r="133" spans="63:74" x14ac:dyDescent="0.2">
      <c r="BK133" s="382"/>
      <c r="BL133" s="382"/>
      <c r="BM133" s="382"/>
      <c r="BN133" s="382"/>
      <c r="BO133" s="382"/>
      <c r="BP133" s="382"/>
      <c r="BQ133" s="382"/>
      <c r="BR133" s="382"/>
      <c r="BS133" s="382"/>
      <c r="BT133" s="382"/>
      <c r="BU133" s="382"/>
      <c r="BV133" s="382"/>
    </row>
    <row r="134" spans="63:74" x14ac:dyDescent="0.2">
      <c r="BK134" s="382"/>
      <c r="BL134" s="382"/>
      <c r="BM134" s="382"/>
      <c r="BN134" s="382"/>
      <c r="BO134" s="382"/>
      <c r="BP134" s="382"/>
      <c r="BQ134" s="382"/>
      <c r="BR134" s="382"/>
      <c r="BS134" s="382"/>
      <c r="BT134" s="382"/>
      <c r="BU134" s="382"/>
      <c r="BV134" s="382"/>
    </row>
    <row r="135" spans="63:74" x14ac:dyDescent="0.2">
      <c r="BK135" s="382"/>
      <c r="BL135" s="382"/>
      <c r="BM135" s="382"/>
      <c r="BN135" s="382"/>
      <c r="BO135" s="382"/>
      <c r="BP135" s="382"/>
      <c r="BQ135" s="382"/>
      <c r="BR135" s="382"/>
      <c r="BS135" s="382"/>
      <c r="BT135" s="382"/>
      <c r="BU135" s="382"/>
      <c r="BV135" s="382"/>
    </row>
    <row r="136" spans="63:74" x14ac:dyDescent="0.2">
      <c r="BK136" s="382"/>
      <c r="BL136" s="382"/>
      <c r="BM136" s="382"/>
      <c r="BN136" s="382"/>
      <c r="BO136" s="382"/>
      <c r="BP136" s="382"/>
      <c r="BQ136" s="382"/>
      <c r="BR136" s="382"/>
      <c r="BS136" s="382"/>
      <c r="BT136" s="382"/>
      <c r="BU136" s="382"/>
      <c r="BV136" s="382"/>
    </row>
    <row r="137" spans="63:74" x14ac:dyDescent="0.2">
      <c r="BK137" s="382"/>
      <c r="BL137" s="382"/>
      <c r="BM137" s="382"/>
      <c r="BN137" s="382"/>
      <c r="BO137" s="382"/>
      <c r="BP137" s="382"/>
      <c r="BQ137" s="382"/>
      <c r="BR137" s="382"/>
      <c r="BS137" s="382"/>
      <c r="BT137" s="382"/>
      <c r="BU137" s="382"/>
      <c r="BV137" s="382"/>
    </row>
    <row r="138" spans="63:74" x14ac:dyDescent="0.2">
      <c r="BK138" s="382"/>
      <c r="BL138" s="382"/>
      <c r="BM138" s="382"/>
      <c r="BN138" s="382"/>
      <c r="BO138" s="382"/>
      <c r="BP138" s="382"/>
      <c r="BQ138" s="382"/>
      <c r="BR138" s="382"/>
      <c r="BS138" s="382"/>
      <c r="BT138" s="382"/>
      <c r="BU138" s="382"/>
      <c r="BV138" s="382"/>
    </row>
    <row r="139" spans="63:74" x14ac:dyDescent="0.2">
      <c r="BK139" s="382"/>
      <c r="BL139" s="382"/>
      <c r="BM139" s="382"/>
      <c r="BN139" s="382"/>
      <c r="BO139" s="382"/>
      <c r="BP139" s="382"/>
      <c r="BQ139" s="382"/>
      <c r="BR139" s="382"/>
      <c r="BS139" s="382"/>
      <c r="BT139" s="382"/>
      <c r="BU139" s="382"/>
      <c r="BV139" s="382"/>
    </row>
    <row r="140" spans="63:74" x14ac:dyDescent="0.2">
      <c r="BK140" s="382"/>
      <c r="BL140" s="382"/>
      <c r="BM140" s="382"/>
      <c r="BN140" s="382"/>
      <c r="BO140" s="382"/>
      <c r="BP140" s="382"/>
      <c r="BQ140" s="382"/>
      <c r="BR140" s="382"/>
      <c r="BS140" s="382"/>
      <c r="BT140" s="382"/>
      <c r="BU140" s="382"/>
      <c r="BV140" s="382"/>
    </row>
    <row r="141" spans="63:74" x14ac:dyDescent="0.2">
      <c r="BK141" s="382"/>
      <c r="BL141" s="382"/>
      <c r="BM141" s="382"/>
      <c r="BN141" s="382"/>
      <c r="BO141" s="382"/>
      <c r="BP141" s="382"/>
      <c r="BQ141" s="382"/>
      <c r="BR141" s="382"/>
      <c r="BS141" s="382"/>
      <c r="BT141" s="382"/>
      <c r="BU141" s="382"/>
      <c r="BV141" s="382"/>
    </row>
    <row r="142" spans="63:74" x14ac:dyDescent="0.2">
      <c r="BK142" s="382"/>
      <c r="BL142" s="382"/>
      <c r="BM142" s="382"/>
      <c r="BN142" s="382"/>
      <c r="BO142" s="382"/>
      <c r="BP142" s="382"/>
      <c r="BQ142" s="382"/>
      <c r="BR142" s="382"/>
      <c r="BS142" s="382"/>
      <c r="BT142" s="382"/>
      <c r="BU142" s="382"/>
      <c r="BV142" s="382"/>
    </row>
    <row r="143" spans="63:74" x14ac:dyDescent="0.2">
      <c r="BK143" s="382"/>
      <c r="BL143" s="382"/>
      <c r="BM143" s="382"/>
      <c r="BN143" s="382"/>
      <c r="BO143" s="382"/>
      <c r="BP143" s="382"/>
      <c r="BQ143" s="382"/>
      <c r="BR143" s="382"/>
      <c r="BS143" s="382"/>
      <c r="BT143" s="382"/>
      <c r="BU143" s="382"/>
      <c r="BV143" s="382"/>
    </row>
    <row r="144" spans="63:74" x14ac:dyDescent="0.2">
      <c r="BK144" s="382"/>
      <c r="BL144" s="382"/>
      <c r="BM144" s="382"/>
      <c r="BN144" s="382"/>
      <c r="BO144" s="382"/>
      <c r="BP144" s="382"/>
      <c r="BQ144" s="382"/>
      <c r="BR144" s="382"/>
      <c r="BS144" s="382"/>
      <c r="BT144" s="382"/>
      <c r="BU144" s="382"/>
      <c r="BV144" s="382"/>
    </row>
    <row r="145" spans="63:74" x14ac:dyDescent="0.2">
      <c r="BK145" s="382"/>
      <c r="BL145" s="382"/>
      <c r="BM145" s="382"/>
      <c r="BN145" s="382"/>
      <c r="BO145" s="382"/>
      <c r="BP145" s="382"/>
      <c r="BQ145" s="382"/>
      <c r="BR145" s="382"/>
      <c r="BS145" s="382"/>
      <c r="BT145" s="382"/>
      <c r="BU145" s="382"/>
      <c r="BV145" s="382"/>
    </row>
    <row r="146" spans="63:74" x14ac:dyDescent="0.2">
      <c r="BK146" s="382"/>
      <c r="BL146" s="382"/>
      <c r="BM146" s="382"/>
      <c r="BN146" s="382"/>
      <c r="BO146" s="382"/>
      <c r="BP146" s="382"/>
      <c r="BQ146" s="382"/>
      <c r="BR146" s="382"/>
      <c r="BS146" s="382"/>
      <c r="BT146" s="382"/>
      <c r="BU146" s="382"/>
      <c r="BV146" s="382"/>
    </row>
  </sheetData>
  <mergeCells count="18">
    <mergeCell ref="B40:Q40"/>
    <mergeCell ref="B42:Q42"/>
    <mergeCell ref="B44:Q44"/>
    <mergeCell ref="B45:Q45"/>
    <mergeCell ref="B41:Q41"/>
    <mergeCell ref="B50:Q50"/>
    <mergeCell ref="B46:Q46"/>
    <mergeCell ref="B47:Q47"/>
    <mergeCell ref="B48:Q48"/>
    <mergeCell ref="B49:Q49"/>
    <mergeCell ref="A1:A2"/>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AY36" activePane="bottomRight" state="frozen"/>
      <selection activeCell="BC15" sqref="BC15"/>
      <selection pane="topRight" activeCell="BC15" sqref="BC15"/>
      <selection pane="bottomLeft" activeCell="BC15" sqref="BC15"/>
      <selection pane="bottomRight" activeCell="BC53" sqref="BC53"/>
    </sheetView>
  </sheetViews>
  <sheetFormatPr defaultColWidth="9.5703125" defaultRowHeight="11.25" x14ac:dyDescent="0.2"/>
  <cols>
    <col min="1" max="1" width="11.42578125" style="112" customWidth="1"/>
    <col min="2" max="2" width="17" style="112" customWidth="1"/>
    <col min="3" max="50" width="6.5703125" style="112" customWidth="1"/>
    <col min="51" max="62" width="6.5703125" style="378" customWidth="1"/>
    <col min="63" max="74" width="6.5703125" style="112" customWidth="1"/>
    <col min="75" max="16384" width="9.5703125" style="112"/>
  </cols>
  <sheetData>
    <row r="1" spans="1:74" ht="15.6" customHeight="1" x14ac:dyDescent="0.2">
      <c r="A1" s="667" t="s">
        <v>1054</v>
      </c>
      <c r="B1" s="713" t="s">
        <v>1071</v>
      </c>
      <c r="C1" s="714"/>
      <c r="D1" s="714"/>
      <c r="E1" s="714"/>
      <c r="F1" s="714"/>
      <c r="G1" s="714"/>
      <c r="H1" s="714"/>
      <c r="I1" s="714"/>
      <c r="J1" s="714"/>
      <c r="K1" s="714"/>
      <c r="L1" s="714"/>
      <c r="M1" s="714"/>
      <c r="N1" s="714"/>
      <c r="O1" s="714"/>
      <c r="P1" s="714"/>
      <c r="Q1" s="714"/>
      <c r="R1" s="714"/>
      <c r="S1" s="714"/>
      <c r="T1" s="714"/>
      <c r="U1" s="714"/>
      <c r="V1" s="714"/>
      <c r="W1" s="714"/>
      <c r="X1" s="714"/>
      <c r="Y1" s="714"/>
      <c r="Z1" s="714"/>
      <c r="AA1" s="714"/>
      <c r="AB1" s="714"/>
      <c r="AC1" s="714"/>
      <c r="AD1" s="714"/>
      <c r="AE1" s="714"/>
      <c r="AF1" s="714"/>
      <c r="AG1" s="714"/>
      <c r="AH1" s="714"/>
      <c r="AI1" s="714"/>
      <c r="AJ1" s="714"/>
      <c r="AK1" s="714"/>
      <c r="AL1" s="714"/>
      <c r="AM1" s="116"/>
    </row>
    <row r="2" spans="1:74" ht="13.35" customHeight="1" x14ac:dyDescent="0.2">
      <c r="A2" s="668"/>
      <c r="B2" s="544" t="str">
        <f>"U.S. Energy Information Administration  |  Short-Term Energy Outlook  - "&amp;Dates!D1</f>
        <v>U.S. Energy Information Administration  |  Short-Term Energy Outlook  - April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116"/>
    </row>
    <row r="3" spans="1:74" s="12" customFormat="1" ht="12.75" x14ac:dyDescent="0.2">
      <c r="A3" s="14"/>
      <c r="B3" s="15"/>
      <c r="C3" s="672">
        <f>Dates!D3</f>
        <v>2011</v>
      </c>
      <c r="D3" s="663"/>
      <c r="E3" s="663"/>
      <c r="F3" s="663"/>
      <c r="G3" s="663"/>
      <c r="H3" s="663"/>
      <c r="I3" s="663"/>
      <c r="J3" s="663"/>
      <c r="K3" s="663"/>
      <c r="L3" s="663"/>
      <c r="M3" s="663"/>
      <c r="N3" s="664"/>
      <c r="O3" s="672">
        <f>C3+1</f>
        <v>2012</v>
      </c>
      <c r="P3" s="673"/>
      <c r="Q3" s="673"/>
      <c r="R3" s="673"/>
      <c r="S3" s="673"/>
      <c r="T3" s="673"/>
      <c r="U3" s="673"/>
      <c r="V3" s="673"/>
      <c r="W3" s="673"/>
      <c r="X3" s="663"/>
      <c r="Y3" s="663"/>
      <c r="Z3" s="664"/>
      <c r="AA3" s="662">
        <f>O3+1</f>
        <v>2013</v>
      </c>
      <c r="AB3" s="663"/>
      <c r="AC3" s="663"/>
      <c r="AD3" s="663"/>
      <c r="AE3" s="663"/>
      <c r="AF3" s="663"/>
      <c r="AG3" s="663"/>
      <c r="AH3" s="663"/>
      <c r="AI3" s="663"/>
      <c r="AJ3" s="663"/>
      <c r="AK3" s="663"/>
      <c r="AL3" s="664"/>
      <c r="AM3" s="662">
        <f>AA3+1</f>
        <v>2014</v>
      </c>
      <c r="AN3" s="663"/>
      <c r="AO3" s="663"/>
      <c r="AP3" s="663"/>
      <c r="AQ3" s="663"/>
      <c r="AR3" s="663"/>
      <c r="AS3" s="663"/>
      <c r="AT3" s="663"/>
      <c r="AU3" s="663"/>
      <c r="AV3" s="663"/>
      <c r="AW3" s="663"/>
      <c r="AX3" s="664"/>
      <c r="AY3" s="662">
        <f>AM3+1</f>
        <v>2015</v>
      </c>
      <c r="AZ3" s="669"/>
      <c r="BA3" s="669"/>
      <c r="BB3" s="669"/>
      <c r="BC3" s="669"/>
      <c r="BD3" s="669"/>
      <c r="BE3" s="669"/>
      <c r="BF3" s="669"/>
      <c r="BG3" s="669"/>
      <c r="BH3" s="669"/>
      <c r="BI3" s="669"/>
      <c r="BJ3" s="670"/>
      <c r="BK3" s="662">
        <f>AY3+1</f>
        <v>2016</v>
      </c>
      <c r="BL3" s="663"/>
      <c r="BM3" s="663"/>
      <c r="BN3" s="663"/>
      <c r="BO3" s="663"/>
      <c r="BP3" s="663"/>
      <c r="BQ3" s="663"/>
      <c r="BR3" s="663"/>
      <c r="BS3" s="663"/>
      <c r="BT3" s="663"/>
      <c r="BU3" s="663"/>
      <c r="BV3" s="664"/>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111"/>
      <c r="B5" s="114" t="s">
        <v>11</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425"/>
      <c r="AZ5" s="425"/>
      <c r="BA5" s="425"/>
      <c r="BB5" s="425"/>
      <c r="BC5" s="425"/>
      <c r="BD5" s="425"/>
      <c r="BE5" s="425"/>
      <c r="BF5" s="425"/>
      <c r="BG5" s="425"/>
      <c r="BH5" s="425"/>
      <c r="BI5" s="425"/>
      <c r="BJ5" s="425"/>
      <c r="BK5" s="425"/>
      <c r="BL5" s="425"/>
      <c r="BM5" s="425"/>
      <c r="BN5" s="425"/>
      <c r="BO5" s="425"/>
      <c r="BP5" s="425"/>
      <c r="BQ5" s="425"/>
      <c r="BR5" s="425"/>
      <c r="BS5" s="425"/>
      <c r="BT5" s="425"/>
      <c r="BU5" s="425"/>
      <c r="BV5" s="425"/>
    </row>
    <row r="6" spans="1:74" ht="11.1" customHeight="1" x14ac:dyDescent="0.2">
      <c r="A6" s="111" t="s">
        <v>845</v>
      </c>
      <c r="B6" s="206" t="s">
        <v>605</v>
      </c>
      <c r="C6" s="242">
        <v>154.18301968</v>
      </c>
      <c r="D6" s="242">
        <v>149.0975425</v>
      </c>
      <c r="E6" s="242">
        <v>127.85076484</v>
      </c>
      <c r="F6" s="242">
        <v>119.76887733</v>
      </c>
      <c r="G6" s="242">
        <v>104.17835903</v>
      </c>
      <c r="H6" s="242">
        <v>125.24987532999999</v>
      </c>
      <c r="I6" s="242">
        <v>153.34622805999999</v>
      </c>
      <c r="J6" s="242">
        <v>149.17932096999999</v>
      </c>
      <c r="K6" s="242">
        <v>128.37505400000001</v>
      </c>
      <c r="L6" s="242">
        <v>107.95786645</v>
      </c>
      <c r="M6" s="242">
        <v>112.92248633</v>
      </c>
      <c r="N6" s="242">
        <v>129.64931386999999</v>
      </c>
      <c r="O6" s="242">
        <v>144.58819161</v>
      </c>
      <c r="P6" s="242">
        <v>135.66238759000001</v>
      </c>
      <c r="Q6" s="242">
        <v>120.38162387</v>
      </c>
      <c r="R6" s="242">
        <v>106.87661067000001</v>
      </c>
      <c r="S6" s="242">
        <v>104.53037225999999</v>
      </c>
      <c r="T6" s="242">
        <v>124.354248</v>
      </c>
      <c r="U6" s="242">
        <v>157.02632097</v>
      </c>
      <c r="V6" s="242">
        <v>160.60113161000001</v>
      </c>
      <c r="W6" s="242">
        <v>131.38468632999999</v>
      </c>
      <c r="X6" s="242">
        <v>107.57095516</v>
      </c>
      <c r="Y6" s="242">
        <v>118.36958</v>
      </c>
      <c r="Z6" s="242">
        <v>135.75085709999999</v>
      </c>
      <c r="AA6" s="242">
        <v>150.16331194</v>
      </c>
      <c r="AB6" s="242">
        <v>152.45425821000001</v>
      </c>
      <c r="AC6" s="242">
        <v>130.94241129</v>
      </c>
      <c r="AD6" s="242">
        <v>118.012128</v>
      </c>
      <c r="AE6" s="242">
        <v>102.44693226</v>
      </c>
      <c r="AF6" s="242">
        <v>127.64321167</v>
      </c>
      <c r="AG6" s="242">
        <v>168.76572418999999</v>
      </c>
      <c r="AH6" s="242">
        <v>143.79946226000001</v>
      </c>
      <c r="AI6" s="242">
        <v>128.50062833000001</v>
      </c>
      <c r="AJ6" s="242">
        <v>105.38077903</v>
      </c>
      <c r="AK6" s="242">
        <v>117.76959266999999</v>
      </c>
      <c r="AL6" s="242">
        <v>145.06899129000001</v>
      </c>
      <c r="AM6" s="242">
        <v>161.28303774</v>
      </c>
      <c r="AN6" s="242">
        <v>159.96678786000001</v>
      </c>
      <c r="AO6" s="242">
        <v>137.90845128999999</v>
      </c>
      <c r="AP6" s="242">
        <v>116.21708633</v>
      </c>
      <c r="AQ6" s="242">
        <v>104.14120516</v>
      </c>
      <c r="AR6" s="242">
        <v>113.65355099999999</v>
      </c>
      <c r="AS6" s="242">
        <v>145.75909451999999</v>
      </c>
      <c r="AT6" s="242">
        <v>133.04929548000001</v>
      </c>
      <c r="AU6" s="242">
        <v>129.19731267</v>
      </c>
      <c r="AV6" s="242">
        <v>102.19721161</v>
      </c>
      <c r="AW6" s="242">
        <v>116.23368867000001</v>
      </c>
      <c r="AX6" s="242">
        <v>134.59542805999999</v>
      </c>
      <c r="AY6" s="242">
        <v>154.44691129</v>
      </c>
      <c r="AZ6" s="242">
        <v>163.2655</v>
      </c>
      <c r="BA6" s="242">
        <v>138.06530000000001</v>
      </c>
      <c r="BB6" s="335">
        <v>113.246</v>
      </c>
      <c r="BC6" s="335">
        <v>104.3233</v>
      </c>
      <c r="BD6" s="335">
        <v>121.6725</v>
      </c>
      <c r="BE6" s="335">
        <v>148.04849999999999</v>
      </c>
      <c r="BF6" s="335">
        <v>145.07820000000001</v>
      </c>
      <c r="BG6" s="335">
        <v>124.48260000000001</v>
      </c>
      <c r="BH6" s="335">
        <v>105.5147</v>
      </c>
      <c r="BI6" s="335">
        <v>115.6228</v>
      </c>
      <c r="BJ6" s="335">
        <v>138.08920000000001</v>
      </c>
      <c r="BK6" s="335">
        <v>149.18780000000001</v>
      </c>
      <c r="BL6" s="335">
        <v>141.72139999999999</v>
      </c>
      <c r="BM6" s="335">
        <v>131.50409999999999</v>
      </c>
      <c r="BN6" s="335">
        <v>115.002</v>
      </c>
      <c r="BO6" s="335">
        <v>105.9679</v>
      </c>
      <c r="BP6" s="335">
        <v>121.4789</v>
      </c>
      <c r="BQ6" s="335">
        <v>147.85050000000001</v>
      </c>
      <c r="BR6" s="335">
        <v>144.9212</v>
      </c>
      <c r="BS6" s="335">
        <v>124.3796</v>
      </c>
      <c r="BT6" s="335">
        <v>108.22620000000001</v>
      </c>
      <c r="BU6" s="335">
        <v>118.62390000000001</v>
      </c>
      <c r="BV6" s="335">
        <v>136.97540000000001</v>
      </c>
    </row>
    <row r="7" spans="1:74" ht="11.1" customHeight="1" x14ac:dyDescent="0.2">
      <c r="A7" s="111" t="s">
        <v>846</v>
      </c>
      <c r="B7" s="188" t="s">
        <v>639</v>
      </c>
      <c r="C7" s="242">
        <v>446.13945741999999</v>
      </c>
      <c r="D7" s="242">
        <v>420.08495749999997</v>
      </c>
      <c r="E7" s="242">
        <v>349.15361418999998</v>
      </c>
      <c r="F7" s="242">
        <v>312.80762666999999</v>
      </c>
      <c r="G7" s="242">
        <v>295.98502774000002</v>
      </c>
      <c r="H7" s="242">
        <v>368.74529032999999</v>
      </c>
      <c r="I7" s="242">
        <v>472.22385806</v>
      </c>
      <c r="J7" s="242">
        <v>452.62166387000002</v>
      </c>
      <c r="K7" s="242">
        <v>383.55117667000002</v>
      </c>
      <c r="L7" s="242">
        <v>298.16970226000001</v>
      </c>
      <c r="M7" s="242">
        <v>302.52118667000002</v>
      </c>
      <c r="N7" s="242">
        <v>351.60876774000002</v>
      </c>
      <c r="O7" s="242">
        <v>397.40589096999997</v>
      </c>
      <c r="P7" s="242">
        <v>377.78457309999999</v>
      </c>
      <c r="Q7" s="242">
        <v>316.89927547999997</v>
      </c>
      <c r="R7" s="242">
        <v>288.07561133000002</v>
      </c>
      <c r="S7" s="242">
        <v>290.63813548000002</v>
      </c>
      <c r="T7" s="242">
        <v>366.50372167</v>
      </c>
      <c r="U7" s="242">
        <v>474.07401644999999</v>
      </c>
      <c r="V7" s="242">
        <v>464.02124032</v>
      </c>
      <c r="W7" s="242">
        <v>385.15467132999999</v>
      </c>
      <c r="X7" s="242">
        <v>290.88527742000002</v>
      </c>
      <c r="Y7" s="242">
        <v>320.63397700000002</v>
      </c>
      <c r="Z7" s="242">
        <v>361.68035515999998</v>
      </c>
      <c r="AA7" s="242">
        <v>402.22558257999998</v>
      </c>
      <c r="AB7" s="242">
        <v>416.48252893</v>
      </c>
      <c r="AC7" s="242">
        <v>357.81939612999997</v>
      </c>
      <c r="AD7" s="242">
        <v>317.51143100000002</v>
      </c>
      <c r="AE7" s="242">
        <v>290.32254031999997</v>
      </c>
      <c r="AF7" s="242">
        <v>366.00351999999998</v>
      </c>
      <c r="AG7" s="242">
        <v>473.36658032000003</v>
      </c>
      <c r="AH7" s="242">
        <v>416.58546418999998</v>
      </c>
      <c r="AI7" s="242">
        <v>359.78854267000003</v>
      </c>
      <c r="AJ7" s="242">
        <v>291.37113871000003</v>
      </c>
      <c r="AK7" s="242">
        <v>314.52354000000003</v>
      </c>
      <c r="AL7" s="242">
        <v>386.92456257999999</v>
      </c>
      <c r="AM7" s="242">
        <v>442.47882613000002</v>
      </c>
      <c r="AN7" s="242">
        <v>444.21092786000003</v>
      </c>
      <c r="AO7" s="242">
        <v>383.47860871</v>
      </c>
      <c r="AP7" s="242">
        <v>319.209497</v>
      </c>
      <c r="AQ7" s="242">
        <v>281.60341194</v>
      </c>
      <c r="AR7" s="242">
        <v>345.50020332999998</v>
      </c>
      <c r="AS7" s="242">
        <v>408.06332677</v>
      </c>
      <c r="AT7" s="242">
        <v>385.50196452</v>
      </c>
      <c r="AU7" s="242">
        <v>353.49040832999998</v>
      </c>
      <c r="AV7" s="242">
        <v>281.38774934999998</v>
      </c>
      <c r="AW7" s="242">
        <v>316.54668900000001</v>
      </c>
      <c r="AX7" s="242">
        <v>369.79233386999999</v>
      </c>
      <c r="AY7" s="242">
        <v>426.08571581000001</v>
      </c>
      <c r="AZ7" s="242">
        <v>464.59070000000003</v>
      </c>
      <c r="BA7" s="242">
        <v>381.02159999999998</v>
      </c>
      <c r="BB7" s="335">
        <v>304.89839999999998</v>
      </c>
      <c r="BC7" s="335">
        <v>286.14019999999999</v>
      </c>
      <c r="BD7" s="335">
        <v>352.77960000000002</v>
      </c>
      <c r="BE7" s="335">
        <v>432.77870000000001</v>
      </c>
      <c r="BF7" s="335">
        <v>427.20800000000003</v>
      </c>
      <c r="BG7" s="335">
        <v>360.09500000000003</v>
      </c>
      <c r="BH7" s="335">
        <v>292.11130000000003</v>
      </c>
      <c r="BI7" s="335">
        <v>310.84769999999997</v>
      </c>
      <c r="BJ7" s="335">
        <v>375.2842</v>
      </c>
      <c r="BK7" s="335">
        <v>414.97500000000002</v>
      </c>
      <c r="BL7" s="335">
        <v>401.60129999999998</v>
      </c>
      <c r="BM7" s="335">
        <v>361.26339999999999</v>
      </c>
      <c r="BN7" s="335">
        <v>312.38319999999999</v>
      </c>
      <c r="BO7" s="335">
        <v>293.24740000000003</v>
      </c>
      <c r="BP7" s="335">
        <v>352.774</v>
      </c>
      <c r="BQ7" s="335">
        <v>432.89440000000002</v>
      </c>
      <c r="BR7" s="335">
        <v>427.44279999999998</v>
      </c>
      <c r="BS7" s="335">
        <v>360.39370000000002</v>
      </c>
      <c r="BT7" s="335">
        <v>296.8614</v>
      </c>
      <c r="BU7" s="335">
        <v>315.9905</v>
      </c>
      <c r="BV7" s="335">
        <v>372.09350000000001</v>
      </c>
    </row>
    <row r="8" spans="1:74" ht="11.1" customHeight="1" x14ac:dyDescent="0.2">
      <c r="A8" s="111" t="s">
        <v>847</v>
      </c>
      <c r="B8" s="206" t="s">
        <v>606</v>
      </c>
      <c r="C8" s="242">
        <v>650.00006676999999</v>
      </c>
      <c r="D8" s="242">
        <v>587.85073321000004</v>
      </c>
      <c r="E8" s="242">
        <v>491.01662290000002</v>
      </c>
      <c r="F8" s="242">
        <v>418.26189933000001</v>
      </c>
      <c r="G8" s="242">
        <v>418.64797806000001</v>
      </c>
      <c r="H8" s="242">
        <v>532.43615299999999</v>
      </c>
      <c r="I8" s="242">
        <v>719.03337644999999</v>
      </c>
      <c r="J8" s="242">
        <v>643.15730773999996</v>
      </c>
      <c r="K8" s="242">
        <v>462.71505200000001</v>
      </c>
      <c r="L8" s="242">
        <v>383.08462580999998</v>
      </c>
      <c r="M8" s="242">
        <v>443.71857333000003</v>
      </c>
      <c r="N8" s="242">
        <v>548.08319065000001</v>
      </c>
      <c r="O8" s="242">
        <v>587.74277515999995</v>
      </c>
      <c r="P8" s="242">
        <v>526.36576414000001</v>
      </c>
      <c r="Q8" s="242">
        <v>440.22433903000001</v>
      </c>
      <c r="R8" s="242">
        <v>379.45167400000003</v>
      </c>
      <c r="S8" s="242">
        <v>433.77032871</v>
      </c>
      <c r="T8" s="242">
        <v>572.21093800000006</v>
      </c>
      <c r="U8" s="242">
        <v>753.68962968000005</v>
      </c>
      <c r="V8" s="242">
        <v>618.34684064999999</v>
      </c>
      <c r="W8" s="242">
        <v>465.979623</v>
      </c>
      <c r="X8" s="242">
        <v>393.89715065000001</v>
      </c>
      <c r="Y8" s="242">
        <v>465.89717532999998</v>
      </c>
      <c r="Z8" s="242">
        <v>542.32456903000002</v>
      </c>
      <c r="AA8" s="242">
        <v>592.17056322999997</v>
      </c>
      <c r="AB8" s="242">
        <v>570.80137143000002</v>
      </c>
      <c r="AC8" s="242">
        <v>527.72036451999998</v>
      </c>
      <c r="AD8" s="242">
        <v>432.44948599999998</v>
      </c>
      <c r="AE8" s="242">
        <v>417.63800128999998</v>
      </c>
      <c r="AF8" s="242">
        <v>494.72145232999998</v>
      </c>
      <c r="AG8" s="242">
        <v>613.19319742000005</v>
      </c>
      <c r="AH8" s="242">
        <v>567.85506999999996</v>
      </c>
      <c r="AI8" s="242">
        <v>478.10494367000001</v>
      </c>
      <c r="AJ8" s="242">
        <v>409.71623839</v>
      </c>
      <c r="AK8" s="242">
        <v>478.50834600000002</v>
      </c>
      <c r="AL8" s="242">
        <v>599.12858871000003</v>
      </c>
      <c r="AM8" s="242">
        <v>669.74947128999997</v>
      </c>
      <c r="AN8" s="242">
        <v>646.12382392999996</v>
      </c>
      <c r="AO8" s="242">
        <v>535.89877548000004</v>
      </c>
      <c r="AP8" s="242">
        <v>412.65743166999999</v>
      </c>
      <c r="AQ8" s="242">
        <v>405.41500387000002</v>
      </c>
      <c r="AR8" s="242">
        <v>520.40234899999996</v>
      </c>
      <c r="AS8" s="242">
        <v>529.91135452000003</v>
      </c>
      <c r="AT8" s="242">
        <v>554.22344741999996</v>
      </c>
      <c r="AU8" s="242">
        <v>452.25454166999998</v>
      </c>
      <c r="AV8" s="242">
        <v>391.29615774000001</v>
      </c>
      <c r="AW8" s="242">
        <v>487.62696966999999</v>
      </c>
      <c r="AX8" s="242">
        <v>559.46113645000003</v>
      </c>
      <c r="AY8" s="242">
        <v>621.61360161000005</v>
      </c>
      <c r="AZ8" s="242">
        <v>644.59690000000001</v>
      </c>
      <c r="BA8" s="242">
        <v>500.25540000000001</v>
      </c>
      <c r="BB8" s="335">
        <v>409.87450000000001</v>
      </c>
      <c r="BC8" s="335">
        <v>405.8603</v>
      </c>
      <c r="BD8" s="335">
        <v>515.75850000000003</v>
      </c>
      <c r="BE8" s="335">
        <v>616.97400000000005</v>
      </c>
      <c r="BF8" s="335">
        <v>596.61379999999997</v>
      </c>
      <c r="BG8" s="335">
        <v>465.8365</v>
      </c>
      <c r="BH8" s="335">
        <v>411.27530000000002</v>
      </c>
      <c r="BI8" s="335">
        <v>466.33350000000002</v>
      </c>
      <c r="BJ8" s="335">
        <v>566.53229999999996</v>
      </c>
      <c r="BK8" s="335">
        <v>613.89300000000003</v>
      </c>
      <c r="BL8" s="335">
        <v>563.48429999999996</v>
      </c>
      <c r="BM8" s="335">
        <v>497.57010000000002</v>
      </c>
      <c r="BN8" s="335">
        <v>413.38299999999998</v>
      </c>
      <c r="BO8" s="335">
        <v>409.4128</v>
      </c>
      <c r="BP8" s="335">
        <v>512.42930000000001</v>
      </c>
      <c r="BQ8" s="335">
        <v>613.11239999999998</v>
      </c>
      <c r="BR8" s="335">
        <v>592.99490000000003</v>
      </c>
      <c r="BS8" s="335">
        <v>463.09570000000002</v>
      </c>
      <c r="BT8" s="335">
        <v>417.65519999999998</v>
      </c>
      <c r="BU8" s="335">
        <v>473.65379999999999</v>
      </c>
      <c r="BV8" s="335">
        <v>562.44169999999997</v>
      </c>
    </row>
    <row r="9" spans="1:74" ht="11.1" customHeight="1" x14ac:dyDescent="0.2">
      <c r="A9" s="111" t="s">
        <v>848</v>
      </c>
      <c r="B9" s="206" t="s">
        <v>607</v>
      </c>
      <c r="C9" s="242">
        <v>370.17475999999999</v>
      </c>
      <c r="D9" s="242">
        <v>345.25770320999999</v>
      </c>
      <c r="E9" s="242">
        <v>280.20828323000001</v>
      </c>
      <c r="F9" s="242">
        <v>229.78495699999999</v>
      </c>
      <c r="G9" s="242">
        <v>225.61185742000001</v>
      </c>
      <c r="H9" s="242">
        <v>295.70578</v>
      </c>
      <c r="I9" s="242">
        <v>384.16702064999998</v>
      </c>
      <c r="J9" s="242">
        <v>357.27474000000001</v>
      </c>
      <c r="K9" s="242">
        <v>255.350673</v>
      </c>
      <c r="L9" s="242">
        <v>203.16131322999999</v>
      </c>
      <c r="M9" s="242">
        <v>239.41089767</v>
      </c>
      <c r="N9" s="242">
        <v>308.63715870999999</v>
      </c>
      <c r="O9" s="242">
        <v>318.78493580999998</v>
      </c>
      <c r="P9" s="242">
        <v>301.00041345</v>
      </c>
      <c r="Q9" s="242">
        <v>249.49037000000001</v>
      </c>
      <c r="R9" s="242">
        <v>208.33386433000001</v>
      </c>
      <c r="S9" s="242">
        <v>231.05862257999999</v>
      </c>
      <c r="T9" s="242">
        <v>308.67853066999999</v>
      </c>
      <c r="U9" s="242">
        <v>406.52405193999999</v>
      </c>
      <c r="V9" s="242">
        <v>335.62605805999999</v>
      </c>
      <c r="W9" s="242">
        <v>252.05264767</v>
      </c>
      <c r="X9" s="242">
        <v>208.67640226</v>
      </c>
      <c r="Y9" s="242">
        <v>246.72109366999999</v>
      </c>
      <c r="Z9" s="242">
        <v>301.34197452000001</v>
      </c>
      <c r="AA9" s="242">
        <v>350.63067645000001</v>
      </c>
      <c r="AB9" s="242">
        <v>328.81074999999998</v>
      </c>
      <c r="AC9" s="242">
        <v>297.18702160999999</v>
      </c>
      <c r="AD9" s="242">
        <v>251.64555200000001</v>
      </c>
      <c r="AE9" s="242">
        <v>226.51785032000001</v>
      </c>
      <c r="AF9" s="242">
        <v>271.16228967000001</v>
      </c>
      <c r="AG9" s="242">
        <v>333.23340194000002</v>
      </c>
      <c r="AH9" s="242">
        <v>318.57456418999999</v>
      </c>
      <c r="AI9" s="242">
        <v>285.47728499999999</v>
      </c>
      <c r="AJ9" s="242">
        <v>223.58248387</v>
      </c>
      <c r="AK9" s="242">
        <v>258.79675932999999</v>
      </c>
      <c r="AL9" s="242">
        <v>350.99895161000001</v>
      </c>
      <c r="AM9" s="242">
        <v>385.39829515999998</v>
      </c>
      <c r="AN9" s="242">
        <v>374.82094606999999</v>
      </c>
      <c r="AO9" s="242">
        <v>298.06379515999998</v>
      </c>
      <c r="AP9" s="242">
        <v>233.67058967</v>
      </c>
      <c r="AQ9" s="242">
        <v>225.38493419</v>
      </c>
      <c r="AR9" s="242">
        <v>280.95981533000003</v>
      </c>
      <c r="AS9" s="242">
        <v>303.76336451999998</v>
      </c>
      <c r="AT9" s="242">
        <v>317.20263323</v>
      </c>
      <c r="AU9" s="242">
        <v>256.29255132999998</v>
      </c>
      <c r="AV9" s="242">
        <v>211.67749226000001</v>
      </c>
      <c r="AW9" s="242">
        <v>261.77954299999999</v>
      </c>
      <c r="AX9" s="242">
        <v>322.88870806</v>
      </c>
      <c r="AY9" s="242">
        <v>352.80418935</v>
      </c>
      <c r="AZ9" s="242">
        <v>360.66609999999997</v>
      </c>
      <c r="BA9" s="242">
        <v>271.93729999999999</v>
      </c>
      <c r="BB9" s="335">
        <v>225.74180000000001</v>
      </c>
      <c r="BC9" s="335">
        <v>220.3295</v>
      </c>
      <c r="BD9" s="335">
        <v>285.9479</v>
      </c>
      <c r="BE9" s="335">
        <v>346.61130000000003</v>
      </c>
      <c r="BF9" s="335">
        <v>334.96780000000001</v>
      </c>
      <c r="BG9" s="335">
        <v>266.01029999999997</v>
      </c>
      <c r="BH9" s="335">
        <v>220.93100000000001</v>
      </c>
      <c r="BI9" s="335">
        <v>249.24860000000001</v>
      </c>
      <c r="BJ9" s="335">
        <v>331.79849999999999</v>
      </c>
      <c r="BK9" s="335">
        <v>363.51850000000002</v>
      </c>
      <c r="BL9" s="335">
        <v>338.63839999999999</v>
      </c>
      <c r="BM9" s="335">
        <v>275.35059999999999</v>
      </c>
      <c r="BN9" s="335">
        <v>230.75659999999999</v>
      </c>
      <c r="BO9" s="335">
        <v>225.2175</v>
      </c>
      <c r="BP9" s="335">
        <v>285.71480000000003</v>
      </c>
      <c r="BQ9" s="335">
        <v>346.32</v>
      </c>
      <c r="BR9" s="335">
        <v>334.67779999999999</v>
      </c>
      <c r="BS9" s="335">
        <v>265.7715</v>
      </c>
      <c r="BT9" s="335">
        <v>225.64439999999999</v>
      </c>
      <c r="BU9" s="335">
        <v>254.55699999999999</v>
      </c>
      <c r="BV9" s="335">
        <v>334.90309999999999</v>
      </c>
    </row>
    <row r="10" spans="1:74" ht="11.1" customHeight="1" x14ac:dyDescent="0.2">
      <c r="A10" s="111" t="s">
        <v>849</v>
      </c>
      <c r="B10" s="206" t="s">
        <v>608</v>
      </c>
      <c r="C10" s="242">
        <v>1245.9304612999999</v>
      </c>
      <c r="D10" s="242">
        <v>1031.2321254000001</v>
      </c>
      <c r="E10" s="242">
        <v>777.08268257999998</v>
      </c>
      <c r="F10" s="242">
        <v>764.71561532999999</v>
      </c>
      <c r="G10" s="242">
        <v>801.88050290000001</v>
      </c>
      <c r="H10" s="242">
        <v>1128.391699</v>
      </c>
      <c r="I10" s="242">
        <v>1238.0203994000001</v>
      </c>
      <c r="J10" s="242">
        <v>1238.9090042</v>
      </c>
      <c r="K10" s="242">
        <v>1050.8245400000001</v>
      </c>
      <c r="L10" s="242">
        <v>756.69080805999999</v>
      </c>
      <c r="M10" s="242">
        <v>751.55261867000002</v>
      </c>
      <c r="N10" s="242">
        <v>867.79760515999999</v>
      </c>
      <c r="O10" s="242">
        <v>984.93649903000005</v>
      </c>
      <c r="P10" s="242">
        <v>887.46880207000004</v>
      </c>
      <c r="Q10" s="242">
        <v>771.18288031999998</v>
      </c>
      <c r="R10" s="242">
        <v>713.17736833000004</v>
      </c>
      <c r="S10" s="242">
        <v>827.16439032000005</v>
      </c>
      <c r="T10" s="242">
        <v>1005.316464</v>
      </c>
      <c r="U10" s="242">
        <v>1222.8981345</v>
      </c>
      <c r="V10" s="242">
        <v>1163.4082665000001</v>
      </c>
      <c r="W10" s="242">
        <v>985.82078766999996</v>
      </c>
      <c r="X10" s="242">
        <v>774.23098418999996</v>
      </c>
      <c r="Y10" s="242">
        <v>809.33139167000002</v>
      </c>
      <c r="Z10" s="242">
        <v>888.78376097</v>
      </c>
      <c r="AA10" s="242">
        <v>996.27859516000001</v>
      </c>
      <c r="AB10" s="242">
        <v>988.25614929000005</v>
      </c>
      <c r="AC10" s="242">
        <v>904.59609741999998</v>
      </c>
      <c r="AD10" s="242">
        <v>783.54346199999998</v>
      </c>
      <c r="AE10" s="242">
        <v>753.81475193999995</v>
      </c>
      <c r="AF10" s="242">
        <v>1005.354441</v>
      </c>
      <c r="AG10" s="242">
        <v>1122.1867158</v>
      </c>
      <c r="AH10" s="242">
        <v>1100.3221348</v>
      </c>
      <c r="AI10" s="242">
        <v>1000.8749947</v>
      </c>
      <c r="AJ10" s="242">
        <v>800.73560225999995</v>
      </c>
      <c r="AK10" s="242">
        <v>827.55445799999995</v>
      </c>
      <c r="AL10" s="242">
        <v>991.78294645000005</v>
      </c>
      <c r="AM10" s="242">
        <v>1191.5142929000001</v>
      </c>
      <c r="AN10" s="242">
        <v>1141.9907532</v>
      </c>
      <c r="AO10" s="242">
        <v>913.01024676999998</v>
      </c>
      <c r="AP10" s="242">
        <v>758.16554432999999</v>
      </c>
      <c r="AQ10" s="242">
        <v>801.75301032000004</v>
      </c>
      <c r="AR10" s="242">
        <v>1014.6233767</v>
      </c>
      <c r="AS10" s="242">
        <v>1133.0018123</v>
      </c>
      <c r="AT10" s="242">
        <v>1105.6933710000001</v>
      </c>
      <c r="AU10" s="242">
        <v>1022.8574913</v>
      </c>
      <c r="AV10" s="242">
        <v>781.73867710000002</v>
      </c>
      <c r="AW10" s="242">
        <v>830.20423032999997</v>
      </c>
      <c r="AX10" s="242">
        <v>970.51438097000005</v>
      </c>
      <c r="AY10" s="242">
        <v>1099.5969616</v>
      </c>
      <c r="AZ10" s="242">
        <v>1216.952</v>
      </c>
      <c r="BA10" s="242">
        <v>945.08190000000002</v>
      </c>
      <c r="BB10" s="335">
        <v>745.60230000000001</v>
      </c>
      <c r="BC10" s="335">
        <v>783.00329999999997</v>
      </c>
      <c r="BD10" s="335">
        <v>1032.5619999999999</v>
      </c>
      <c r="BE10" s="335">
        <v>1171.6389999999999</v>
      </c>
      <c r="BF10" s="335">
        <v>1167.086</v>
      </c>
      <c r="BG10" s="335">
        <v>1036.778</v>
      </c>
      <c r="BH10" s="335">
        <v>823.82380000000001</v>
      </c>
      <c r="BI10" s="335">
        <v>809.36659999999995</v>
      </c>
      <c r="BJ10" s="335">
        <v>976.83150000000001</v>
      </c>
      <c r="BK10" s="335">
        <v>1110.32</v>
      </c>
      <c r="BL10" s="335">
        <v>1048.6880000000001</v>
      </c>
      <c r="BM10" s="335">
        <v>887.85019999999997</v>
      </c>
      <c r="BN10" s="335">
        <v>770.97760000000005</v>
      </c>
      <c r="BO10" s="335">
        <v>809.64469999999994</v>
      </c>
      <c r="BP10" s="335">
        <v>1040.4059999999999</v>
      </c>
      <c r="BQ10" s="335">
        <v>1180.53</v>
      </c>
      <c r="BR10" s="335">
        <v>1175.934</v>
      </c>
      <c r="BS10" s="335">
        <v>1044.6310000000001</v>
      </c>
      <c r="BT10" s="335">
        <v>839.24279999999999</v>
      </c>
      <c r="BU10" s="335">
        <v>824.50760000000002</v>
      </c>
      <c r="BV10" s="335">
        <v>972.97640000000001</v>
      </c>
    </row>
    <row r="11" spans="1:74" ht="11.1" customHeight="1" x14ac:dyDescent="0.2">
      <c r="A11" s="111" t="s">
        <v>850</v>
      </c>
      <c r="B11" s="206" t="s">
        <v>609</v>
      </c>
      <c r="C11" s="242">
        <v>444.05496484000003</v>
      </c>
      <c r="D11" s="242">
        <v>402.32175071</v>
      </c>
      <c r="E11" s="242">
        <v>272.97762839000001</v>
      </c>
      <c r="F11" s="242">
        <v>255.72950299999999</v>
      </c>
      <c r="G11" s="242">
        <v>258.99312548</v>
      </c>
      <c r="H11" s="242">
        <v>374.11103800000001</v>
      </c>
      <c r="I11" s="242">
        <v>427.36809903</v>
      </c>
      <c r="J11" s="242">
        <v>441.02697194000001</v>
      </c>
      <c r="K11" s="242">
        <v>353.25232167000001</v>
      </c>
      <c r="L11" s="242">
        <v>240.26483257999999</v>
      </c>
      <c r="M11" s="242">
        <v>251.89018933</v>
      </c>
      <c r="N11" s="242">
        <v>311.78022902999999</v>
      </c>
      <c r="O11" s="242">
        <v>345.79025000000001</v>
      </c>
      <c r="P11" s="242">
        <v>320.74805621000002</v>
      </c>
      <c r="Q11" s="242">
        <v>255.99456742000001</v>
      </c>
      <c r="R11" s="242">
        <v>236.02031066999999</v>
      </c>
      <c r="S11" s="242">
        <v>269.60502806</v>
      </c>
      <c r="T11" s="242">
        <v>345.88183033000001</v>
      </c>
      <c r="U11" s="242">
        <v>424.55147516</v>
      </c>
      <c r="V11" s="242">
        <v>401.29816387</v>
      </c>
      <c r="W11" s="242">
        <v>341.26224332999999</v>
      </c>
      <c r="X11" s="242">
        <v>241.60949968</v>
      </c>
      <c r="Y11" s="242">
        <v>267.02884399999999</v>
      </c>
      <c r="Z11" s="242">
        <v>302.04832355000002</v>
      </c>
      <c r="AA11" s="242">
        <v>364.69558323000001</v>
      </c>
      <c r="AB11" s="242">
        <v>352.70409357</v>
      </c>
      <c r="AC11" s="242">
        <v>319.49118419000001</v>
      </c>
      <c r="AD11" s="242">
        <v>270.35698232999999</v>
      </c>
      <c r="AE11" s="242">
        <v>244.36914418999999</v>
      </c>
      <c r="AF11" s="242">
        <v>330.04380932999999</v>
      </c>
      <c r="AG11" s="242">
        <v>373.18065452000002</v>
      </c>
      <c r="AH11" s="242">
        <v>372.34265839</v>
      </c>
      <c r="AI11" s="242">
        <v>354.42437467000002</v>
      </c>
      <c r="AJ11" s="242">
        <v>260.17852839</v>
      </c>
      <c r="AK11" s="242">
        <v>267.49102533000001</v>
      </c>
      <c r="AL11" s="242">
        <v>355.73888065</v>
      </c>
      <c r="AM11" s="242">
        <v>445.77577031999999</v>
      </c>
      <c r="AN11" s="242">
        <v>451.32559250000003</v>
      </c>
      <c r="AO11" s="242">
        <v>318.59350612999998</v>
      </c>
      <c r="AP11" s="242">
        <v>253.46146933</v>
      </c>
      <c r="AQ11" s="242">
        <v>248.56409452</v>
      </c>
      <c r="AR11" s="242">
        <v>332.13741800000003</v>
      </c>
      <c r="AS11" s="242">
        <v>365.67897290000002</v>
      </c>
      <c r="AT11" s="242">
        <v>367.39636483999999</v>
      </c>
      <c r="AU11" s="242">
        <v>356.16895099999999</v>
      </c>
      <c r="AV11" s="242">
        <v>252.87528258</v>
      </c>
      <c r="AW11" s="242">
        <v>281.17652533</v>
      </c>
      <c r="AX11" s="242">
        <v>330.50019838999998</v>
      </c>
      <c r="AY11" s="242">
        <v>396.78622870999999</v>
      </c>
      <c r="AZ11" s="242">
        <v>451.25909999999999</v>
      </c>
      <c r="BA11" s="242">
        <v>325.3503</v>
      </c>
      <c r="BB11" s="335">
        <v>250.16720000000001</v>
      </c>
      <c r="BC11" s="335">
        <v>251.05709999999999</v>
      </c>
      <c r="BD11" s="335">
        <v>333.5367</v>
      </c>
      <c r="BE11" s="335">
        <v>387.14890000000003</v>
      </c>
      <c r="BF11" s="335">
        <v>390.15859999999998</v>
      </c>
      <c r="BG11" s="335">
        <v>350.05669999999998</v>
      </c>
      <c r="BH11" s="335">
        <v>261.31020000000001</v>
      </c>
      <c r="BI11" s="335">
        <v>258.9545</v>
      </c>
      <c r="BJ11" s="335">
        <v>334.5095</v>
      </c>
      <c r="BK11" s="335">
        <v>394.78059999999999</v>
      </c>
      <c r="BL11" s="335">
        <v>385.46480000000003</v>
      </c>
      <c r="BM11" s="335">
        <v>303.08429999999998</v>
      </c>
      <c r="BN11" s="335">
        <v>255.25149999999999</v>
      </c>
      <c r="BO11" s="335">
        <v>256.19049999999999</v>
      </c>
      <c r="BP11" s="335">
        <v>333.68169999999998</v>
      </c>
      <c r="BQ11" s="335">
        <v>387.36669999999998</v>
      </c>
      <c r="BR11" s="335">
        <v>390.42660000000001</v>
      </c>
      <c r="BS11" s="335">
        <v>350.33600000000001</v>
      </c>
      <c r="BT11" s="335">
        <v>264.7165</v>
      </c>
      <c r="BU11" s="335">
        <v>262.35899999999998</v>
      </c>
      <c r="BV11" s="335">
        <v>330.50650000000002</v>
      </c>
    </row>
    <row r="12" spans="1:74" ht="11.1" customHeight="1" x14ac:dyDescent="0.2">
      <c r="A12" s="111" t="s">
        <v>851</v>
      </c>
      <c r="B12" s="206" t="s">
        <v>610</v>
      </c>
      <c r="C12" s="242">
        <v>622.3530571</v>
      </c>
      <c r="D12" s="242">
        <v>647.87164464</v>
      </c>
      <c r="E12" s="242">
        <v>431.28900128999999</v>
      </c>
      <c r="F12" s="242">
        <v>435.63624900000002</v>
      </c>
      <c r="G12" s="242">
        <v>490.07351839</v>
      </c>
      <c r="H12" s="242">
        <v>741.59394033000001</v>
      </c>
      <c r="I12" s="242">
        <v>852.47434065000004</v>
      </c>
      <c r="J12" s="242">
        <v>893.61199452000005</v>
      </c>
      <c r="K12" s="242">
        <v>735.11151199999995</v>
      </c>
      <c r="L12" s="242">
        <v>489.65659968</v>
      </c>
      <c r="M12" s="242">
        <v>412.87356933000001</v>
      </c>
      <c r="N12" s="242">
        <v>510.50213000000002</v>
      </c>
      <c r="O12" s="242">
        <v>546.90046676999998</v>
      </c>
      <c r="P12" s="242">
        <v>493.94565620999998</v>
      </c>
      <c r="Q12" s="242">
        <v>426.54561645000001</v>
      </c>
      <c r="R12" s="242">
        <v>430.69108567000001</v>
      </c>
      <c r="S12" s="242">
        <v>517.40381226</v>
      </c>
      <c r="T12" s="242">
        <v>696.87224232999995</v>
      </c>
      <c r="U12" s="242">
        <v>794.40145934999998</v>
      </c>
      <c r="V12" s="242">
        <v>816.90490935000003</v>
      </c>
      <c r="W12" s="242">
        <v>693.49931366999999</v>
      </c>
      <c r="X12" s="242">
        <v>491.35685129000001</v>
      </c>
      <c r="Y12" s="242">
        <v>430.69703766999999</v>
      </c>
      <c r="Z12" s="242">
        <v>480.03487194000002</v>
      </c>
      <c r="AA12" s="242">
        <v>601.79176581000002</v>
      </c>
      <c r="AB12" s="242">
        <v>521.53804606999995</v>
      </c>
      <c r="AC12" s="242">
        <v>466.85435805999998</v>
      </c>
      <c r="AD12" s="242">
        <v>439.96654967000001</v>
      </c>
      <c r="AE12" s="242">
        <v>455.58668258</v>
      </c>
      <c r="AF12" s="242">
        <v>663.55866266999999</v>
      </c>
      <c r="AG12" s="242">
        <v>755.97346516000005</v>
      </c>
      <c r="AH12" s="242">
        <v>783.46757516000002</v>
      </c>
      <c r="AI12" s="242">
        <v>732.16615400000001</v>
      </c>
      <c r="AJ12" s="242">
        <v>528.18578097</v>
      </c>
      <c r="AK12" s="242">
        <v>433.49132166999999</v>
      </c>
      <c r="AL12" s="242">
        <v>592.73786065000002</v>
      </c>
      <c r="AM12" s="242">
        <v>681.95817580999994</v>
      </c>
      <c r="AN12" s="242">
        <v>673.25422429000002</v>
      </c>
      <c r="AO12" s="242">
        <v>500.96973000000003</v>
      </c>
      <c r="AP12" s="242">
        <v>417.212266</v>
      </c>
      <c r="AQ12" s="242">
        <v>452.33230967999998</v>
      </c>
      <c r="AR12" s="242">
        <v>634.34511233000001</v>
      </c>
      <c r="AS12" s="242">
        <v>722.93608613000004</v>
      </c>
      <c r="AT12" s="242">
        <v>749.58028838999996</v>
      </c>
      <c r="AU12" s="242">
        <v>719.41059067000003</v>
      </c>
      <c r="AV12" s="242">
        <v>522.8689071</v>
      </c>
      <c r="AW12" s="242">
        <v>452.46685200000002</v>
      </c>
      <c r="AX12" s="242">
        <v>516.14624031999995</v>
      </c>
      <c r="AY12" s="242">
        <v>646.23616000000004</v>
      </c>
      <c r="AZ12" s="242">
        <v>683.96209999999996</v>
      </c>
      <c r="BA12" s="242">
        <v>507.29129999999998</v>
      </c>
      <c r="BB12" s="335">
        <v>422.61509999999998</v>
      </c>
      <c r="BC12" s="335">
        <v>474.14089999999999</v>
      </c>
      <c r="BD12" s="335">
        <v>654.45740000000001</v>
      </c>
      <c r="BE12" s="335">
        <v>746.57050000000004</v>
      </c>
      <c r="BF12" s="335">
        <v>767.70479999999998</v>
      </c>
      <c r="BG12" s="335">
        <v>684.79840000000002</v>
      </c>
      <c r="BH12" s="335">
        <v>517.9384</v>
      </c>
      <c r="BI12" s="335">
        <v>431.017</v>
      </c>
      <c r="BJ12" s="335">
        <v>555.34659999999997</v>
      </c>
      <c r="BK12" s="335">
        <v>649.81299999999999</v>
      </c>
      <c r="BL12" s="335">
        <v>613.375</v>
      </c>
      <c r="BM12" s="335">
        <v>474.5258</v>
      </c>
      <c r="BN12" s="335">
        <v>437.06270000000001</v>
      </c>
      <c r="BO12" s="335">
        <v>490.48099999999999</v>
      </c>
      <c r="BP12" s="335">
        <v>660.93129999999996</v>
      </c>
      <c r="BQ12" s="335">
        <v>754.15620000000001</v>
      </c>
      <c r="BR12" s="335">
        <v>775.71100000000001</v>
      </c>
      <c r="BS12" s="335">
        <v>692.12170000000003</v>
      </c>
      <c r="BT12" s="335">
        <v>526.77089999999998</v>
      </c>
      <c r="BU12" s="335">
        <v>438.48110000000003</v>
      </c>
      <c r="BV12" s="335">
        <v>559.61429999999996</v>
      </c>
    </row>
    <row r="13" spans="1:74" ht="11.1" customHeight="1" x14ac:dyDescent="0.2">
      <c r="A13" s="111" t="s">
        <v>852</v>
      </c>
      <c r="B13" s="206" t="s">
        <v>611</v>
      </c>
      <c r="C13" s="242">
        <v>272.23016225999999</v>
      </c>
      <c r="D13" s="242">
        <v>256.54428607</v>
      </c>
      <c r="E13" s="242">
        <v>216.13327290000001</v>
      </c>
      <c r="F13" s="242">
        <v>205.53368699999999</v>
      </c>
      <c r="G13" s="242">
        <v>207.80774581</v>
      </c>
      <c r="H13" s="242">
        <v>269.22676567000002</v>
      </c>
      <c r="I13" s="242">
        <v>349.12855096999999</v>
      </c>
      <c r="J13" s="242">
        <v>353.30361581</v>
      </c>
      <c r="K13" s="242">
        <v>296.68522100000001</v>
      </c>
      <c r="L13" s="242">
        <v>215.02029644999999</v>
      </c>
      <c r="M13" s="242">
        <v>207.76167667000001</v>
      </c>
      <c r="N13" s="242">
        <v>264.30804968000001</v>
      </c>
      <c r="O13" s="242">
        <v>259.52081806000001</v>
      </c>
      <c r="P13" s="242">
        <v>236.84294241000001</v>
      </c>
      <c r="Q13" s="242">
        <v>212.16814871</v>
      </c>
      <c r="R13" s="242">
        <v>202.78706467000001</v>
      </c>
      <c r="S13" s="242">
        <v>230.64248226000001</v>
      </c>
      <c r="T13" s="242">
        <v>305.52849133000001</v>
      </c>
      <c r="U13" s="242">
        <v>351.63658097000001</v>
      </c>
      <c r="V13" s="242">
        <v>357.15586065000002</v>
      </c>
      <c r="W13" s="242">
        <v>285.19675567000002</v>
      </c>
      <c r="X13" s="242">
        <v>216.80159839000001</v>
      </c>
      <c r="Y13" s="242">
        <v>205.78614332999999</v>
      </c>
      <c r="Z13" s="242">
        <v>243.84612580999999</v>
      </c>
      <c r="AA13" s="242">
        <v>289.17226935000002</v>
      </c>
      <c r="AB13" s="242">
        <v>252.69672</v>
      </c>
      <c r="AC13" s="242">
        <v>216.04901645000001</v>
      </c>
      <c r="AD13" s="242">
        <v>206.71821700000001</v>
      </c>
      <c r="AE13" s="242">
        <v>229.45439354999999</v>
      </c>
      <c r="AF13" s="242">
        <v>309.90736333000001</v>
      </c>
      <c r="AG13" s="242">
        <v>361.94451322999998</v>
      </c>
      <c r="AH13" s="242">
        <v>337.86842065000002</v>
      </c>
      <c r="AI13" s="242">
        <v>281.72636232999997</v>
      </c>
      <c r="AJ13" s="242">
        <v>205.50388419000001</v>
      </c>
      <c r="AK13" s="242">
        <v>206.36043799999999</v>
      </c>
      <c r="AL13" s="242">
        <v>267.71800289999999</v>
      </c>
      <c r="AM13" s="242">
        <v>264.78344935000001</v>
      </c>
      <c r="AN13" s="242">
        <v>240.61754178999999</v>
      </c>
      <c r="AO13" s="242">
        <v>208.53104805999999</v>
      </c>
      <c r="AP13" s="242">
        <v>202.41307699999999</v>
      </c>
      <c r="AQ13" s="242">
        <v>224.00287258</v>
      </c>
      <c r="AR13" s="242">
        <v>301.25493933000001</v>
      </c>
      <c r="AS13" s="242">
        <v>355.57763612999997</v>
      </c>
      <c r="AT13" s="242">
        <v>319.00422355000001</v>
      </c>
      <c r="AU13" s="242">
        <v>286.45847099999997</v>
      </c>
      <c r="AV13" s="242">
        <v>218.71293355</v>
      </c>
      <c r="AW13" s="242">
        <v>209.98929433000001</v>
      </c>
      <c r="AX13" s="242">
        <v>248.10036065</v>
      </c>
      <c r="AY13" s="242">
        <v>266.21980096999999</v>
      </c>
      <c r="AZ13" s="242">
        <v>231.41159999999999</v>
      </c>
      <c r="BA13" s="242">
        <v>204.91409999999999</v>
      </c>
      <c r="BB13" s="335">
        <v>205.0444</v>
      </c>
      <c r="BC13" s="335">
        <v>224.54069999999999</v>
      </c>
      <c r="BD13" s="335">
        <v>300.74090000000001</v>
      </c>
      <c r="BE13" s="335">
        <v>369.55829999999997</v>
      </c>
      <c r="BF13" s="335">
        <v>356.5258</v>
      </c>
      <c r="BG13" s="335">
        <v>303.25479999999999</v>
      </c>
      <c r="BH13" s="335">
        <v>220.82669999999999</v>
      </c>
      <c r="BI13" s="335">
        <v>212.10400000000001</v>
      </c>
      <c r="BJ13" s="335">
        <v>258.48360000000002</v>
      </c>
      <c r="BK13" s="335">
        <v>274.18189999999998</v>
      </c>
      <c r="BL13" s="335">
        <v>241.5393</v>
      </c>
      <c r="BM13" s="335">
        <v>218.3939</v>
      </c>
      <c r="BN13" s="335">
        <v>206.39250000000001</v>
      </c>
      <c r="BO13" s="335">
        <v>226.0461</v>
      </c>
      <c r="BP13" s="335">
        <v>304.6671</v>
      </c>
      <c r="BQ13" s="335">
        <v>374.43150000000003</v>
      </c>
      <c r="BR13" s="335">
        <v>361.27359999999999</v>
      </c>
      <c r="BS13" s="335">
        <v>307.33170000000001</v>
      </c>
      <c r="BT13" s="335">
        <v>224.27070000000001</v>
      </c>
      <c r="BU13" s="335">
        <v>215.43889999999999</v>
      </c>
      <c r="BV13" s="335">
        <v>265.04289999999997</v>
      </c>
    </row>
    <row r="14" spans="1:74" ht="11.1" customHeight="1" x14ac:dyDescent="0.2">
      <c r="A14" s="111" t="s">
        <v>853</v>
      </c>
      <c r="B14" s="206" t="s">
        <v>270</v>
      </c>
      <c r="C14" s="242">
        <v>457.99252710000002</v>
      </c>
      <c r="D14" s="242">
        <v>434.43450786</v>
      </c>
      <c r="E14" s="242">
        <v>424.20819805999997</v>
      </c>
      <c r="F14" s="242">
        <v>367.61629699999997</v>
      </c>
      <c r="G14" s="242">
        <v>335.12355097</v>
      </c>
      <c r="H14" s="242">
        <v>351.31706600000001</v>
      </c>
      <c r="I14" s="242">
        <v>382.66702548000001</v>
      </c>
      <c r="J14" s="242">
        <v>417.22753194000001</v>
      </c>
      <c r="K14" s="242">
        <v>411.800771</v>
      </c>
      <c r="L14" s="242">
        <v>344.00322323</v>
      </c>
      <c r="M14" s="242">
        <v>370.34123467000001</v>
      </c>
      <c r="N14" s="242">
        <v>445.46525742</v>
      </c>
      <c r="O14" s="242">
        <v>459.31344645000001</v>
      </c>
      <c r="P14" s="242">
        <v>428.64204102999997</v>
      </c>
      <c r="Q14" s="242">
        <v>398.72005676999999</v>
      </c>
      <c r="R14" s="242">
        <v>358.33347666999998</v>
      </c>
      <c r="S14" s="242">
        <v>337.77444645000003</v>
      </c>
      <c r="T14" s="242">
        <v>360.18429067</v>
      </c>
      <c r="U14" s="242">
        <v>389.24510161000001</v>
      </c>
      <c r="V14" s="242">
        <v>442.44293032000002</v>
      </c>
      <c r="W14" s="242">
        <v>408.39497267000002</v>
      </c>
      <c r="X14" s="242">
        <v>380.47367516000003</v>
      </c>
      <c r="Y14" s="242">
        <v>360.06709833000002</v>
      </c>
      <c r="Z14" s="242">
        <v>412.53359096999998</v>
      </c>
      <c r="AA14" s="242">
        <v>489.21519452000001</v>
      </c>
      <c r="AB14" s="242">
        <v>442.76022928999998</v>
      </c>
      <c r="AC14" s="242">
        <v>382.63160773999999</v>
      </c>
      <c r="AD14" s="242">
        <v>351.74370399999998</v>
      </c>
      <c r="AE14" s="242">
        <v>338.61599903000001</v>
      </c>
      <c r="AF14" s="242">
        <v>352.94610232999997</v>
      </c>
      <c r="AG14" s="242">
        <v>427.48001290000002</v>
      </c>
      <c r="AH14" s="242">
        <v>401.07562418999998</v>
      </c>
      <c r="AI14" s="242">
        <v>414.36212467000001</v>
      </c>
      <c r="AJ14" s="242">
        <v>353.09308613000002</v>
      </c>
      <c r="AK14" s="242">
        <v>346.05363433000002</v>
      </c>
      <c r="AL14" s="242">
        <v>455.64630226000003</v>
      </c>
      <c r="AM14" s="242">
        <v>457.83270193999999</v>
      </c>
      <c r="AN14" s="242">
        <v>432.14406893</v>
      </c>
      <c r="AO14" s="242">
        <v>366.94006387000002</v>
      </c>
      <c r="AP14" s="242">
        <v>348.02810333000002</v>
      </c>
      <c r="AQ14" s="242">
        <v>326.71569097000003</v>
      </c>
      <c r="AR14" s="242">
        <v>366.71615632999999</v>
      </c>
      <c r="AS14" s="242">
        <v>419.66831516000002</v>
      </c>
      <c r="AT14" s="242">
        <v>423.62782935000001</v>
      </c>
      <c r="AU14" s="242">
        <v>421.92307032999997</v>
      </c>
      <c r="AV14" s="242">
        <v>376.05805773999998</v>
      </c>
      <c r="AW14" s="242">
        <v>336.47135800000001</v>
      </c>
      <c r="AX14" s="242">
        <v>418.77054355000001</v>
      </c>
      <c r="AY14" s="242">
        <v>435.19841194000003</v>
      </c>
      <c r="AZ14" s="242">
        <v>410.09699999999998</v>
      </c>
      <c r="BA14" s="242">
        <v>353.65870000000001</v>
      </c>
      <c r="BB14" s="335">
        <v>343.99709999999999</v>
      </c>
      <c r="BC14" s="335">
        <v>317.77640000000002</v>
      </c>
      <c r="BD14" s="335">
        <v>364.41820000000001</v>
      </c>
      <c r="BE14" s="335">
        <v>406.3578</v>
      </c>
      <c r="BF14" s="335">
        <v>425.15570000000002</v>
      </c>
      <c r="BG14" s="335">
        <v>410.98050000000001</v>
      </c>
      <c r="BH14" s="335">
        <v>350.85919999999999</v>
      </c>
      <c r="BI14" s="335">
        <v>350.6671</v>
      </c>
      <c r="BJ14" s="335">
        <v>421.60860000000002</v>
      </c>
      <c r="BK14" s="335">
        <v>444.84190000000001</v>
      </c>
      <c r="BL14" s="335">
        <v>406.57850000000002</v>
      </c>
      <c r="BM14" s="335">
        <v>379.00380000000001</v>
      </c>
      <c r="BN14" s="335">
        <v>344.93099999999998</v>
      </c>
      <c r="BO14" s="335">
        <v>318.72949999999997</v>
      </c>
      <c r="BP14" s="335">
        <v>364.61509999999998</v>
      </c>
      <c r="BQ14" s="335">
        <v>406.6925</v>
      </c>
      <c r="BR14" s="335">
        <v>425.62639999999999</v>
      </c>
      <c r="BS14" s="335">
        <v>411.55149999999998</v>
      </c>
      <c r="BT14" s="335">
        <v>353.56479999999999</v>
      </c>
      <c r="BU14" s="335">
        <v>353.4708</v>
      </c>
      <c r="BV14" s="335">
        <v>427.69889999999998</v>
      </c>
    </row>
    <row r="15" spans="1:74" ht="11.1" customHeight="1" x14ac:dyDescent="0.2">
      <c r="A15" s="111" t="s">
        <v>875</v>
      </c>
      <c r="B15" s="206" t="s">
        <v>271</v>
      </c>
      <c r="C15" s="242">
        <v>16.350808064999999</v>
      </c>
      <c r="D15" s="242">
        <v>14.946503570999999</v>
      </c>
      <c r="E15" s="242">
        <v>14.664544193999999</v>
      </c>
      <c r="F15" s="242">
        <v>13.533265667</v>
      </c>
      <c r="G15" s="242">
        <v>12.95956</v>
      </c>
      <c r="H15" s="242">
        <v>12.648565333000001</v>
      </c>
      <c r="I15" s="242">
        <v>12.826579677</v>
      </c>
      <c r="J15" s="242">
        <v>13.001805806</v>
      </c>
      <c r="K15" s="242">
        <v>12.983635</v>
      </c>
      <c r="L15" s="242">
        <v>13.123652903</v>
      </c>
      <c r="M15" s="242">
        <v>14.357434667</v>
      </c>
      <c r="N15" s="242">
        <v>15.10452871</v>
      </c>
      <c r="O15" s="242">
        <v>15.709738065</v>
      </c>
      <c r="P15" s="242">
        <v>14.827552068999999</v>
      </c>
      <c r="Q15" s="242">
        <v>13.608791612999999</v>
      </c>
      <c r="R15" s="242">
        <v>13.026585667000001</v>
      </c>
      <c r="S15" s="242">
        <v>12.093587419</v>
      </c>
      <c r="T15" s="242">
        <v>12.273623000000001</v>
      </c>
      <c r="U15" s="242">
        <v>12.374876129</v>
      </c>
      <c r="V15" s="242">
        <v>12.486296773999999</v>
      </c>
      <c r="W15" s="242">
        <v>12.299033</v>
      </c>
      <c r="X15" s="242">
        <v>12.866424839</v>
      </c>
      <c r="Y15" s="242">
        <v>13.975391332999999</v>
      </c>
      <c r="Z15" s="242">
        <v>15.126607419000001</v>
      </c>
      <c r="AA15" s="242">
        <v>15.08727129</v>
      </c>
      <c r="AB15" s="242">
        <v>13.594460357000001</v>
      </c>
      <c r="AC15" s="242">
        <v>12.977703870999999</v>
      </c>
      <c r="AD15" s="242">
        <v>12.962614332999999</v>
      </c>
      <c r="AE15" s="242">
        <v>12.16033</v>
      </c>
      <c r="AF15" s="242">
        <v>11.675819667000001</v>
      </c>
      <c r="AG15" s="242">
        <v>11.868890645</v>
      </c>
      <c r="AH15" s="242">
        <v>12.077170000000001</v>
      </c>
      <c r="AI15" s="242">
        <v>12.125565333000001</v>
      </c>
      <c r="AJ15" s="242">
        <v>12.564732580999999</v>
      </c>
      <c r="AK15" s="242">
        <v>13.123571332999999</v>
      </c>
      <c r="AL15" s="242">
        <v>14.733159677</v>
      </c>
      <c r="AM15" s="242">
        <v>14.623235484</v>
      </c>
      <c r="AN15" s="242">
        <v>13.772918928999999</v>
      </c>
      <c r="AO15" s="242">
        <v>12.995061613000001</v>
      </c>
      <c r="AP15" s="242">
        <v>11.819534666999999</v>
      </c>
      <c r="AQ15" s="242">
        <v>11.257198710000001</v>
      </c>
      <c r="AR15" s="242">
        <v>11.421587000000001</v>
      </c>
      <c r="AS15" s="242">
        <v>11.702804194</v>
      </c>
      <c r="AT15" s="242">
        <v>11.904247419000001</v>
      </c>
      <c r="AU15" s="242">
        <v>12.053569</v>
      </c>
      <c r="AV15" s="242">
        <v>12.842841290000001</v>
      </c>
      <c r="AW15" s="242">
        <v>13.053822332999999</v>
      </c>
      <c r="AX15" s="242">
        <v>13.467526452</v>
      </c>
      <c r="AY15" s="242">
        <v>13.86201</v>
      </c>
      <c r="AZ15" s="242">
        <v>13.281639999999999</v>
      </c>
      <c r="BA15" s="242">
        <v>12.65645</v>
      </c>
      <c r="BB15" s="335">
        <v>11.997540000000001</v>
      </c>
      <c r="BC15" s="335">
        <v>11.29766</v>
      </c>
      <c r="BD15" s="335">
        <v>11.585599999999999</v>
      </c>
      <c r="BE15" s="335">
        <v>11.690390000000001</v>
      </c>
      <c r="BF15" s="335">
        <v>11.914630000000001</v>
      </c>
      <c r="BG15" s="335">
        <v>11.91803</v>
      </c>
      <c r="BH15" s="335">
        <v>12.39812</v>
      </c>
      <c r="BI15" s="335">
        <v>13.15685</v>
      </c>
      <c r="BJ15" s="335">
        <v>13.826510000000001</v>
      </c>
      <c r="BK15" s="335">
        <v>14.31143</v>
      </c>
      <c r="BL15" s="335">
        <v>13.08417</v>
      </c>
      <c r="BM15" s="335">
        <v>12.521269999999999</v>
      </c>
      <c r="BN15" s="335">
        <v>12.00367</v>
      </c>
      <c r="BO15" s="335">
        <v>11.303430000000001</v>
      </c>
      <c r="BP15" s="335">
        <v>11.40526</v>
      </c>
      <c r="BQ15" s="335">
        <v>11.50841</v>
      </c>
      <c r="BR15" s="335">
        <v>11.729150000000001</v>
      </c>
      <c r="BS15" s="335">
        <v>11.73249</v>
      </c>
      <c r="BT15" s="335">
        <v>12.280060000000001</v>
      </c>
      <c r="BU15" s="335">
        <v>13.03158</v>
      </c>
      <c r="BV15" s="335">
        <v>13.823880000000001</v>
      </c>
    </row>
    <row r="16" spans="1:74" ht="11.1" customHeight="1" x14ac:dyDescent="0.2">
      <c r="A16" s="111" t="s">
        <v>876</v>
      </c>
      <c r="B16" s="206" t="s">
        <v>613</v>
      </c>
      <c r="C16" s="242">
        <v>4679.4092844999996</v>
      </c>
      <c r="D16" s="242">
        <v>4289.6417546000002</v>
      </c>
      <c r="E16" s="242">
        <v>3384.5846126000001</v>
      </c>
      <c r="F16" s="242">
        <v>3123.3879772999999</v>
      </c>
      <c r="G16" s="242">
        <v>3151.2612257999999</v>
      </c>
      <c r="H16" s="242">
        <v>4199.4261729999998</v>
      </c>
      <c r="I16" s="242">
        <v>4991.2554784000004</v>
      </c>
      <c r="J16" s="242">
        <v>4959.3139567999997</v>
      </c>
      <c r="K16" s="242">
        <v>4090.6499563000002</v>
      </c>
      <c r="L16" s="242">
        <v>3051.1329206</v>
      </c>
      <c r="M16" s="242">
        <v>3107.3498672999999</v>
      </c>
      <c r="N16" s="242">
        <v>3752.9362310000001</v>
      </c>
      <c r="O16" s="242">
        <v>4060.6930118999999</v>
      </c>
      <c r="P16" s="242">
        <v>3723.2881883</v>
      </c>
      <c r="Q16" s="242">
        <v>3205.2156697</v>
      </c>
      <c r="R16" s="242">
        <v>2936.7736519999999</v>
      </c>
      <c r="S16" s="242">
        <v>3254.6812058</v>
      </c>
      <c r="T16" s="242">
        <v>4097.8043799999996</v>
      </c>
      <c r="U16" s="242">
        <v>4986.4216468000004</v>
      </c>
      <c r="V16" s="242">
        <v>4772.2916980999998</v>
      </c>
      <c r="W16" s="242">
        <v>3961.0447343000001</v>
      </c>
      <c r="X16" s="242">
        <v>3118.3688189999998</v>
      </c>
      <c r="Y16" s="242">
        <v>3238.5077323</v>
      </c>
      <c r="Z16" s="242">
        <v>3683.4710365000001</v>
      </c>
      <c r="AA16" s="242">
        <v>4251.4308135000001</v>
      </c>
      <c r="AB16" s="242">
        <v>4040.0986071000002</v>
      </c>
      <c r="AC16" s="242">
        <v>3616.2691613000002</v>
      </c>
      <c r="AD16" s="242">
        <v>3184.9101262999998</v>
      </c>
      <c r="AE16" s="242">
        <v>3070.9266254999998</v>
      </c>
      <c r="AF16" s="242">
        <v>3933.0166720000002</v>
      </c>
      <c r="AG16" s="242">
        <v>4641.1931561000001</v>
      </c>
      <c r="AH16" s="242">
        <v>4453.9681438999996</v>
      </c>
      <c r="AI16" s="242">
        <v>4047.5509753000001</v>
      </c>
      <c r="AJ16" s="242">
        <v>3190.3122545000001</v>
      </c>
      <c r="AK16" s="242">
        <v>3263.6726867000002</v>
      </c>
      <c r="AL16" s="242">
        <v>4160.4782468000003</v>
      </c>
      <c r="AM16" s="242">
        <v>4715.3972561</v>
      </c>
      <c r="AN16" s="242">
        <v>4578.2275854</v>
      </c>
      <c r="AO16" s="242">
        <v>3676.3892870999998</v>
      </c>
      <c r="AP16" s="242">
        <v>3072.8545992999998</v>
      </c>
      <c r="AQ16" s="242">
        <v>3081.1697319</v>
      </c>
      <c r="AR16" s="242">
        <v>3921.0145083000002</v>
      </c>
      <c r="AS16" s="242">
        <v>4396.0627671000002</v>
      </c>
      <c r="AT16" s="242">
        <v>4367.1836652000002</v>
      </c>
      <c r="AU16" s="242">
        <v>4010.1069573</v>
      </c>
      <c r="AV16" s="242">
        <v>3151.6553103000001</v>
      </c>
      <c r="AW16" s="242">
        <v>3305.5489726999999</v>
      </c>
      <c r="AX16" s="242">
        <v>3884.2368568000002</v>
      </c>
      <c r="AY16" s="242">
        <v>4412.849991</v>
      </c>
      <c r="AZ16" s="242">
        <v>4640.0829999999996</v>
      </c>
      <c r="BA16" s="242">
        <v>3640.232</v>
      </c>
      <c r="BB16" s="335">
        <v>3033.1840000000002</v>
      </c>
      <c r="BC16" s="335">
        <v>3078.4690000000001</v>
      </c>
      <c r="BD16" s="335">
        <v>3973.46</v>
      </c>
      <c r="BE16" s="335">
        <v>4637.3779999999997</v>
      </c>
      <c r="BF16" s="335">
        <v>4622.4129999999996</v>
      </c>
      <c r="BG16" s="335">
        <v>4014.2109999999998</v>
      </c>
      <c r="BH16" s="335">
        <v>3216.989</v>
      </c>
      <c r="BI16" s="335">
        <v>3217.319</v>
      </c>
      <c r="BJ16" s="335">
        <v>3972.3110000000001</v>
      </c>
      <c r="BK16" s="335">
        <v>4429.8230000000003</v>
      </c>
      <c r="BL16" s="335">
        <v>4154.1750000000002</v>
      </c>
      <c r="BM16" s="335">
        <v>3541.067</v>
      </c>
      <c r="BN16" s="335">
        <v>3098.1439999999998</v>
      </c>
      <c r="BO16" s="335">
        <v>3146.241</v>
      </c>
      <c r="BP16" s="335">
        <v>3988.1030000000001</v>
      </c>
      <c r="BQ16" s="335">
        <v>4654.8630000000003</v>
      </c>
      <c r="BR16" s="335">
        <v>4640.7380000000003</v>
      </c>
      <c r="BS16" s="335">
        <v>4031.3449999999998</v>
      </c>
      <c r="BT16" s="335">
        <v>3269.2330000000002</v>
      </c>
      <c r="BU16" s="335">
        <v>3270.114</v>
      </c>
      <c r="BV16" s="335">
        <v>3976.0770000000002</v>
      </c>
    </row>
    <row r="17" spans="1:74" ht="11.1" customHeight="1" x14ac:dyDescent="0.2">
      <c r="A17" s="111"/>
      <c r="B17" s="113" t="s">
        <v>12</v>
      </c>
      <c r="C17" s="238"/>
      <c r="D17" s="238"/>
      <c r="E17" s="238"/>
      <c r="F17" s="238"/>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374"/>
      <c r="BC17" s="374"/>
      <c r="BD17" s="374"/>
      <c r="BE17" s="374"/>
      <c r="BF17" s="374"/>
      <c r="BG17" s="374"/>
      <c r="BH17" s="374"/>
      <c r="BI17" s="374"/>
      <c r="BJ17" s="374"/>
      <c r="BK17" s="374"/>
      <c r="BL17" s="374"/>
      <c r="BM17" s="374"/>
      <c r="BN17" s="374"/>
      <c r="BO17" s="374"/>
      <c r="BP17" s="374"/>
      <c r="BQ17" s="374"/>
      <c r="BR17" s="374"/>
      <c r="BS17" s="374"/>
      <c r="BT17" s="374"/>
      <c r="BU17" s="374"/>
      <c r="BV17" s="374"/>
    </row>
    <row r="18" spans="1:74" ht="11.1" customHeight="1" x14ac:dyDescent="0.2">
      <c r="A18" s="111" t="s">
        <v>854</v>
      </c>
      <c r="B18" s="206" t="s">
        <v>605</v>
      </c>
      <c r="C18" s="242">
        <v>123.70923612999999</v>
      </c>
      <c r="D18" s="242">
        <v>127.18534</v>
      </c>
      <c r="E18" s="242">
        <v>118.21941194</v>
      </c>
      <c r="F18" s="242">
        <v>114.90064133</v>
      </c>
      <c r="G18" s="242">
        <v>112.96067128999999</v>
      </c>
      <c r="H18" s="242">
        <v>131.07085767000001</v>
      </c>
      <c r="I18" s="242">
        <v>139.29186483999999</v>
      </c>
      <c r="J18" s="242">
        <v>134.82502452</v>
      </c>
      <c r="K18" s="242">
        <v>129.16835567000001</v>
      </c>
      <c r="L18" s="242">
        <v>117.50085129</v>
      </c>
      <c r="M18" s="242">
        <v>113.14233433</v>
      </c>
      <c r="N18" s="242">
        <v>118.29367806</v>
      </c>
      <c r="O18" s="242">
        <v>121.17536968</v>
      </c>
      <c r="P18" s="242">
        <v>122.34079482999999</v>
      </c>
      <c r="Q18" s="242">
        <v>115.14768934999999</v>
      </c>
      <c r="R18" s="242">
        <v>112.86697767</v>
      </c>
      <c r="S18" s="242">
        <v>113.82070581000001</v>
      </c>
      <c r="T18" s="242">
        <v>128.93126899999999</v>
      </c>
      <c r="U18" s="242">
        <v>137.21537065000001</v>
      </c>
      <c r="V18" s="242">
        <v>141.94545902999999</v>
      </c>
      <c r="W18" s="242">
        <v>128.00853867000001</v>
      </c>
      <c r="X18" s="242">
        <v>116.56172773999999</v>
      </c>
      <c r="Y18" s="242">
        <v>114.80363233</v>
      </c>
      <c r="Z18" s="242">
        <v>117.94114484000001</v>
      </c>
      <c r="AA18" s="242">
        <v>121.66251871</v>
      </c>
      <c r="AB18" s="242">
        <v>128.25026679000001</v>
      </c>
      <c r="AC18" s="242">
        <v>115.15351355</v>
      </c>
      <c r="AD18" s="242">
        <v>113.478298</v>
      </c>
      <c r="AE18" s="242">
        <v>112.58591548</v>
      </c>
      <c r="AF18" s="242">
        <v>129.388949</v>
      </c>
      <c r="AG18" s="242">
        <v>144.28596322999999</v>
      </c>
      <c r="AH18" s="242">
        <v>132.4085</v>
      </c>
      <c r="AI18" s="242">
        <v>128.74621132999999</v>
      </c>
      <c r="AJ18" s="242">
        <v>116.20106258</v>
      </c>
      <c r="AK18" s="242">
        <v>115.42697099999999</v>
      </c>
      <c r="AL18" s="242">
        <v>120.16716129</v>
      </c>
      <c r="AM18" s="242">
        <v>148.29209</v>
      </c>
      <c r="AN18" s="242">
        <v>156.61292499999999</v>
      </c>
      <c r="AO18" s="242">
        <v>140.32485774</v>
      </c>
      <c r="AP18" s="242">
        <v>134.95171367</v>
      </c>
      <c r="AQ18" s="242">
        <v>131.82077451999999</v>
      </c>
      <c r="AR18" s="242">
        <v>147.08134466999999</v>
      </c>
      <c r="AS18" s="242">
        <v>158.73089225999999</v>
      </c>
      <c r="AT18" s="242">
        <v>149.42651581000001</v>
      </c>
      <c r="AU18" s="242">
        <v>154.575051</v>
      </c>
      <c r="AV18" s="242">
        <v>138.49332451999999</v>
      </c>
      <c r="AW18" s="242">
        <v>138.91727</v>
      </c>
      <c r="AX18" s="242">
        <v>139.31032031999999</v>
      </c>
      <c r="AY18" s="242">
        <v>145.8821729</v>
      </c>
      <c r="AZ18" s="242">
        <v>160.60939999999999</v>
      </c>
      <c r="BA18" s="242">
        <v>137.11519999999999</v>
      </c>
      <c r="BB18" s="335">
        <v>132.1825</v>
      </c>
      <c r="BC18" s="335">
        <v>131.51140000000001</v>
      </c>
      <c r="BD18" s="335">
        <v>150.19589999999999</v>
      </c>
      <c r="BE18" s="335">
        <v>161.5949</v>
      </c>
      <c r="BF18" s="335">
        <v>156.30950000000001</v>
      </c>
      <c r="BG18" s="335">
        <v>151.22470000000001</v>
      </c>
      <c r="BH18" s="335">
        <v>138.2364</v>
      </c>
      <c r="BI18" s="335">
        <v>136.33969999999999</v>
      </c>
      <c r="BJ18" s="335">
        <v>141.1764</v>
      </c>
      <c r="BK18" s="335">
        <v>145.40450000000001</v>
      </c>
      <c r="BL18" s="335">
        <v>151.1962</v>
      </c>
      <c r="BM18" s="335">
        <v>138.00380000000001</v>
      </c>
      <c r="BN18" s="335">
        <v>131.78219999999999</v>
      </c>
      <c r="BO18" s="335">
        <v>131.11500000000001</v>
      </c>
      <c r="BP18" s="335">
        <v>149.74619999999999</v>
      </c>
      <c r="BQ18" s="335">
        <v>161.10579999999999</v>
      </c>
      <c r="BR18" s="335">
        <v>155.83680000000001</v>
      </c>
      <c r="BS18" s="335">
        <v>150.76990000000001</v>
      </c>
      <c r="BT18" s="335">
        <v>137.8219</v>
      </c>
      <c r="BU18" s="335">
        <v>135.9299</v>
      </c>
      <c r="BV18" s="335">
        <v>140.74969999999999</v>
      </c>
    </row>
    <row r="19" spans="1:74" ht="11.1" customHeight="1" x14ac:dyDescent="0.2">
      <c r="A19" s="111" t="s">
        <v>855</v>
      </c>
      <c r="B19" s="188" t="s">
        <v>639</v>
      </c>
      <c r="C19" s="242">
        <v>434.79098451999999</v>
      </c>
      <c r="D19" s="242">
        <v>454.02177179</v>
      </c>
      <c r="E19" s="242">
        <v>414.97451870999998</v>
      </c>
      <c r="F19" s="242">
        <v>398.67158999999998</v>
      </c>
      <c r="G19" s="242">
        <v>402.75219613000002</v>
      </c>
      <c r="H19" s="242">
        <v>459.24379733000001</v>
      </c>
      <c r="I19" s="242">
        <v>497.07462871000001</v>
      </c>
      <c r="J19" s="242">
        <v>485.87000774000001</v>
      </c>
      <c r="K19" s="242">
        <v>464.26128567000001</v>
      </c>
      <c r="L19" s="242">
        <v>411.96273934999999</v>
      </c>
      <c r="M19" s="242">
        <v>395.55933766999999</v>
      </c>
      <c r="N19" s="242">
        <v>411.11334806000002</v>
      </c>
      <c r="O19" s="242">
        <v>420.43081934999998</v>
      </c>
      <c r="P19" s="242">
        <v>430.75792138000003</v>
      </c>
      <c r="Q19" s="242">
        <v>401.14368483999999</v>
      </c>
      <c r="R19" s="242">
        <v>396.63724200000001</v>
      </c>
      <c r="S19" s="242">
        <v>404.56319903000002</v>
      </c>
      <c r="T19" s="242">
        <v>451.12987399999997</v>
      </c>
      <c r="U19" s="242">
        <v>491.90100774000001</v>
      </c>
      <c r="V19" s="242">
        <v>486.65346935000002</v>
      </c>
      <c r="W19" s="242">
        <v>467.32315533000002</v>
      </c>
      <c r="X19" s="242">
        <v>405.81300871000002</v>
      </c>
      <c r="Y19" s="242">
        <v>393.58854366999998</v>
      </c>
      <c r="Z19" s="242">
        <v>406.45816096999999</v>
      </c>
      <c r="AA19" s="242">
        <v>418.31525032000002</v>
      </c>
      <c r="AB19" s="242">
        <v>459.29517106999998</v>
      </c>
      <c r="AC19" s="242">
        <v>407.88605870999999</v>
      </c>
      <c r="AD19" s="242">
        <v>396.69247300000001</v>
      </c>
      <c r="AE19" s="242">
        <v>395.88030386999998</v>
      </c>
      <c r="AF19" s="242">
        <v>450.19567967</v>
      </c>
      <c r="AG19" s="242">
        <v>492.56916805999998</v>
      </c>
      <c r="AH19" s="242">
        <v>475.86765258000003</v>
      </c>
      <c r="AI19" s="242">
        <v>454.97384599999998</v>
      </c>
      <c r="AJ19" s="242">
        <v>409.21575225999999</v>
      </c>
      <c r="AK19" s="242">
        <v>406.12320699999998</v>
      </c>
      <c r="AL19" s="242">
        <v>420.20223548000001</v>
      </c>
      <c r="AM19" s="242">
        <v>436.28239000000002</v>
      </c>
      <c r="AN19" s="242">
        <v>469.46089143</v>
      </c>
      <c r="AO19" s="242">
        <v>423.70076581000001</v>
      </c>
      <c r="AP19" s="242">
        <v>402.89482366999999</v>
      </c>
      <c r="AQ19" s="242">
        <v>393.93785032</v>
      </c>
      <c r="AR19" s="242">
        <v>443.32015200000001</v>
      </c>
      <c r="AS19" s="242">
        <v>472.82060323000002</v>
      </c>
      <c r="AT19" s="242">
        <v>454.35288484</v>
      </c>
      <c r="AU19" s="242">
        <v>454.68916999999999</v>
      </c>
      <c r="AV19" s="242">
        <v>406.88948839</v>
      </c>
      <c r="AW19" s="242">
        <v>402.23842200000001</v>
      </c>
      <c r="AX19" s="242">
        <v>418.95957419000001</v>
      </c>
      <c r="AY19" s="242">
        <v>434.76344968000001</v>
      </c>
      <c r="AZ19" s="242">
        <v>478.20240000000001</v>
      </c>
      <c r="BA19" s="242">
        <v>419.45</v>
      </c>
      <c r="BB19" s="335">
        <v>395.43040000000002</v>
      </c>
      <c r="BC19" s="335">
        <v>397.97120000000001</v>
      </c>
      <c r="BD19" s="335">
        <v>450.90320000000003</v>
      </c>
      <c r="BE19" s="335">
        <v>487.93470000000002</v>
      </c>
      <c r="BF19" s="335">
        <v>475.08519999999999</v>
      </c>
      <c r="BG19" s="335">
        <v>460.15219999999999</v>
      </c>
      <c r="BH19" s="335">
        <v>410.50310000000002</v>
      </c>
      <c r="BI19" s="335">
        <v>401.99770000000001</v>
      </c>
      <c r="BJ19" s="335">
        <v>419.20659999999998</v>
      </c>
      <c r="BK19" s="335">
        <v>440.0478</v>
      </c>
      <c r="BL19" s="335">
        <v>463.786</v>
      </c>
      <c r="BM19" s="335">
        <v>421.89699999999999</v>
      </c>
      <c r="BN19" s="335">
        <v>397.40750000000003</v>
      </c>
      <c r="BO19" s="335">
        <v>399.96100000000001</v>
      </c>
      <c r="BP19" s="335">
        <v>453.15769999999998</v>
      </c>
      <c r="BQ19" s="335">
        <v>490.37430000000001</v>
      </c>
      <c r="BR19" s="335">
        <v>477.4606</v>
      </c>
      <c r="BS19" s="335">
        <v>462.4529</v>
      </c>
      <c r="BT19" s="335">
        <v>412.55560000000003</v>
      </c>
      <c r="BU19" s="335">
        <v>404.00760000000002</v>
      </c>
      <c r="BV19" s="335">
        <v>421.30259999999998</v>
      </c>
    </row>
    <row r="20" spans="1:74" ht="11.1" customHeight="1" x14ac:dyDescent="0.2">
      <c r="A20" s="111" t="s">
        <v>859</v>
      </c>
      <c r="B20" s="206" t="s">
        <v>606</v>
      </c>
      <c r="C20" s="242">
        <v>505.50112225999999</v>
      </c>
      <c r="D20" s="242">
        <v>507.85353821000001</v>
      </c>
      <c r="E20" s="242">
        <v>478.62529483999998</v>
      </c>
      <c r="F20" s="242">
        <v>450.73467833000001</v>
      </c>
      <c r="G20" s="242">
        <v>479.45548289999999</v>
      </c>
      <c r="H20" s="242">
        <v>526.25811733</v>
      </c>
      <c r="I20" s="242">
        <v>592.29469934999997</v>
      </c>
      <c r="J20" s="242">
        <v>560.35224742000003</v>
      </c>
      <c r="K20" s="242">
        <v>502.99990000000003</v>
      </c>
      <c r="L20" s="242">
        <v>479.14582258000002</v>
      </c>
      <c r="M20" s="242">
        <v>466.47598167000001</v>
      </c>
      <c r="N20" s="242">
        <v>477.03757903000002</v>
      </c>
      <c r="O20" s="242">
        <v>489.35812644999999</v>
      </c>
      <c r="P20" s="242">
        <v>486.45177034</v>
      </c>
      <c r="Q20" s="242">
        <v>464.05602613000002</v>
      </c>
      <c r="R20" s="242">
        <v>454.102664</v>
      </c>
      <c r="S20" s="242">
        <v>493.46835226000002</v>
      </c>
      <c r="T20" s="242">
        <v>547.78199099999995</v>
      </c>
      <c r="U20" s="242">
        <v>592.92763484</v>
      </c>
      <c r="V20" s="242">
        <v>554.04741548000004</v>
      </c>
      <c r="W20" s="242">
        <v>501.41870232999997</v>
      </c>
      <c r="X20" s="242">
        <v>488.00777613000002</v>
      </c>
      <c r="Y20" s="242">
        <v>462.18000032999998</v>
      </c>
      <c r="Z20" s="242">
        <v>474.95253613</v>
      </c>
      <c r="AA20" s="242">
        <v>492.43370580999999</v>
      </c>
      <c r="AB20" s="242">
        <v>501.00303071000002</v>
      </c>
      <c r="AC20" s="242">
        <v>478.95182483999997</v>
      </c>
      <c r="AD20" s="242">
        <v>462.29000300000001</v>
      </c>
      <c r="AE20" s="242">
        <v>481.00741419000002</v>
      </c>
      <c r="AF20" s="242">
        <v>523.20799</v>
      </c>
      <c r="AG20" s="242">
        <v>549.60298645</v>
      </c>
      <c r="AH20" s="242">
        <v>546.10238547999995</v>
      </c>
      <c r="AI20" s="242">
        <v>513.25071566999998</v>
      </c>
      <c r="AJ20" s="242">
        <v>490.29090258000002</v>
      </c>
      <c r="AK20" s="242">
        <v>470.82495633000002</v>
      </c>
      <c r="AL20" s="242">
        <v>499.77765968</v>
      </c>
      <c r="AM20" s="242">
        <v>524.35901129000001</v>
      </c>
      <c r="AN20" s="242">
        <v>519.92593285999999</v>
      </c>
      <c r="AO20" s="242">
        <v>489.16893902999999</v>
      </c>
      <c r="AP20" s="242">
        <v>458.78850833000001</v>
      </c>
      <c r="AQ20" s="242">
        <v>475.40302548</v>
      </c>
      <c r="AR20" s="242">
        <v>537.31794833000004</v>
      </c>
      <c r="AS20" s="242">
        <v>528.41957774000002</v>
      </c>
      <c r="AT20" s="242">
        <v>539.34187902999997</v>
      </c>
      <c r="AU20" s="242">
        <v>508.58133832999999</v>
      </c>
      <c r="AV20" s="242">
        <v>475.09935870999999</v>
      </c>
      <c r="AW20" s="242">
        <v>480.57078100000001</v>
      </c>
      <c r="AX20" s="242">
        <v>485.44207419000003</v>
      </c>
      <c r="AY20" s="242">
        <v>512.90631097000005</v>
      </c>
      <c r="AZ20" s="242">
        <v>525.54970000000003</v>
      </c>
      <c r="BA20" s="242">
        <v>483.06619999999998</v>
      </c>
      <c r="BB20" s="335">
        <v>463.6619</v>
      </c>
      <c r="BC20" s="335">
        <v>489.15449999999998</v>
      </c>
      <c r="BD20" s="335">
        <v>543.12940000000003</v>
      </c>
      <c r="BE20" s="335">
        <v>576.12729999999999</v>
      </c>
      <c r="BF20" s="335">
        <v>565.34040000000005</v>
      </c>
      <c r="BG20" s="335">
        <v>515.80849999999998</v>
      </c>
      <c r="BH20" s="335">
        <v>491.3064</v>
      </c>
      <c r="BI20" s="335">
        <v>480.44659999999999</v>
      </c>
      <c r="BJ20" s="335">
        <v>494.10849999999999</v>
      </c>
      <c r="BK20" s="335">
        <v>524.2758</v>
      </c>
      <c r="BL20" s="335">
        <v>525.53399999999999</v>
      </c>
      <c r="BM20" s="335">
        <v>495.79329999999999</v>
      </c>
      <c r="BN20" s="335">
        <v>472.46940000000001</v>
      </c>
      <c r="BO20" s="335">
        <v>498.44920000000002</v>
      </c>
      <c r="BP20" s="335">
        <v>553.45249999999999</v>
      </c>
      <c r="BQ20" s="335">
        <v>585.92939999999999</v>
      </c>
      <c r="BR20" s="335">
        <v>574.96349999999995</v>
      </c>
      <c r="BS20" s="335">
        <v>524.59180000000003</v>
      </c>
      <c r="BT20" s="335">
        <v>499.67450000000002</v>
      </c>
      <c r="BU20" s="335">
        <v>488.63080000000002</v>
      </c>
      <c r="BV20" s="335">
        <v>502.52620000000002</v>
      </c>
    </row>
    <row r="21" spans="1:74" ht="11.1" customHeight="1" x14ac:dyDescent="0.2">
      <c r="A21" s="111" t="s">
        <v>860</v>
      </c>
      <c r="B21" s="206" t="s">
        <v>607</v>
      </c>
      <c r="C21" s="242">
        <v>272.66135097</v>
      </c>
      <c r="D21" s="242">
        <v>282.08629679000001</v>
      </c>
      <c r="E21" s="242">
        <v>257.44052097000002</v>
      </c>
      <c r="F21" s="242">
        <v>247.039299</v>
      </c>
      <c r="G21" s="242">
        <v>253.14030645</v>
      </c>
      <c r="H21" s="242">
        <v>288.98537333000002</v>
      </c>
      <c r="I21" s="242">
        <v>313.08529677000001</v>
      </c>
      <c r="J21" s="242">
        <v>305.20265710000001</v>
      </c>
      <c r="K21" s="242">
        <v>275.72392166999998</v>
      </c>
      <c r="L21" s="242">
        <v>260.82562129000002</v>
      </c>
      <c r="M21" s="242">
        <v>253.70069267</v>
      </c>
      <c r="N21" s="242">
        <v>260.90163805999998</v>
      </c>
      <c r="O21" s="242">
        <v>260.30461451999997</v>
      </c>
      <c r="P21" s="242">
        <v>267.16681</v>
      </c>
      <c r="Q21" s="242">
        <v>248.22696194</v>
      </c>
      <c r="R21" s="242">
        <v>252.25254967000001</v>
      </c>
      <c r="S21" s="242">
        <v>264.69963710000002</v>
      </c>
      <c r="T21" s="242">
        <v>293.06220000000002</v>
      </c>
      <c r="U21" s="242">
        <v>320.23002031999999</v>
      </c>
      <c r="V21" s="242">
        <v>299.00358806000003</v>
      </c>
      <c r="W21" s="242">
        <v>277.97062933000001</v>
      </c>
      <c r="X21" s="242">
        <v>262.48598290000001</v>
      </c>
      <c r="Y21" s="242">
        <v>255.227643</v>
      </c>
      <c r="Z21" s="242">
        <v>262.43383096999997</v>
      </c>
      <c r="AA21" s="242">
        <v>271.45466451999999</v>
      </c>
      <c r="AB21" s="242">
        <v>279.93141964</v>
      </c>
      <c r="AC21" s="242">
        <v>261.88029483999998</v>
      </c>
      <c r="AD21" s="242">
        <v>256.88768033000002</v>
      </c>
      <c r="AE21" s="242">
        <v>257.89048289999999</v>
      </c>
      <c r="AF21" s="242">
        <v>283.27871433000001</v>
      </c>
      <c r="AG21" s="242">
        <v>298.12848967999997</v>
      </c>
      <c r="AH21" s="242">
        <v>304.76716677000002</v>
      </c>
      <c r="AI21" s="242">
        <v>291.35546866999999</v>
      </c>
      <c r="AJ21" s="242">
        <v>266.96602968000002</v>
      </c>
      <c r="AK21" s="242">
        <v>269.64045367</v>
      </c>
      <c r="AL21" s="242">
        <v>278.32554290000002</v>
      </c>
      <c r="AM21" s="242">
        <v>291.71050838999997</v>
      </c>
      <c r="AN21" s="242">
        <v>299.54555285999999</v>
      </c>
      <c r="AO21" s="242">
        <v>269.93759612999997</v>
      </c>
      <c r="AP21" s="242">
        <v>258.95275633</v>
      </c>
      <c r="AQ21" s="242">
        <v>266.60783773999998</v>
      </c>
      <c r="AR21" s="242">
        <v>293.52699100000001</v>
      </c>
      <c r="AS21" s="242">
        <v>296.46487903000002</v>
      </c>
      <c r="AT21" s="242">
        <v>310.07109129000003</v>
      </c>
      <c r="AU21" s="242">
        <v>285.60222333000002</v>
      </c>
      <c r="AV21" s="242">
        <v>265.00982161000002</v>
      </c>
      <c r="AW21" s="242">
        <v>275.50891632999998</v>
      </c>
      <c r="AX21" s="242">
        <v>275.37966676999997</v>
      </c>
      <c r="AY21" s="242">
        <v>285.45363580999998</v>
      </c>
      <c r="AZ21" s="242">
        <v>298.1712</v>
      </c>
      <c r="BA21" s="242">
        <v>267.4984</v>
      </c>
      <c r="BB21" s="335">
        <v>263.25130000000001</v>
      </c>
      <c r="BC21" s="335">
        <v>270.28050000000002</v>
      </c>
      <c r="BD21" s="335">
        <v>302.61520000000002</v>
      </c>
      <c r="BE21" s="335">
        <v>319.85640000000001</v>
      </c>
      <c r="BF21" s="335">
        <v>320.06310000000002</v>
      </c>
      <c r="BG21" s="335">
        <v>293.7799</v>
      </c>
      <c r="BH21" s="335">
        <v>273.01400000000001</v>
      </c>
      <c r="BI21" s="335">
        <v>272.7235</v>
      </c>
      <c r="BJ21" s="335">
        <v>280.57310000000001</v>
      </c>
      <c r="BK21" s="335">
        <v>293.64499999999998</v>
      </c>
      <c r="BL21" s="335">
        <v>301.49009999999998</v>
      </c>
      <c r="BM21" s="335">
        <v>276.10129999999998</v>
      </c>
      <c r="BN21" s="335">
        <v>269.04180000000002</v>
      </c>
      <c r="BO21" s="335">
        <v>276.22680000000003</v>
      </c>
      <c r="BP21" s="335">
        <v>309.27409999999998</v>
      </c>
      <c r="BQ21" s="335">
        <v>326.25670000000002</v>
      </c>
      <c r="BR21" s="335">
        <v>326.46960000000001</v>
      </c>
      <c r="BS21" s="335">
        <v>299.6619</v>
      </c>
      <c r="BT21" s="335">
        <v>278.20819999999998</v>
      </c>
      <c r="BU21" s="335">
        <v>277.9126</v>
      </c>
      <c r="BV21" s="335">
        <v>285.91199999999998</v>
      </c>
    </row>
    <row r="22" spans="1:74" ht="11.1" customHeight="1" x14ac:dyDescent="0.2">
      <c r="A22" s="111" t="s">
        <v>861</v>
      </c>
      <c r="B22" s="206" t="s">
        <v>608</v>
      </c>
      <c r="C22" s="242">
        <v>798.20434193999995</v>
      </c>
      <c r="D22" s="242">
        <v>786.51468607000004</v>
      </c>
      <c r="E22" s="242">
        <v>752.23760547999996</v>
      </c>
      <c r="F22" s="242">
        <v>785.04355499999997</v>
      </c>
      <c r="G22" s="242">
        <v>834.64096934999998</v>
      </c>
      <c r="H22" s="242">
        <v>941.20503033</v>
      </c>
      <c r="I22" s="242">
        <v>963.93671097000004</v>
      </c>
      <c r="J22" s="242">
        <v>948.00873516000001</v>
      </c>
      <c r="K22" s="242">
        <v>910.26492033</v>
      </c>
      <c r="L22" s="242">
        <v>800.32601870999997</v>
      </c>
      <c r="M22" s="242">
        <v>761.65360899999996</v>
      </c>
      <c r="N22" s="242">
        <v>760.56324418999998</v>
      </c>
      <c r="O22" s="242">
        <v>765.19209322999995</v>
      </c>
      <c r="P22" s="242">
        <v>774.77408965999996</v>
      </c>
      <c r="Q22" s="242">
        <v>747.70077805999995</v>
      </c>
      <c r="R22" s="242">
        <v>787.84115233</v>
      </c>
      <c r="S22" s="242">
        <v>844.25496773999998</v>
      </c>
      <c r="T22" s="242">
        <v>909.82347332999996</v>
      </c>
      <c r="U22" s="242">
        <v>953.25775032000001</v>
      </c>
      <c r="V22" s="242">
        <v>942.62725967999995</v>
      </c>
      <c r="W22" s="242">
        <v>886.80986667000002</v>
      </c>
      <c r="X22" s="242">
        <v>803.16175065000004</v>
      </c>
      <c r="Y22" s="242">
        <v>774.76705067</v>
      </c>
      <c r="Z22" s="242">
        <v>752.62756709999996</v>
      </c>
      <c r="AA22" s="242">
        <v>775.42654871000002</v>
      </c>
      <c r="AB22" s="242">
        <v>804.18120213999998</v>
      </c>
      <c r="AC22" s="242">
        <v>762.61200386999997</v>
      </c>
      <c r="AD22" s="242">
        <v>758.42991832999996</v>
      </c>
      <c r="AE22" s="242">
        <v>819.30703000000005</v>
      </c>
      <c r="AF22" s="242">
        <v>915.65530966999995</v>
      </c>
      <c r="AG22" s="242">
        <v>931.79958741999997</v>
      </c>
      <c r="AH22" s="242">
        <v>925.26262644999997</v>
      </c>
      <c r="AI22" s="242">
        <v>890.48349332999999</v>
      </c>
      <c r="AJ22" s="242">
        <v>824.16336290000004</v>
      </c>
      <c r="AK22" s="242">
        <v>791.24262767000005</v>
      </c>
      <c r="AL22" s="242">
        <v>775.70503097000005</v>
      </c>
      <c r="AM22" s="242">
        <v>833.9584529</v>
      </c>
      <c r="AN22" s="242">
        <v>799.97078999999997</v>
      </c>
      <c r="AO22" s="242">
        <v>775.34272386999999</v>
      </c>
      <c r="AP22" s="242">
        <v>773.59754133000001</v>
      </c>
      <c r="AQ22" s="242">
        <v>833.23912676999998</v>
      </c>
      <c r="AR22" s="242">
        <v>920.59017400000005</v>
      </c>
      <c r="AS22" s="242">
        <v>928.27285547999998</v>
      </c>
      <c r="AT22" s="242">
        <v>937.38834354999995</v>
      </c>
      <c r="AU22" s="242">
        <v>893.71587333000002</v>
      </c>
      <c r="AV22" s="242">
        <v>820.99242871000001</v>
      </c>
      <c r="AW22" s="242">
        <v>793.55892167000002</v>
      </c>
      <c r="AX22" s="242">
        <v>764.34726580999995</v>
      </c>
      <c r="AY22" s="242">
        <v>811.46399031999999</v>
      </c>
      <c r="AZ22" s="242">
        <v>834.81600000000003</v>
      </c>
      <c r="BA22" s="242">
        <v>779.1499</v>
      </c>
      <c r="BB22" s="335">
        <v>784.9271</v>
      </c>
      <c r="BC22" s="335">
        <v>843.01</v>
      </c>
      <c r="BD22" s="335">
        <v>944.06979999999999</v>
      </c>
      <c r="BE22" s="335">
        <v>972.54160000000002</v>
      </c>
      <c r="BF22" s="335">
        <v>966.17250000000001</v>
      </c>
      <c r="BG22" s="335">
        <v>925.89160000000004</v>
      </c>
      <c r="BH22" s="335">
        <v>836.15509999999995</v>
      </c>
      <c r="BI22" s="335">
        <v>804.41390000000001</v>
      </c>
      <c r="BJ22" s="335">
        <v>799.61130000000003</v>
      </c>
      <c r="BK22" s="335">
        <v>822.7749</v>
      </c>
      <c r="BL22" s="335">
        <v>825.01499999999999</v>
      </c>
      <c r="BM22" s="335">
        <v>776.92790000000002</v>
      </c>
      <c r="BN22" s="335">
        <v>797.45100000000002</v>
      </c>
      <c r="BO22" s="335">
        <v>856.47500000000002</v>
      </c>
      <c r="BP22" s="335">
        <v>959.17010000000005</v>
      </c>
      <c r="BQ22" s="335">
        <v>988.06330000000003</v>
      </c>
      <c r="BR22" s="335">
        <v>981.59529999999995</v>
      </c>
      <c r="BS22" s="335">
        <v>940.68960000000004</v>
      </c>
      <c r="BT22" s="335">
        <v>849.52809999999999</v>
      </c>
      <c r="BU22" s="335">
        <v>817.27359999999999</v>
      </c>
      <c r="BV22" s="335">
        <v>812.37969999999996</v>
      </c>
    </row>
    <row r="23" spans="1:74" ht="11.1" customHeight="1" x14ac:dyDescent="0.2">
      <c r="A23" s="111" t="s">
        <v>862</v>
      </c>
      <c r="B23" s="206" t="s">
        <v>609</v>
      </c>
      <c r="C23" s="242">
        <v>224.61741645000001</v>
      </c>
      <c r="D23" s="242">
        <v>226.69093000000001</v>
      </c>
      <c r="E23" s="242">
        <v>202.45532194</v>
      </c>
      <c r="F23" s="242">
        <v>211.06638333000001</v>
      </c>
      <c r="G23" s="242">
        <v>216.14390484</v>
      </c>
      <c r="H23" s="242">
        <v>256.48415299999999</v>
      </c>
      <c r="I23" s="242">
        <v>269.27716580999999</v>
      </c>
      <c r="J23" s="242">
        <v>276.89603548000002</v>
      </c>
      <c r="K23" s="242">
        <v>249.80892266999999</v>
      </c>
      <c r="L23" s="242">
        <v>212.31768355</v>
      </c>
      <c r="M23" s="242">
        <v>205.39043867000001</v>
      </c>
      <c r="N23" s="242">
        <v>201.89321580999999</v>
      </c>
      <c r="O23" s="242">
        <v>207.75462064999999</v>
      </c>
      <c r="P23" s="242">
        <v>213.00307240999999</v>
      </c>
      <c r="Q23" s="242">
        <v>200.22995871000001</v>
      </c>
      <c r="R23" s="242">
        <v>210.22183100000001</v>
      </c>
      <c r="S23" s="242">
        <v>223.50008645</v>
      </c>
      <c r="T23" s="242">
        <v>248.40957732999999</v>
      </c>
      <c r="U23" s="242">
        <v>266.13412226000003</v>
      </c>
      <c r="V23" s="242">
        <v>262.61530839</v>
      </c>
      <c r="W23" s="242">
        <v>248.72392600000001</v>
      </c>
      <c r="X23" s="242">
        <v>214.42599709999999</v>
      </c>
      <c r="Y23" s="242">
        <v>202.85057900000001</v>
      </c>
      <c r="Z23" s="242">
        <v>199.74672967999999</v>
      </c>
      <c r="AA23" s="242">
        <v>230.68263386999999</v>
      </c>
      <c r="AB23" s="242">
        <v>243.38371000000001</v>
      </c>
      <c r="AC23" s="242">
        <v>219.52936484</v>
      </c>
      <c r="AD23" s="242">
        <v>225.41630599999999</v>
      </c>
      <c r="AE23" s="242">
        <v>232.44973257999999</v>
      </c>
      <c r="AF23" s="242">
        <v>280.21416866999999</v>
      </c>
      <c r="AG23" s="242">
        <v>292.45269805999999</v>
      </c>
      <c r="AH23" s="242">
        <v>295.00209000000001</v>
      </c>
      <c r="AI23" s="242">
        <v>287.25987832999999</v>
      </c>
      <c r="AJ23" s="242">
        <v>242.76980968000001</v>
      </c>
      <c r="AK23" s="242">
        <v>227.16715533000001</v>
      </c>
      <c r="AL23" s="242">
        <v>227.54505548</v>
      </c>
      <c r="AM23" s="242">
        <v>246.66601613</v>
      </c>
      <c r="AN23" s="242">
        <v>253.69722035999999</v>
      </c>
      <c r="AO23" s="242">
        <v>217.98274355000001</v>
      </c>
      <c r="AP23" s="242">
        <v>219.84789067</v>
      </c>
      <c r="AQ23" s="242">
        <v>228.74886645000001</v>
      </c>
      <c r="AR23" s="242">
        <v>264.03555232999997</v>
      </c>
      <c r="AS23" s="242">
        <v>268.49044451999998</v>
      </c>
      <c r="AT23" s="242">
        <v>271.03691161</v>
      </c>
      <c r="AU23" s="242">
        <v>275.00676600000003</v>
      </c>
      <c r="AV23" s="242">
        <v>233.85929257999999</v>
      </c>
      <c r="AW23" s="242">
        <v>223.14937832999999</v>
      </c>
      <c r="AX23" s="242">
        <v>219.89377354999999</v>
      </c>
      <c r="AY23" s="242">
        <v>234.32549355</v>
      </c>
      <c r="AZ23" s="242">
        <v>263.27409999999998</v>
      </c>
      <c r="BA23" s="242">
        <v>219.85679999999999</v>
      </c>
      <c r="BB23" s="335">
        <v>225.4402</v>
      </c>
      <c r="BC23" s="335">
        <v>234.47290000000001</v>
      </c>
      <c r="BD23" s="335">
        <v>275.2115</v>
      </c>
      <c r="BE23" s="335">
        <v>287.36509999999998</v>
      </c>
      <c r="BF23" s="335">
        <v>290.23050000000001</v>
      </c>
      <c r="BG23" s="335">
        <v>277.34660000000002</v>
      </c>
      <c r="BH23" s="335">
        <v>237.155</v>
      </c>
      <c r="BI23" s="335">
        <v>225.59780000000001</v>
      </c>
      <c r="BJ23" s="335">
        <v>227.0129</v>
      </c>
      <c r="BK23" s="335">
        <v>245.88900000000001</v>
      </c>
      <c r="BL23" s="335">
        <v>254.798</v>
      </c>
      <c r="BM23" s="335">
        <v>226.50450000000001</v>
      </c>
      <c r="BN23" s="335">
        <v>229.94909999999999</v>
      </c>
      <c r="BO23" s="335">
        <v>239.16540000000001</v>
      </c>
      <c r="BP23" s="335">
        <v>280.72199999999998</v>
      </c>
      <c r="BQ23" s="335">
        <v>293.12290000000002</v>
      </c>
      <c r="BR23" s="335">
        <v>296.05</v>
      </c>
      <c r="BS23" s="335">
        <v>282.91079999999999</v>
      </c>
      <c r="BT23" s="335">
        <v>241.67699999999999</v>
      </c>
      <c r="BU23" s="335">
        <v>229.8997</v>
      </c>
      <c r="BV23" s="335">
        <v>231.34190000000001</v>
      </c>
    </row>
    <row r="24" spans="1:74" ht="11.1" customHeight="1" x14ac:dyDescent="0.2">
      <c r="A24" s="111" t="s">
        <v>863</v>
      </c>
      <c r="B24" s="206" t="s">
        <v>610</v>
      </c>
      <c r="C24" s="242">
        <v>444.86780773999999</v>
      </c>
      <c r="D24" s="242">
        <v>462.00535963999999</v>
      </c>
      <c r="E24" s="242">
        <v>441.87564871000001</v>
      </c>
      <c r="F24" s="242">
        <v>462.36236967000002</v>
      </c>
      <c r="G24" s="242">
        <v>479.83087805999997</v>
      </c>
      <c r="H24" s="242">
        <v>578.70339433000004</v>
      </c>
      <c r="I24" s="242">
        <v>584.02111774000002</v>
      </c>
      <c r="J24" s="242">
        <v>625.79386710000006</v>
      </c>
      <c r="K24" s="242">
        <v>589.77551900000003</v>
      </c>
      <c r="L24" s="242">
        <v>499.24071257999998</v>
      </c>
      <c r="M24" s="242">
        <v>446.22492067000002</v>
      </c>
      <c r="N24" s="242">
        <v>440.67273645</v>
      </c>
      <c r="O24" s="242">
        <v>451.51403773999999</v>
      </c>
      <c r="P24" s="242">
        <v>460.74348896999999</v>
      </c>
      <c r="Q24" s="242">
        <v>447.43224128999998</v>
      </c>
      <c r="R24" s="242">
        <v>477.30865567000001</v>
      </c>
      <c r="S24" s="242">
        <v>516.34369226000001</v>
      </c>
      <c r="T24" s="242">
        <v>575.18011233000004</v>
      </c>
      <c r="U24" s="242">
        <v>607.30854902999999</v>
      </c>
      <c r="V24" s="242">
        <v>618.66391806000001</v>
      </c>
      <c r="W24" s="242">
        <v>591.68506266999998</v>
      </c>
      <c r="X24" s="242">
        <v>521.39462355000001</v>
      </c>
      <c r="Y24" s="242">
        <v>484.38666000000001</v>
      </c>
      <c r="Z24" s="242">
        <v>456.52171677000001</v>
      </c>
      <c r="AA24" s="242">
        <v>469.69005484000002</v>
      </c>
      <c r="AB24" s="242">
        <v>484.42896714</v>
      </c>
      <c r="AC24" s="242">
        <v>445.98238032</v>
      </c>
      <c r="AD24" s="242">
        <v>475.15872867000002</v>
      </c>
      <c r="AE24" s="242">
        <v>497.99641355</v>
      </c>
      <c r="AF24" s="242">
        <v>583.21732832999999</v>
      </c>
      <c r="AG24" s="242">
        <v>607.77722097000003</v>
      </c>
      <c r="AH24" s="242">
        <v>620.64727645000005</v>
      </c>
      <c r="AI24" s="242">
        <v>617.07787132999999</v>
      </c>
      <c r="AJ24" s="242">
        <v>547.58908968000003</v>
      </c>
      <c r="AK24" s="242">
        <v>489.25887967</v>
      </c>
      <c r="AL24" s="242">
        <v>487.91978160999997</v>
      </c>
      <c r="AM24" s="242">
        <v>502.45653838999999</v>
      </c>
      <c r="AN24" s="242">
        <v>517.50470857000005</v>
      </c>
      <c r="AO24" s="242">
        <v>463.15523452000002</v>
      </c>
      <c r="AP24" s="242">
        <v>471.68611666999999</v>
      </c>
      <c r="AQ24" s="242">
        <v>507.28289999999998</v>
      </c>
      <c r="AR24" s="242">
        <v>583.54268366999997</v>
      </c>
      <c r="AS24" s="242">
        <v>593.95253613</v>
      </c>
      <c r="AT24" s="242">
        <v>612.25503160999995</v>
      </c>
      <c r="AU24" s="242">
        <v>623.20346032999998</v>
      </c>
      <c r="AV24" s="242">
        <v>551.04754290000005</v>
      </c>
      <c r="AW24" s="242">
        <v>483.95369933000001</v>
      </c>
      <c r="AX24" s="242">
        <v>476.48153645000002</v>
      </c>
      <c r="AY24" s="242">
        <v>484.74770160999998</v>
      </c>
      <c r="AZ24" s="242">
        <v>527.90250000000003</v>
      </c>
      <c r="BA24" s="242">
        <v>471.78300000000002</v>
      </c>
      <c r="BB24" s="335">
        <v>487.084</v>
      </c>
      <c r="BC24" s="335">
        <v>515.44899999999996</v>
      </c>
      <c r="BD24" s="335">
        <v>602.26739999999995</v>
      </c>
      <c r="BE24" s="335">
        <v>615.55160000000001</v>
      </c>
      <c r="BF24" s="335">
        <v>639.49</v>
      </c>
      <c r="BG24" s="335">
        <v>621.54070000000002</v>
      </c>
      <c r="BH24" s="335">
        <v>549.50829999999996</v>
      </c>
      <c r="BI24" s="335">
        <v>494.2953</v>
      </c>
      <c r="BJ24" s="335">
        <v>481.50170000000003</v>
      </c>
      <c r="BK24" s="335">
        <v>500.9418</v>
      </c>
      <c r="BL24" s="335">
        <v>516.0095</v>
      </c>
      <c r="BM24" s="335">
        <v>482.08859999999999</v>
      </c>
      <c r="BN24" s="335">
        <v>496.82569999999998</v>
      </c>
      <c r="BO24" s="335">
        <v>525.75810000000001</v>
      </c>
      <c r="BP24" s="335">
        <v>614.31309999999996</v>
      </c>
      <c r="BQ24" s="335">
        <v>627.86320000000001</v>
      </c>
      <c r="BR24" s="335">
        <v>652.28039999999999</v>
      </c>
      <c r="BS24" s="335">
        <v>633.97209999999995</v>
      </c>
      <c r="BT24" s="335">
        <v>559.94949999999994</v>
      </c>
      <c r="BU24" s="335">
        <v>503.68729999999999</v>
      </c>
      <c r="BV24" s="335">
        <v>490.65039999999999</v>
      </c>
    </row>
    <row r="25" spans="1:74" ht="11.1" customHeight="1" x14ac:dyDescent="0.2">
      <c r="A25" s="111" t="s">
        <v>864</v>
      </c>
      <c r="B25" s="206" t="s">
        <v>611</v>
      </c>
      <c r="C25" s="242">
        <v>240.27957258000001</v>
      </c>
      <c r="D25" s="242">
        <v>248.7304925</v>
      </c>
      <c r="E25" s="242">
        <v>231.36551258</v>
      </c>
      <c r="F25" s="242">
        <v>239.90263167000001</v>
      </c>
      <c r="G25" s="242">
        <v>242.45387160999999</v>
      </c>
      <c r="H25" s="242">
        <v>268.55814966999998</v>
      </c>
      <c r="I25" s="242">
        <v>287.78894097</v>
      </c>
      <c r="J25" s="242">
        <v>299.34078452</v>
      </c>
      <c r="K25" s="242">
        <v>278.37462399999998</v>
      </c>
      <c r="L25" s="242">
        <v>248.01267451999999</v>
      </c>
      <c r="M25" s="242">
        <v>240.78331433</v>
      </c>
      <c r="N25" s="242">
        <v>244.96773096999999</v>
      </c>
      <c r="O25" s="242">
        <v>231.12603644999999</v>
      </c>
      <c r="P25" s="242">
        <v>241.50416759000001</v>
      </c>
      <c r="Q25" s="242">
        <v>232.22412387</v>
      </c>
      <c r="R25" s="242">
        <v>241.93965</v>
      </c>
      <c r="S25" s="242">
        <v>257.41739160999998</v>
      </c>
      <c r="T25" s="242">
        <v>285.00448167000002</v>
      </c>
      <c r="U25" s="242">
        <v>289.76640097000001</v>
      </c>
      <c r="V25" s="242">
        <v>297.84521934999998</v>
      </c>
      <c r="W25" s="242">
        <v>278.65297800000002</v>
      </c>
      <c r="X25" s="242">
        <v>249.21844225999999</v>
      </c>
      <c r="Y25" s="242">
        <v>239.82410032999999</v>
      </c>
      <c r="Z25" s="242">
        <v>240.70063805999999</v>
      </c>
      <c r="AA25" s="242">
        <v>241.94578806000001</v>
      </c>
      <c r="AB25" s="242">
        <v>247.82290286</v>
      </c>
      <c r="AC25" s="242">
        <v>233.90114645</v>
      </c>
      <c r="AD25" s="242">
        <v>245.85399899999999</v>
      </c>
      <c r="AE25" s="242">
        <v>256.66978612999998</v>
      </c>
      <c r="AF25" s="242">
        <v>287.88330532999998</v>
      </c>
      <c r="AG25" s="242">
        <v>291.31659289999999</v>
      </c>
      <c r="AH25" s="242">
        <v>297.81785871</v>
      </c>
      <c r="AI25" s="242">
        <v>275.61466200000001</v>
      </c>
      <c r="AJ25" s="242">
        <v>243.45161676999999</v>
      </c>
      <c r="AK25" s="242">
        <v>243.008396</v>
      </c>
      <c r="AL25" s="242">
        <v>245.42727355</v>
      </c>
      <c r="AM25" s="242">
        <v>239.90131516</v>
      </c>
      <c r="AN25" s="242">
        <v>241.53557143</v>
      </c>
      <c r="AO25" s="242">
        <v>234.93457194000001</v>
      </c>
      <c r="AP25" s="242">
        <v>240.36686767</v>
      </c>
      <c r="AQ25" s="242">
        <v>259.03248645000002</v>
      </c>
      <c r="AR25" s="242">
        <v>277.24503666999999</v>
      </c>
      <c r="AS25" s="242">
        <v>295.00475096999998</v>
      </c>
      <c r="AT25" s="242">
        <v>286.32587999999998</v>
      </c>
      <c r="AU25" s="242">
        <v>278.08939666999999</v>
      </c>
      <c r="AV25" s="242">
        <v>248.24341967999999</v>
      </c>
      <c r="AW25" s="242">
        <v>243.04497333</v>
      </c>
      <c r="AX25" s="242">
        <v>238.75723515999999</v>
      </c>
      <c r="AY25" s="242">
        <v>238.80901258</v>
      </c>
      <c r="AZ25" s="242">
        <v>237.29859999999999</v>
      </c>
      <c r="BA25" s="242">
        <v>241.4485</v>
      </c>
      <c r="BB25" s="335">
        <v>248.74789999999999</v>
      </c>
      <c r="BC25" s="335">
        <v>259.37</v>
      </c>
      <c r="BD25" s="335">
        <v>286.96690000000001</v>
      </c>
      <c r="BE25" s="335">
        <v>302.43209999999999</v>
      </c>
      <c r="BF25" s="335">
        <v>304.15300000000002</v>
      </c>
      <c r="BG25" s="335">
        <v>288.72750000000002</v>
      </c>
      <c r="BH25" s="335">
        <v>253.5609</v>
      </c>
      <c r="BI25" s="335">
        <v>247.7792</v>
      </c>
      <c r="BJ25" s="335">
        <v>246.8871</v>
      </c>
      <c r="BK25" s="335">
        <v>246.98609999999999</v>
      </c>
      <c r="BL25" s="335">
        <v>253.685</v>
      </c>
      <c r="BM25" s="335">
        <v>241.59729999999999</v>
      </c>
      <c r="BN25" s="335">
        <v>255.96209999999999</v>
      </c>
      <c r="BO25" s="335">
        <v>266.89210000000003</v>
      </c>
      <c r="BP25" s="335">
        <v>295.28930000000003</v>
      </c>
      <c r="BQ25" s="335">
        <v>310.29570000000001</v>
      </c>
      <c r="BR25" s="335">
        <v>312.06130000000002</v>
      </c>
      <c r="BS25" s="335">
        <v>296.2346</v>
      </c>
      <c r="BT25" s="335">
        <v>259.64640000000003</v>
      </c>
      <c r="BU25" s="335">
        <v>253.7259</v>
      </c>
      <c r="BV25" s="335">
        <v>252.8124</v>
      </c>
    </row>
    <row r="26" spans="1:74" ht="11.1" customHeight="1" x14ac:dyDescent="0.2">
      <c r="A26" s="111" t="s">
        <v>865</v>
      </c>
      <c r="B26" s="206" t="s">
        <v>270</v>
      </c>
      <c r="C26" s="242">
        <v>430.06349741999998</v>
      </c>
      <c r="D26" s="242">
        <v>450.64050643000002</v>
      </c>
      <c r="E26" s="242">
        <v>448.61000258000001</v>
      </c>
      <c r="F26" s="242">
        <v>423.43253233000002</v>
      </c>
      <c r="G26" s="242">
        <v>433.75530773999998</v>
      </c>
      <c r="H26" s="242">
        <v>472.15793400000001</v>
      </c>
      <c r="I26" s="242">
        <v>467.98777612999999</v>
      </c>
      <c r="J26" s="242">
        <v>519.78795838999997</v>
      </c>
      <c r="K26" s="242">
        <v>514.21538899999996</v>
      </c>
      <c r="L26" s="242">
        <v>458.65423290000001</v>
      </c>
      <c r="M26" s="242">
        <v>451.42314099999999</v>
      </c>
      <c r="N26" s="242">
        <v>450.47238322999999</v>
      </c>
      <c r="O26" s="242">
        <v>430.96121548000002</v>
      </c>
      <c r="P26" s="242">
        <v>436.51965207000001</v>
      </c>
      <c r="Q26" s="242">
        <v>433.05841290000001</v>
      </c>
      <c r="R26" s="242">
        <v>418.28975066999999</v>
      </c>
      <c r="S26" s="242">
        <v>440.07532773999998</v>
      </c>
      <c r="T26" s="242">
        <v>478.20800200000002</v>
      </c>
      <c r="U26" s="242">
        <v>471.37754999999999</v>
      </c>
      <c r="V26" s="242">
        <v>512.28228774000002</v>
      </c>
      <c r="W26" s="242">
        <v>489.00457232999997</v>
      </c>
      <c r="X26" s="242">
        <v>485.74202742</v>
      </c>
      <c r="Y26" s="242">
        <v>443.20737832999998</v>
      </c>
      <c r="Z26" s="242">
        <v>430.19972483999999</v>
      </c>
      <c r="AA26" s="242">
        <v>445.19363386999999</v>
      </c>
      <c r="AB26" s="242">
        <v>451.76465321000001</v>
      </c>
      <c r="AC26" s="242">
        <v>425.54212483999999</v>
      </c>
      <c r="AD26" s="242">
        <v>445.59484533</v>
      </c>
      <c r="AE26" s="242">
        <v>459.09274290000002</v>
      </c>
      <c r="AF26" s="242">
        <v>472.2414</v>
      </c>
      <c r="AG26" s="242">
        <v>515.00967484</v>
      </c>
      <c r="AH26" s="242">
        <v>514.23237710000001</v>
      </c>
      <c r="AI26" s="242">
        <v>496.64585032999997</v>
      </c>
      <c r="AJ26" s="242">
        <v>473.24781612999999</v>
      </c>
      <c r="AK26" s="242">
        <v>431.16075532999997</v>
      </c>
      <c r="AL26" s="242">
        <v>448.05002387000002</v>
      </c>
      <c r="AM26" s="242">
        <v>442.87994773999998</v>
      </c>
      <c r="AN26" s="242">
        <v>458.94737714000001</v>
      </c>
      <c r="AO26" s="242">
        <v>426.68233902999998</v>
      </c>
      <c r="AP26" s="242">
        <v>450.60708867</v>
      </c>
      <c r="AQ26" s="242">
        <v>448.70811257999998</v>
      </c>
      <c r="AR26" s="242">
        <v>489.24508666999998</v>
      </c>
      <c r="AS26" s="242">
        <v>515.40519386999995</v>
      </c>
      <c r="AT26" s="242">
        <v>501.07612129</v>
      </c>
      <c r="AU26" s="242">
        <v>525.88265100000001</v>
      </c>
      <c r="AV26" s="242">
        <v>504.12294484</v>
      </c>
      <c r="AW26" s="242">
        <v>422.17246767</v>
      </c>
      <c r="AX26" s="242">
        <v>454.87934612999999</v>
      </c>
      <c r="AY26" s="242">
        <v>425.65859194000001</v>
      </c>
      <c r="AZ26" s="242">
        <v>455.80829999999997</v>
      </c>
      <c r="BA26" s="242">
        <v>435.45370000000003</v>
      </c>
      <c r="BB26" s="335">
        <v>458.53739999999999</v>
      </c>
      <c r="BC26" s="335">
        <v>460.18459999999999</v>
      </c>
      <c r="BD26" s="335">
        <v>500.9846</v>
      </c>
      <c r="BE26" s="335">
        <v>509.15469999999999</v>
      </c>
      <c r="BF26" s="335">
        <v>529.14449999999999</v>
      </c>
      <c r="BG26" s="335">
        <v>524.70349999999996</v>
      </c>
      <c r="BH26" s="335">
        <v>488.07049999999998</v>
      </c>
      <c r="BI26" s="335">
        <v>448.99549999999999</v>
      </c>
      <c r="BJ26" s="335">
        <v>457.1857</v>
      </c>
      <c r="BK26" s="335">
        <v>445.09739999999999</v>
      </c>
      <c r="BL26" s="335">
        <v>462.08019999999999</v>
      </c>
      <c r="BM26" s="335">
        <v>446.05700000000002</v>
      </c>
      <c r="BN26" s="335">
        <v>461.74779999999998</v>
      </c>
      <c r="BO26" s="335">
        <v>463.40719999999999</v>
      </c>
      <c r="BP26" s="335">
        <v>504.49340000000001</v>
      </c>
      <c r="BQ26" s="335">
        <v>514.75810000000001</v>
      </c>
      <c r="BR26" s="335">
        <v>534.96870000000001</v>
      </c>
      <c r="BS26" s="335">
        <v>530.47950000000003</v>
      </c>
      <c r="BT26" s="335">
        <v>493.93150000000003</v>
      </c>
      <c r="BU26" s="335">
        <v>454.38729999999998</v>
      </c>
      <c r="BV26" s="335">
        <v>462.67570000000001</v>
      </c>
    </row>
    <row r="27" spans="1:74" ht="11.1" customHeight="1" x14ac:dyDescent="0.2">
      <c r="A27" s="111" t="s">
        <v>877</v>
      </c>
      <c r="B27" s="206" t="s">
        <v>271</v>
      </c>
      <c r="C27" s="242">
        <v>17.260579355000001</v>
      </c>
      <c r="D27" s="242">
        <v>18.397449999999999</v>
      </c>
      <c r="E27" s="242">
        <v>17.327070644999999</v>
      </c>
      <c r="F27" s="242">
        <v>17.053506333000001</v>
      </c>
      <c r="G27" s="242">
        <v>16.625592903000001</v>
      </c>
      <c r="H27" s="242">
        <v>16.338991332999999</v>
      </c>
      <c r="I27" s="242">
        <v>16.384805805999999</v>
      </c>
      <c r="J27" s="242">
        <v>17.099397097000001</v>
      </c>
      <c r="K27" s="242">
        <v>17.117551333000002</v>
      </c>
      <c r="L27" s="242">
        <v>16.838282581000001</v>
      </c>
      <c r="M27" s="242">
        <v>17.393561333000001</v>
      </c>
      <c r="N27" s="242">
        <v>16.861178065000001</v>
      </c>
      <c r="O27" s="242">
        <v>16.999525161000001</v>
      </c>
      <c r="P27" s="242">
        <v>17.776980689999998</v>
      </c>
      <c r="Q27" s="242">
        <v>16.406670323</v>
      </c>
      <c r="R27" s="242">
        <v>16.429781999999999</v>
      </c>
      <c r="S27" s="242">
        <v>16.064612580999999</v>
      </c>
      <c r="T27" s="242">
        <v>16.115402667000001</v>
      </c>
      <c r="U27" s="242">
        <v>16.181835484</v>
      </c>
      <c r="V27" s="242">
        <v>16.781163871</v>
      </c>
      <c r="W27" s="242">
        <v>16.568253667</v>
      </c>
      <c r="X27" s="242">
        <v>16.769631613000001</v>
      </c>
      <c r="Y27" s="242">
        <v>17.189021</v>
      </c>
      <c r="Z27" s="242">
        <v>17.203392903000001</v>
      </c>
      <c r="AA27" s="242">
        <v>16.517863870999999</v>
      </c>
      <c r="AB27" s="242">
        <v>17.054449286000001</v>
      </c>
      <c r="AC27" s="242">
        <v>16.027354194000001</v>
      </c>
      <c r="AD27" s="242">
        <v>16.409515333000002</v>
      </c>
      <c r="AE27" s="242">
        <v>16.374480968</v>
      </c>
      <c r="AF27" s="242">
        <v>16.226800333</v>
      </c>
      <c r="AG27" s="242">
        <v>16.547463871000001</v>
      </c>
      <c r="AH27" s="242">
        <v>17.011594839000001</v>
      </c>
      <c r="AI27" s="242">
        <v>16.924818667</v>
      </c>
      <c r="AJ27" s="242">
        <v>16.689272581000001</v>
      </c>
      <c r="AK27" s="242">
        <v>16.913100666999998</v>
      </c>
      <c r="AL27" s="242">
        <v>17.723820645</v>
      </c>
      <c r="AM27" s="242">
        <v>16.348897096999998</v>
      </c>
      <c r="AN27" s="242">
        <v>17.439986785999999</v>
      </c>
      <c r="AO27" s="242">
        <v>15.94982871</v>
      </c>
      <c r="AP27" s="242">
        <v>16.071359000000001</v>
      </c>
      <c r="AQ27" s="242">
        <v>15.692186129</v>
      </c>
      <c r="AR27" s="242">
        <v>15.845869333</v>
      </c>
      <c r="AS27" s="242">
        <v>16.062415161000001</v>
      </c>
      <c r="AT27" s="242">
        <v>16.570189676999998</v>
      </c>
      <c r="AU27" s="242">
        <v>16.962320333000001</v>
      </c>
      <c r="AV27" s="242">
        <v>16.740181613000001</v>
      </c>
      <c r="AW27" s="242">
        <v>16.588110332999999</v>
      </c>
      <c r="AX27" s="242">
        <v>16.309796452</v>
      </c>
      <c r="AY27" s="242">
        <v>15.781897419</v>
      </c>
      <c r="AZ27" s="242">
        <v>17.020810000000001</v>
      </c>
      <c r="BA27" s="242">
        <v>15.959</v>
      </c>
      <c r="BB27" s="335">
        <v>16.135339999999999</v>
      </c>
      <c r="BC27" s="335">
        <v>15.860139999999999</v>
      </c>
      <c r="BD27" s="335">
        <v>15.866569999999999</v>
      </c>
      <c r="BE27" s="335">
        <v>16.33032</v>
      </c>
      <c r="BF27" s="335">
        <v>16.910209999999999</v>
      </c>
      <c r="BG27" s="335">
        <v>16.921939999999999</v>
      </c>
      <c r="BH27" s="335">
        <v>16.564350000000001</v>
      </c>
      <c r="BI27" s="335">
        <v>16.82836</v>
      </c>
      <c r="BJ27" s="335">
        <v>16.841010000000001</v>
      </c>
      <c r="BK27" s="335">
        <v>16.322330000000001</v>
      </c>
      <c r="BL27" s="335">
        <v>17.100010000000001</v>
      </c>
      <c r="BM27" s="335">
        <v>15.97142</v>
      </c>
      <c r="BN27" s="335">
        <v>16.312840000000001</v>
      </c>
      <c r="BO27" s="335">
        <v>16.034600000000001</v>
      </c>
      <c r="BP27" s="335">
        <v>16.0411</v>
      </c>
      <c r="BQ27" s="335">
        <v>16.50996</v>
      </c>
      <c r="BR27" s="335">
        <v>17.096229999999998</v>
      </c>
      <c r="BS27" s="335">
        <v>17.108090000000001</v>
      </c>
      <c r="BT27" s="335">
        <v>16.76313</v>
      </c>
      <c r="BU27" s="335">
        <v>17.0303</v>
      </c>
      <c r="BV27" s="335">
        <v>17.043109999999999</v>
      </c>
    </row>
    <row r="28" spans="1:74" ht="11.1" customHeight="1" x14ac:dyDescent="0.2">
      <c r="A28" s="111" t="s">
        <v>878</v>
      </c>
      <c r="B28" s="206" t="s">
        <v>613</v>
      </c>
      <c r="C28" s="242">
        <v>3491.9559094000001</v>
      </c>
      <c r="D28" s="242">
        <v>3564.1263714000002</v>
      </c>
      <c r="E28" s="242">
        <v>3363.1309084</v>
      </c>
      <c r="F28" s="242">
        <v>3350.207187</v>
      </c>
      <c r="G28" s="242">
        <v>3471.7591812999999</v>
      </c>
      <c r="H28" s="242">
        <v>3939.0057983000002</v>
      </c>
      <c r="I28" s="242">
        <v>4131.1430071000004</v>
      </c>
      <c r="J28" s="242">
        <v>4173.1767145000003</v>
      </c>
      <c r="K28" s="242">
        <v>3931.7103892999999</v>
      </c>
      <c r="L28" s="242">
        <v>3504.8246393999998</v>
      </c>
      <c r="M28" s="242">
        <v>3351.7473313</v>
      </c>
      <c r="N28" s="242">
        <v>3382.7767319</v>
      </c>
      <c r="O28" s="242">
        <v>3394.8164587000001</v>
      </c>
      <c r="P28" s="242">
        <v>3451.0387479000001</v>
      </c>
      <c r="Q28" s="242">
        <v>3305.6265474000002</v>
      </c>
      <c r="R28" s="242">
        <v>3367.8902549999998</v>
      </c>
      <c r="S28" s="242">
        <v>3574.2079726000002</v>
      </c>
      <c r="T28" s="242">
        <v>3933.6463832999998</v>
      </c>
      <c r="U28" s="242">
        <v>4146.3002415999999</v>
      </c>
      <c r="V28" s="242">
        <v>4132.4650890000003</v>
      </c>
      <c r="W28" s="242">
        <v>3886.1656849999999</v>
      </c>
      <c r="X28" s="242">
        <v>3563.5809681000001</v>
      </c>
      <c r="Y28" s="242">
        <v>3388.0246087</v>
      </c>
      <c r="Z28" s="242">
        <v>3358.7854422999999</v>
      </c>
      <c r="AA28" s="242">
        <v>3483.3226626000001</v>
      </c>
      <c r="AB28" s="242">
        <v>3617.1157729000001</v>
      </c>
      <c r="AC28" s="242">
        <v>3367.4660665000001</v>
      </c>
      <c r="AD28" s="242">
        <v>3396.2117669999998</v>
      </c>
      <c r="AE28" s="242">
        <v>3529.2543025999998</v>
      </c>
      <c r="AF28" s="242">
        <v>3941.5096453000001</v>
      </c>
      <c r="AG28" s="242">
        <v>4139.4898455000002</v>
      </c>
      <c r="AH28" s="242">
        <v>4129.1195283999996</v>
      </c>
      <c r="AI28" s="242">
        <v>3972.3328157000001</v>
      </c>
      <c r="AJ28" s="242">
        <v>3630.5847147999998</v>
      </c>
      <c r="AK28" s="242">
        <v>3460.7665026999998</v>
      </c>
      <c r="AL28" s="242">
        <v>3520.8435854999998</v>
      </c>
      <c r="AM28" s="242">
        <v>3682.8551671</v>
      </c>
      <c r="AN28" s="242">
        <v>3734.6409564000001</v>
      </c>
      <c r="AO28" s="242">
        <v>3457.1796002999999</v>
      </c>
      <c r="AP28" s="242">
        <v>3427.764666</v>
      </c>
      <c r="AQ28" s="242">
        <v>3560.4731664999999</v>
      </c>
      <c r="AR28" s="242">
        <v>3971.7508386999998</v>
      </c>
      <c r="AS28" s="242">
        <v>4073.6241484000002</v>
      </c>
      <c r="AT28" s="242">
        <v>4077.8448487000001</v>
      </c>
      <c r="AU28" s="242">
        <v>4016.3082503000001</v>
      </c>
      <c r="AV28" s="242">
        <v>3660.4978034999999</v>
      </c>
      <c r="AW28" s="242">
        <v>3479.7029400000001</v>
      </c>
      <c r="AX28" s="242">
        <v>3489.760589</v>
      </c>
      <c r="AY28" s="242">
        <v>3589.7922573999999</v>
      </c>
      <c r="AZ28" s="242">
        <v>3798.6529999999998</v>
      </c>
      <c r="BA28" s="242">
        <v>3470.7809999999999</v>
      </c>
      <c r="BB28" s="335">
        <v>3475.3980000000001</v>
      </c>
      <c r="BC28" s="335">
        <v>3617.2640000000001</v>
      </c>
      <c r="BD28" s="335">
        <v>4072.2109999999998</v>
      </c>
      <c r="BE28" s="335">
        <v>4248.8890000000001</v>
      </c>
      <c r="BF28" s="335">
        <v>4262.8990000000003</v>
      </c>
      <c r="BG28" s="335">
        <v>4076.0970000000002</v>
      </c>
      <c r="BH28" s="335">
        <v>3694.0740000000001</v>
      </c>
      <c r="BI28" s="335">
        <v>3529.4180000000001</v>
      </c>
      <c r="BJ28" s="335">
        <v>3564.1039999999998</v>
      </c>
      <c r="BK28" s="335">
        <v>3681.384</v>
      </c>
      <c r="BL28" s="335">
        <v>3770.694</v>
      </c>
      <c r="BM28" s="335">
        <v>3520.942</v>
      </c>
      <c r="BN28" s="335">
        <v>3528.9490000000001</v>
      </c>
      <c r="BO28" s="335">
        <v>3673.4839999999999</v>
      </c>
      <c r="BP28" s="335">
        <v>4135.66</v>
      </c>
      <c r="BQ28" s="335">
        <v>4314.2790000000005</v>
      </c>
      <c r="BR28" s="335">
        <v>4328.7820000000002</v>
      </c>
      <c r="BS28" s="335">
        <v>4138.8710000000001</v>
      </c>
      <c r="BT28" s="335">
        <v>3749.7559999999999</v>
      </c>
      <c r="BU28" s="335">
        <v>3582.4850000000001</v>
      </c>
      <c r="BV28" s="335">
        <v>3617.3939999999998</v>
      </c>
    </row>
    <row r="29" spans="1:74" ht="11.1" customHeight="1" x14ac:dyDescent="0.2">
      <c r="A29" s="111"/>
      <c r="B29" s="113" t="s">
        <v>34</v>
      </c>
      <c r="C29" s="238"/>
      <c r="D29" s="238"/>
      <c r="E29" s="238"/>
      <c r="F29" s="238"/>
      <c r="G29" s="238"/>
      <c r="H29" s="238"/>
      <c r="I29" s="238"/>
      <c r="J29" s="238"/>
      <c r="K29" s="238"/>
      <c r="L29" s="238"/>
      <c r="M29" s="238"/>
      <c r="N29" s="238"/>
      <c r="O29" s="238"/>
      <c r="P29" s="238"/>
      <c r="Q29" s="238"/>
      <c r="R29" s="238"/>
      <c r="S29" s="238"/>
      <c r="T29" s="238"/>
      <c r="U29" s="238"/>
      <c r="V29" s="238"/>
      <c r="W29" s="238"/>
      <c r="X29" s="238"/>
      <c r="Y29" s="238"/>
      <c r="Z29" s="238"/>
      <c r="AA29" s="238"/>
      <c r="AB29" s="238"/>
      <c r="AC29" s="238"/>
      <c r="AD29" s="238"/>
      <c r="AE29" s="238"/>
      <c r="AF29" s="238"/>
      <c r="AG29" s="238"/>
      <c r="AH29" s="238"/>
      <c r="AI29" s="238"/>
      <c r="AJ29" s="238"/>
      <c r="AK29" s="238"/>
      <c r="AL29" s="238"/>
      <c r="AM29" s="238"/>
      <c r="AN29" s="238"/>
      <c r="AO29" s="238"/>
      <c r="AP29" s="238"/>
      <c r="AQ29" s="238"/>
      <c r="AR29" s="238"/>
      <c r="AS29" s="238"/>
      <c r="AT29" s="238"/>
      <c r="AU29" s="238"/>
      <c r="AV29" s="238"/>
      <c r="AW29" s="238"/>
      <c r="AX29" s="238"/>
      <c r="AY29" s="238"/>
      <c r="AZ29" s="238"/>
      <c r="BA29" s="238"/>
      <c r="BB29" s="374"/>
      <c r="BC29" s="374"/>
      <c r="BD29" s="374"/>
      <c r="BE29" s="374"/>
      <c r="BF29" s="374"/>
      <c r="BG29" s="374"/>
      <c r="BH29" s="374"/>
      <c r="BI29" s="374"/>
      <c r="BJ29" s="374"/>
      <c r="BK29" s="374"/>
      <c r="BL29" s="374"/>
      <c r="BM29" s="374"/>
      <c r="BN29" s="374"/>
      <c r="BO29" s="374"/>
      <c r="BP29" s="374"/>
      <c r="BQ29" s="374"/>
      <c r="BR29" s="374"/>
      <c r="BS29" s="374"/>
      <c r="BT29" s="374"/>
      <c r="BU29" s="374"/>
      <c r="BV29" s="374"/>
    </row>
    <row r="30" spans="1:74" ht="11.1" customHeight="1" x14ac:dyDescent="0.2">
      <c r="A30" s="111" t="s">
        <v>866</v>
      </c>
      <c r="B30" s="206" t="s">
        <v>605</v>
      </c>
      <c r="C30" s="242">
        <v>71.760390645000001</v>
      </c>
      <c r="D30" s="242">
        <v>78.219569643</v>
      </c>
      <c r="E30" s="242">
        <v>75.188372580999996</v>
      </c>
      <c r="F30" s="242">
        <v>75.892313999999999</v>
      </c>
      <c r="G30" s="242">
        <v>73.407574194000006</v>
      </c>
      <c r="H30" s="242">
        <v>78.558022332999997</v>
      </c>
      <c r="I30" s="242">
        <v>81.225491934999994</v>
      </c>
      <c r="J30" s="242">
        <v>79.948267741999999</v>
      </c>
      <c r="K30" s="242">
        <v>83.506239332999996</v>
      </c>
      <c r="L30" s="242">
        <v>75.892164839000003</v>
      </c>
      <c r="M30" s="242">
        <v>74.175183666999999</v>
      </c>
      <c r="N30" s="242">
        <v>70.730520967999993</v>
      </c>
      <c r="O30" s="242">
        <v>73.239149677</v>
      </c>
      <c r="P30" s="242">
        <v>75.508939310000002</v>
      </c>
      <c r="Q30" s="242">
        <v>72.393218387000005</v>
      </c>
      <c r="R30" s="242">
        <v>75.415548333000004</v>
      </c>
      <c r="S30" s="242">
        <v>70.965724839000003</v>
      </c>
      <c r="T30" s="242">
        <v>78.868705667</v>
      </c>
      <c r="U30" s="242">
        <v>81.369873225999996</v>
      </c>
      <c r="V30" s="242">
        <v>83.401436774000004</v>
      </c>
      <c r="W30" s="242">
        <v>80.307503667000006</v>
      </c>
      <c r="X30" s="242">
        <v>73.139783871000006</v>
      </c>
      <c r="Y30" s="242">
        <v>74.915262666999993</v>
      </c>
      <c r="Z30" s="242">
        <v>72.684819355000002</v>
      </c>
      <c r="AA30" s="242">
        <v>73.184688065000003</v>
      </c>
      <c r="AB30" s="242">
        <v>78.631416786000003</v>
      </c>
      <c r="AC30" s="242">
        <v>71.798460645000006</v>
      </c>
      <c r="AD30" s="242">
        <v>74.389045999999993</v>
      </c>
      <c r="AE30" s="242">
        <v>73.151979354999995</v>
      </c>
      <c r="AF30" s="242">
        <v>77.262512333000004</v>
      </c>
      <c r="AG30" s="242">
        <v>81.894760000000005</v>
      </c>
      <c r="AH30" s="242">
        <v>78.102388065</v>
      </c>
      <c r="AI30" s="242">
        <v>79.359330999999997</v>
      </c>
      <c r="AJ30" s="242">
        <v>73.026150645000001</v>
      </c>
      <c r="AK30" s="242">
        <v>72.091735333000003</v>
      </c>
      <c r="AL30" s="242">
        <v>70.683206773999999</v>
      </c>
      <c r="AM30" s="242">
        <v>47.319585484000001</v>
      </c>
      <c r="AN30" s="242">
        <v>51.276088213999998</v>
      </c>
      <c r="AO30" s="242">
        <v>48.154649032000002</v>
      </c>
      <c r="AP30" s="242">
        <v>49.127016666999999</v>
      </c>
      <c r="AQ30" s="242">
        <v>48.559932580999998</v>
      </c>
      <c r="AR30" s="242">
        <v>51.202458333000003</v>
      </c>
      <c r="AS30" s="242">
        <v>52.130847418999998</v>
      </c>
      <c r="AT30" s="242">
        <v>54.202442257999998</v>
      </c>
      <c r="AU30" s="242">
        <v>50.965116000000002</v>
      </c>
      <c r="AV30" s="242">
        <v>50.685641613000001</v>
      </c>
      <c r="AW30" s="242">
        <v>51.796022667000003</v>
      </c>
      <c r="AX30" s="242">
        <v>48.045099354999998</v>
      </c>
      <c r="AY30" s="242">
        <v>46.005866773999998</v>
      </c>
      <c r="AZ30" s="242">
        <v>48.470640000000003</v>
      </c>
      <c r="BA30" s="242">
        <v>46.944310000000002</v>
      </c>
      <c r="BB30" s="335">
        <v>48.502670000000002</v>
      </c>
      <c r="BC30" s="335">
        <v>47.76229</v>
      </c>
      <c r="BD30" s="335">
        <v>50.997869999999999</v>
      </c>
      <c r="BE30" s="335">
        <v>52.016620000000003</v>
      </c>
      <c r="BF30" s="335">
        <v>52.225879999999997</v>
      </c>
      <c r="BG30" s="335">
        <v>52.144449999999999</v>
      </c>
      <c r="BH30" s="335">
        <v>50.604100000000003</v>
      </c>
      <c r="BI30" s="335">
        <v>50.552340000000001</v>
      </c>
      <c r="BJ30" s="335">
        <v>48.116410000000002</v>
      </c>
      <c r="BK30" s="335">
        <v>46.596519999999998</v>
      </c>
      <c r="BL30" s="335">
        <v>49.823590000000003</v>
      </c>
      <c r="BM30" s="335">
        <v>47.032029999999999</v>
      </c>
      <c r="BN30" s="335">
        <v>48.211309999999997</v>
      </c>
      <c r="BO30" s="335">
        <v>47.475439999999999</v>
      </c>
      <c r="BP30" s="335">
        <v>50.691690000000001</v>
      </c>
      <c r="BQ30" s="335">
        <v>51.964480000000002</v>
      </c>
      <c r="BR30" s="335">
        <v>52.173569999999998</v>
      </c>
      <c r="BS30" s="335">
        <v>52.092260000000003</v>
      </c>
      <c r="BT30" s="335">
        <v>50.755879999999998</v>
      </c>
      <c r="BU30" s="335">
        <v>50.70393</v>
      </c>
      <c r="BV30" s="335">
        <v>48.260669999999998</v>
      </c>
    </row>
    <row r="31" spans="1:74" ht="11.1" customHeight="1" x14ac:dyDescent="0.2">
      <c r="A31" s="111" t="s">
        <v>867</v>
      </c>
      <c r="B31" s="188" t="s">
        <v>639</v>
      </c>
      <c r="C31" s="242">
        <v>202.47412935</v>
      </c>
      <c r="D31" s="242">
        <v>207.30958570999999</v>
      </c>
      <c r="E31" s="242">
        <v>189.31601065000001</v>
      </c>
      <c r="F31" s="242">
        <v>189.14436266999999</v>
      </c>
      <c r="G31" s="242">
        <v>188.66649774000001</v>
      </c>
      <c r="H31" s="242">
        <v>202.62201899999999</v>
      </c>
      <c r="I31" s="242">
        <v>195.65035355000001</v>
      </c>
      <c r="J31" s="242">
        <v>198.48651290000001</v>
      </c>
      <c r="K31" s="242">
        <v>198.15714133</v>
      </c>
      <c r="L31" s="242">
        <v>191.70624839000001</v>
      </c>
      <c r="M31" s="242">
        <v>191.52221467000001</v>
      </c>
      <c r="N31" s="242">
        <v>181.79090805999999</v>
      </c>
      <c r="O31" s="242">
        <v>181.16948097</v>
      </c>
      <c r="P31" s="242">
        <v>191.30480137999999</v>
      </c>
      <c r="Q31" s="242">
        <v>191.58088742000001</v>
      </c>
      <c r="R31" s="242">
        <v>185.46053567000001</v>
      </c>
      <c r="S31" s="242">
        <v>196.94607902999999</v>
      </c>
      <c r="T31" s="242">
        <v>186.14411367</v>
      </c>
      <c r="U31" s="242">
        <v>196.15049386999999</v>
      </c>
      <c r="V31" s="242">
        <v>196.55838032</v>
      </c>
      <c r="W31" s="242">
        <v>199.77828400000001</v>
      </c>
      <c r="X31" s="242">
        <v>187.66050161000001</v>
      </c>
      <c r="Y31" s="242">
        <v>184.13551333000001</v>
      </c>
      <c r="Z31" s="242">
        <v>181.97051096999999</v>
      </c>
      <c r="AA31" s="242">
        <v>194.60621581000001</v>
      </c>
      <c r="AB31" s="242">
        <v>213.49251464</v>
      </c>
      <c r="AC31" s="242">
        <v>196.02256548</v>
      </c>
      <c r="AD31" s="242">
        <v>198.93594733</v>
      </c>
      <c r="AE31" s="242">
        <v>196.53918322999999</v>
      </c>
      <c r="AF31" s="242">
        <v>203.46299467</v>
      </c>
      <c r="AG31" s="242">
        <v>210.39652484000001</v>
      </c>
      <c r="AH31" s="242">
        <v>204.35839741999999</v>
      </c>
      <c r="AI31" s="242">
        <v>205.877746</v>
      </c>
      <c r="AJ31" s="242">
        <v>201.75854258000001</v>
      </c>
      <c r="AK31" s="242">
        <v>198.90076766999999</v>
      </c>
      <c r="AL31" s="242">
        <v>193.92847097000001</v>
      </c>
      <c r="AM31" s="242">
        <v>201.04866677000001</v>
      </c>
      <c r="AN31" s="242">
        <v>209.83440071000001</v>
      </c>
      <c r="AO31" s="242">
        <v>192.4486871</v>
      </c>
      <c r="AP31" s="242">
        <v>194.06694267</v>
      </c>
      <c r="AQ31" s="242">
        <v>196.54800419</v>
      </c>
      <c r="AR31" s="242">
        <v>202.67468432999999</v>
      </c>
      <c r="AS31" s="242">
        <v>202.34269613000001</v>
      </c>
      <c r="AT31" s="242">
        <v>206.92052677000001</v>
      </c>
      <c r="AU31" s="242">
        <v>205.83429733</v>
      </c>
      <c r="AV31" s="242">
        <v>200.16771032</v>
      </c>
      <c r="AW31" s="242">
        <v>193.07224033</v>
      </c>
      <c r="AX31" s="242">
        <v>187.74158065</v>
      </c>
      <c r="AY31" s="242">
        <v>190.97755548000001</v>
      </c>
      <c r="AZ31" s="242">
        <v>210.33330000000001</v>
      </c>
      <c r="BA31" s="242">
        <v>196.14089999999999</v>
      </c>
      <c r="BB31" s="335">
        <v>199.38499999999999</v>
      </c>
      <c r="BC31" s="335">
        <v>200.73750000000001</v>
      </c>
      <c r="BD31" s="335">
        <v>206.6875</v>
      </c>
      <c r="BE31" s="335">
        <v>208.58709999999999</v>
      </c>
      <c r="BF31" s="335">
        <v>208.6421</v>
      </c>
      <c r="BG31" s="335">
        <v>209.20849999999999</v>
      </c>
      <c r="BH31" s="335">
        <v>202.39429999999999</v>
      </c>
      <c r="BI31" s="335">
        <v>198.6825</v>
      </c>
      <c r="BJ31" s="335">
        <v>195.27459999999999</v>
      </c>
      <c r="BK31" s="335">
        <v>205.77549999999999</v>
      </c>
      <c r="BL31" s="335">
        <v>216.73769999999999</v>
      </c>
      <c r="BM31" s="335">
        <v>205.0376</v>
      </c>
      <c r="BN31" s="335">
        <v>198.7895</v>
      </c>
      <c r="BO31" s="335">
        <v>200.14320000000001</v>
      </c>
      <c r="BP31" s="335">
        <v>206.0787</v>
      </c>
      <c r="BQ31" s="335">
        <v>208.18389999999999</v>
      </c>
      <c r="BR31" s="335">
        <v>208.23939999999999</v>
      </c>
      <c r="BS31" s="335">
        <v>208.8039</v>
      </c>
      <c r="BT31" s="335">
        <v>203.62029999999999</v>
      </c>
      <c r="BU31" s="335">
        <v>199.8843</v>
      </c>
      <c r="BV31" s="335">
        <v>196.45529999999999</v>
      </c>
    </row>
    <row r="32" spans="1:74" ht="11.1" customHeight="1" x14ac:dyDescent="0.2">
      <c r="A32" s="111" t="s">
        <v>868</v>
      </c>
      <c r="B32" s="206" t="s">
        <v>606</v>
      </c>
      <c r="C32" s="242">
        <v>529.15742419000003</v>
      </c>
      <c r="D32" s="242">
        <v>552.86840714000004</v>
      </c>
      <c r="E32" s="242">
        <v>558.39978742000005</v>
      </c>
      <c r="F32" s="242">
        <v>540.16088166999998</v>
      </c>
      <c r="G32" s="242">
        <v>539.74690419000001</v>
      </c>
      <c r="H32" s="242">
        <v>560.99523633000001</v>
      </c>
      <c r="I32" s="242">
        <v>570.99598967999998</v>
      </c>
      <c r="J32" s="242">
        <v>570.19872290000001</v>
      </c>
      <c r="K32" s="242">
        <v>577.85008732999995</v>
      </c>
      <c r="L32" s="242">
        <v>556.98039128999994</v>
      </c>
      <c r="M32" s="242">
        <v>547.06814599999996</v>
      </c>
      <c r="N32" s="242">
        <v>522.90839613000003</v>
      </c>
      <c r="O32" s="242">
        <v>534.69845935000001</v>
      </c>
      <c r="P32" s="242">
        <v>573.88435069000002</v>
      </c>
      <c r="Q32" s="242">
        <v>545.57354194000004</v>
      </c>
      <c r="R32" s="242">
        <v>565.35083967000003</v>
      </c>
      <c r="S32" s="242">
        <v>564.36048031999997</v>
      </c>
      <c r="T32" s="242">
        <v>571.10283067</v>
      </c>
      <c r="U32" s="242">
        <v>576.27275741999995</v>
      </c>
      <c r="V32" s="242">
        <v>577.70720484000003</v>
      </c>
      <c r="W32" s="242">
        <v>548.16560032999996</v>
      </c>
      <c r="X32" s="242">
        <v>541.40157032000002</v>
      </c>
      <c r="Y32" s="242">
        <v>529.40084000000002</v>
      </c>
      <c r="Z32" s="242">
        <v>503.78722806000002</v>
      </c>
      <c r="AA32" s="242">
        <v>538.41857709999999</v>
      </c>
      <c r="AB32" s="242">
        <v>572.03192535999995</v>
      </c>
      <c r="AC32" s="242">
        <v>540.21515032000002</v>
      </c>
      <c r="AD32" s="242">
        <v>540.66545967000002</v>
      </c>
      <c r="AE32" s="242">
        <v>554.08784806000006</v>
      </c>
      <c r="AF32" s="242">
        <v>552.77725167000006</v>
      </c>
      <c r="AG32" s="242">
        <v>547.82900934999998</v>
      </c>
      <c r="AH32" s="242">
        <v>562.01689581000005</v>
      </c>
      <c r="AI32" s="242">
        <v>543.50373966999996</v>
      </c>
      <c r="AJ32" s="242">
        <v>535.16573289999997</v>
      </c>
      <c r="AK32" s="242">
        <v>525.94609500000001</v>
      </c>
      <c r="AL32" s="242">
        <v>508.36097096999998</v>
      </c>
      <c r="AM32" s="242">
        <v>517.05120290000002</v>
      </c>
      <c r="AN32" s="242">
        <v>537.61423749999994</v>
      </c>
      <c r="AO32" s="242">
        <v>521.49825741999996</v>
      </c>
      <c r="AP32" s="242">
        <v>510.35860732999998</v>
      </c>
      <c r="AQ32" s="242">
        <v>533.49254160999999</v>
      </c>
      <c r="AR32" s="242">
        <v>550.67801433</v>
      </c>
      <c r="AS32" s="242">
        <v>538.88882741999998</v>
      </c>
      <c r="AT32" s="242">
        <v>554.30670902999998</v>
      </c>
      <c r="AU32" s="242">
        <v>538.94515533000003</v>
      </c>
      <c r="AV32" s="242">
        <v>529.66509547999999</v>
      </c>
      <c r="AW32" s="242">
        <v>526.956096</v>
      </c>
      <c r="AX32" s="242">
        <v>500.24440128999998</v>
      </c>
      <c r="AY32" s="242">
        <v>504.96031386999999</v>
      </c>
      <c r="AZ32" s="242">
        <v>540.66809999999998</v>
      </c>
      <c r="BA32" s="242">
        <v>514.91030000000001</v>
      </c>
      <c r="BB32" s="335">
        <v>523.39880000000005</v>
      </c>
      <c r="BC32" s="335">
        <v>533.01800000000003</v>
      </c>
      <c r="BD32" s="335">
        <v>544.77790000000005</v>
      </c>
      <c r="BE32" s="335">
        <v>536.32119999999998</v>
      </c>
      <c r="BF32" s="335">
        <v>546.48080000000004</v>
      </c>
      <c r="BG32" s="335">
        <v>529.23170000000005</v>
      </c>
      <c r="BH32" s="335">
        <v>521.69209999999998</v>
      </c>
      <c r="BI32" s="335">
        <v>514.63059999999996</v>
      </c>
      <c r="BJ32" s="335">
        <v>498.0772</v>
      </c>
      <c r="BK32" s="335">
        <v>514.24990000000003</v>
      </c>
      <c r="BL32" s="335">
        <v>547.44809999999995</v>
      </c>
      <c r="BM32" s="335">
        <v>525.85599999999999</v>
      </c>
      <c r="BN32" s="335">
        <v>518.16420000000005</v>
      </c>
      <c r="BO32" s="335">
        <v>527.71360000000004</v>
      </c>
      <c r="BP32" s="335">
        <v>539.37260000000003</v>
      </c>
      <c r="BQ32" s="335">
        <v>536.91210000000001</v>
      </c>
      <c r="BR32" s="335">
        <v>547.09479999999996</v>
      </c>
      <c r="BS32" s="335">
        <v>529.83460000000002</v>
      </c>
      <c r="BT32" s="335">
        <v>526.46519999999998</v>
      </c>
      <c r="BU32" s="335">
        <v>519.33709999999996</v>
      </c>
      <c r="BV32" s="335">
        <v>502.63339999999999</v>
      </c>
    </row>
    <row r="33" spans="1:74" ht="11.1" customHeight="1" x14ac:dyDescent="0.2">
      <c r="A33" s="111" t="s">
        <v>869</v>
      </c>
      <c r="B33" s="206" t="s">
        <v>607</v>
      </c>
      <c r="C33" s="242">
        <v>229.20625645000001</v>
      </c>
      <c r="D33" s="242">
        <v>242.99403429</v>
      </c>
      <c r="E33" s="242">
        <v>233.70809935</v>
      </c>
      <c r="F33" s="242">
        <v>236.67159733</v>
      </c>
      <c r="G33" s="242">
        <v>232.69747000000001</v>
      </c>
      <c r="H33" s="242">
        <v>246.10449600000001</v>
      </c>
      <c r="I33" s="242">
        <v>260.75006676999999</v>
      </c>
      <c r="J33" s="242">
        <v>256.80199742000002</v>
      </c>
      <c r="K33" s="242">
        <v>251.61749867</v>
      </c>
      <c r="L33" s="242">
        <v>240.67093097</v>
      </c>
      <c r="M33" s="242">
        <v>245.90200132999999</v>
      </c>
      <c r="N33" s="242">
        <v>232.54773677</v>
      </c>
      <c r="O33" s="242">
        <v>235.17452194000001</v>
      </c>
      <c r="P33" s="242">
        <v>244.54878034000001</v>
      </c>
      <c r="Q33" s="242">
        <v>236.41741515999999</v>
      </c>
      <c r="R33" s="242">
        <v>243.10885833</v>
      </c>
      <c r="S33" s="242">
        <v>252.2162471</v>
      </c>
      <c r="T33" s="242">
        <v>263.19532700000002</v>
      </c>
      <c r="U33" s="242">
        <v>272.83789612999999</v>
      </c>
      <c r="V33" s="242">
        <v>267.55400484</v>
      </c>
      <c r="W33" s="242">
        <v>253.07402766999999</v>
      </c>
      <c r="X33" s="242">
        <v>242.23796580999999</v>
      </c>
      <c r="Y33" s="242">
        <v>245.81914699999999</v>
      </c>
      <c r="Z33" s="242">
        <v>237.99803226</v>
      </c>
      <c r="AA33" s="242">
        <v>233.63304323</v>
      </c>
      <c r="AB33" s="242">
        <v>245.62254179000001</v>
      </c>
      <c r="AC33" s="242">
        <v>234.14886354999999</v>
      </c>
      <c r="AD33" s="242">
        <v>235.79541599999999</v>
      </c>
      <c r="AE33" s="242">
        <v>247.2917329</v>
      </c>
      <c r="AF33" s="242">
        <v>255.66603667000001</v>
      </c>
      <c r="AG33" s="242">
        <v>260.84947161000002</v>
      </c>
      <c r="AH33" s="242">
        <v>267.43309161000002</v>
      </c>
      <c r="AI33" s="242">
        <v>251.79240032999999</v>
      </c>
      <c r="AJ33" s="242">
        <v>243.28469645000001</v>
      </c>
      <c r="AK33" s="242">
        <v>251.64417433</v>
      </c>
      <c r="AL33" s="242">
        <v>239.07778096999999</v>
      </c>
      <c r="AM33" s="242">
        <v>225.89189354999999</v>
      </c>
      <c r="AN33" s="242">
        <v>239.58019250000001</v>
      </c>
      <c r="AO33" s="242">
        <v>227.69995258</v>
      </c>
      <c r="AP33" s="242">
        <v>233.47514932999999</v>
      </c>
      <c r="AQ33" s="242">
        <v>241.22188613</v>
      </c>
      <c r="AR33" s="242">
        <v>246.71216100000001</v>
      </c>
      <c r="AS33" s="242">
        <v>254.07718742</v>
      </c>
      <c r="AT33" s="242">
        <v>254.69113870999999</v>
      </c>
      <c r="AU33" s="242">
        <v>250.18415032999999</v>
      </c>
      <c r="AV33" s="242">
        <v>239.53398193999999</v>
      </c>
      <c r="AW33" s="242">
        <v>242.68604267000001</v>
      </c>
      <c r="AX33" s="242">
        <v>232.44979419000001</v>
      </c>
      <c r="AY33" s="242">
        <v>229.88526418999999</v>
      </c>
      <c r="AZ33" s="242">
        <v>253.5599</v>
      </c>
      <c r="BA33" s="242">
        <v>241.44139999999999</v>
      </c>
      <c r="BB33" s="335">
        <v>251.48410000000001</v>
      </c>
      <c r="BC33" s="335">
        <v>256.738</v>
      </c>
      <c r="BD33" s="335">
        <v>266.06270000000001</v>
      </c>
      <c r="BE33" s="335">
        <v>276.80099999999999</v>
      </c>
      <c r="BF33" s="335">
        <v>278.40570000000002</v>
      </c>
      <c r="BG33" s="335">
        <v>267.28370000000001</v>
      </c>
      <c r="BH33" s="335">
        <v>254.9177</v>
      </c>
      <c r="BI33" s="335">
        <v>261.096</v>
      </c>
      <c r="BJ33" s="335">
        <v>248.6874</v>
      </c>
      <c r="BK33" s="335">
        <v>247.90880000000001</v>
      </c>
      <c r="BL33" s="335">
        <v>263.37670000000003</v>
      </c>
      <c r="BM33" s="335">
        <v>251.56190000000001</v>
      </c>
      <c r="BN33" s="335">
        <v>252.00229999999999</v>
      </c>
      <c r="BO33" s="335">
        <v>257.27260000000001</v>
      </c>
      <c r="BP33" s="335">
        <v>266.61919999999998</v>
      </c>
      <c r="BQ33" s="335">
        <v>272.952</v>
      </c>
      <c r="BR33" s="335">
        <v>274.53649999999999</v>
      </c>
      <c r="BS33" s="335">
        <v>263.5711</v>
      </c>
      <c r="BT33" s="335">
        <v>253.16239999999999</v>
      </c>
      <c r="BU33" s="335">
        <v>259.29770000000002</v>
      </c>
      <c r="BV33" s="335">
        <v>246.97450000000001</v>
      </c>
    </row>
    <row r="34" spans="1:74" ht="11.1" customHeight="1" x14ac:dyDescent="0.2">
      <c r="A34" s="111" t="s">
        <v>870</v>
      </c>
      <c r="B34" s="206" t="s">
        <v>608</v>
      </c>
      <c r="C34" s="242">
        <v>346.43732161000003</v>
      </c>
      <c r="D34" s="242">
        <v>386.42085893000001</v>
      </c>
      <c r="E34" s="242">
        <v>372.51553354999999</v>
      </c>
      <c r="F34" s="242">
        <v>385.69640932999999</v>
      </c>
      <c r="G34" s="242">
        <v>398.68366032</v>
      </c>
      <c r="H34" s="242">
        <v>392.66494833000002</v>
      </c>
      <c r="I34" s="242">
        <v>400.19701097000001</v>
      </c>
      <c r="J34" s="242">
        <v>407.56389741999999</v>
      </c>
      <c r="K34" s="242">
        <v>391.98183132999998</v>
      </c>
      <c r="L34" s="242">
        <v>382.69887612999997</v>
      </c>
      <c r="M34" s="242">
        <v>376.94664132999998</v>
      </c>
      <c r="N34" s="242">
        <v>355.45834805999999</v>
      </c>
      <c r="O34" s="242">
        <v>351.85412774000002</v>
      </c>
      <c r="P34" s="242">
        <v>387.65914276000001</v>
      </c>
      <c r="Q34" s="242">
        <v>371.62058870999999</v>
      </c>
      <c r="R34" s="242">
        <v>392.14156333</v>
      </c>
      <c r="S34" s="242">
        <v>396.60014129000001</v>
      </c>
      <c r="T34" s="242">
        <v>394.58690799999999</v>
      </c>
      <c r="U34" s="242">
        <v>392.70016419000001</v>
      </c>
      <c r="V34" s="242">
        <v>393.42037548000002</v>
      </c>
      <c r="W34" s="242">
        <v>378.03280799999999</v>
      </c>
      <c r="X34" s="242">
        <v>391.11942935000002</v>
      </c>
      <c r="Y34" s="242">
        <v>369.65895899999998</v>
      </c>
      <c r="Z34" s="242">
        <v>350.41639226000001</v>
      </c>
      <c r="AA34" s="242">
        <v>356.24190548000001</v>
      </c>
      <c r="AB34" s="242">
        <v>382.89991500000002</v>
      </c>
      <c r="AC34" s="242">
        <v>366.29870419000002</v>
      </c>
      <c r="AD34" s="242">
        <v>371.98785500000002</v>
      </c>
      <c r="AE34" s="242">
        <v>392.80262677000002</v>
      </c>
      <c r="AF34" s="242">
        <v>399.11668866999997</v>
      </c>
      <c r="AG34" s="242">
        <v>402.74913322999998</v>
      </c>
      <c r="AH34" s="242">
        <v>397.85993516000002</v>
      </c>
      <c r="AI34" s="242">
        <v>389.72378033000001</v>
      </c>
      <c r="AJ34" s="242">
        <v>388.46306806000001</v>
      </c>
      <c r="AK34" s="242">
        <v>390.64891633000002</v>
      </c>
      <c r="AL34" s="242">
        <v>343.05315096999999</v>
      </c>
      <c r="AM34" s="242">
        <v>365.23434967999998</v>
      </c>
      <c r="AN34" s="242">
        <v>371.24388142999999</v>
      </c>
      <c r="AO34" s="242">
        <v>378.30139322999997</v>
      </c>
      <c r="AP34" s="242">
        <v>379.93914232999998</v>
      </c>
      <c r="AQ34" s="242">
        <v>400.23841644999999</v>
      </c>
      <c r="AR34" s="242">
        <v>410.30177233000001</v>
      </c>
      <c r="AS34" s="242">
        <v>391.48552065000001</v>
      </c>
      <c r="AT34" s="242">
        <v>417.09241902999997</v>
      </c>
      <c r="AU34" s="242">
        <v>402.42159033000002</v>
      </c>
      <c r="AV34" s="242">
        <v>391.92528644999999</v>
      </c>
      <c r="AW34" s="242">
        <v>399.66885332999999</v>
      </c>
      <c r="AX34" s="242">
        <v>359.24436355</v>
      </c>
      <c r="AY34" s="242">
        <v>368.22847225999999</v>
      </c>
      <c r="AZ34" s="242">
        <v>380.20620000000002</v>
      </c>
      <c r="BA34" s="242">
        <v>377.5779</v>
      </c>
      <c r="BB34" s="335">
        <v>380.73419999999999</v>
      </c>
      <c r="BC34" s="335">
        <v>395.62599999999998</v>
      </c>
      <c r="BD34" s="335">
        <v>400.69389999999999</v>
      </c>
      <c r="BE34" s="335">
        <v>398.30579999999998</v>
      </c>
      <c r="BF34" s="335">
        <v>407.90600000000001</v>
      </c>
      <c r="BG34" s="335">
        <v>393.99680000000001</v>
      </c>
      <c r="BH34" s="335">
        <v>391.5958</v>
      </c>
      <c r="BI34" s="335">
        <v>389.95760000000001</v>
      </c>
      <c r="BJ34" s="335">
        <v>359.94420000000002</v>
      </c>
      <c r="BK34" s="335">
        <v>360.64210000000003</v>
      </c>
      <c r="BL34" s="335">
        <v>390.95670000000001</v>
      </c>
      <c r="BM34" s="335">
        <v>378.93369999999999</v>
      </c>
      <c r="BN34" s="335">
        <v>384.53489999999999</v>
      </c>
      <c r="BO34" s="335">
        <v>399.58170000000001</v>
      </c>
      <c r="BP34" s="335">
        <v>404.70549999999997</v>
      </c>
      <c r="BQ34" s="335">
        <v>403.09629999999999</v>
      </c>
      <c r="BR34" s="335">
        <v>412.81830000000002</v>
      </c>
      <c r="BS34" s="335">
        <v>398.74680000000001</v>
      </c>
      <c r="BT34" s="335">
        <v>398.66950000000003</v>
      </c>
      <c r="BU34" s="335">
        <v>397.00299999999999</v>
      </c>
      <c r="BV34" s="335">
        <v>366.4486</v>
      </c>
    </row>
    <row r="35" spans="1:74" ht="11.1" customHeight="1" x14ac:dyDescent="0.2">
      <c r="A35" s="111" t="s">
        <v>871</v>
      </c>
      <c r="B35" s="206" t="s">
        <v>609</v>
      </c>
      <c r="C35" s="242">
        <v>337.04903194000002</v>
      </c>
      <c r="D35" s="242">
        <v>349.15340536000002</v>
      </c>
      <c r="E35" s="242">
        <v>345.45285483999999</v>
      </c>
      <c r="F35" s="242">
        <v>331.32265167000003</v>
      </c>
      <c r="G35" s="242">
        <v>305.73338096999998</v>
      </c>
      <c r="H35" s="242">
        <v>326.89572566999999</v>
      </c>
      <c r="I35" s="242">
        <v>328.30078161</v>
      </c>
      <c r="J35" s="242">
        <v>336.90261355000001</v>
      </c>
      <c r="K35" s="242">
        <v>348.36149799999998</v>
      </c>
      <c r="L35" s="242">
        <v>339.37882354999999</v>
      </c>
      <c r="M35" s="242">
        <v>341.051446</v>
      </c>
      <c r="N35" s="242">
        <v>331.41709548</v>
      </c>
      <c r="O35" s="242">
        <v>333.97382677000002</v>
      </c>
      <c r="P35" s="242">
        <v>348.95326862000002</v>
      </c>
      <c r="Q35" s="242">
        <v>345.21188612999998</v>
      </c>
      <c r="R35" s="242">
        <v>350.04818633000002</v>
      </c>
      <c r="S35" s="242">
        <v>343.96737774000002</v>
      </c>
      <c r="T35" s="242">
        <v>330.33484866999999</v>
      </c>
      <c r="U35" s="242">
        <v>329.64213870999998</v>
      </c>
      <c r="V35" s="242">
        <v>336.08332225999999</v>
      </c>
      <c r="W35" s="242">
        <v>335.10528067000001</v>
      </c>
      <c r="X35" s="242">
        <v>333.89148547999997</v>
      </c>
      <c r="Y35" s="242">
        <v>331.33691866999999</v>
      </c>
      <c r="Z35" s="242">
        <v>322.67687225999998</v>
      </c>
      <c r="AA35" s="242">
        <v>316.04298225999997</v>
      </c>
      <c r="AB35" s="242">
        <v>328.04474106999999</v>
      </c>
      <c r="AC35" s="242">
        <v>315.77504902999999</v>
      </c>
      <c r="AD35" s="242">
        <v>325.12620800000002</v>
      </c>
      <c r="AE35" s="242">
        <v>317.47947935000002</v>
      </c>
      <c r="AF35" s="242">
        <v>299.87116166999999</v>
      </c>
      <c r="AG35" s="242">
        <v>283.05044451999999</v>
      </c>
      <c r="AH35" s="242">
        <v>294.59212226</v>
      </c>
      <c r="AI35" s="242">
        <v>286.86213033000001</v>
      </c>
      <c r="AJ35" s="242">
        <v>285.05008290000001</v>
      </c>
      <c r="AK35" s="242">
        <v>281.98951933000001</v>
      </c>
      <c r="AL35" s="242">
        <v>266.54237934999998</v>
      </c>
      <c r="AM35" s="242">
        <v>273.59181741999998</v>
      </c>
      <c r="AN35" s="242">
        <v>285.01410964000002</v>
      </c>
      <c r="AO35" s="242">
        <v>278.55601289999998</v>
      </c>
      <c r="AP35" s="242">
        <v>279.54621366999999</v>
      </c>
      <c r="AQ35" s="242">
        <v>286.38468129</v>
      </c>
      <c r="AR35" s="242">
        <v>296.59273066999998</v>
      </c>
      <c r="AS35" s="242">
        <v>293.38481805999999</v>
      </c>
      <c r="AT35" s="242">
        <v>297.17260064999999</v>
      </c>
      <c r="AU35" s="242">
        <v>297.74629566999999</v>
      </c>
      <c r="AV35" s="242">
        <v>288.44071418999999</v>
      </c>
      <c r="AW35" s="242">
        <v>283.33812833000002</v>
      </c>
      <c r="AX35" s="242">
        <v>277.19923935000003</v>
      </c>
      <c r="AY35" s="242">
        <v>277.81072968000001</v>
      </c>
      <c r="AZ35" s="242">
        <v>299.54219999999998</v>
      </c>
      <c r="BA35" s="242">
        <v>292.76130000000001</v>
      </c>
      <c r="BB35" s="335">
        <v>304.20440000000002</v>
      </c>
      <c r="BC35" s="335">
        <v>297.08499999999998</v>
      </c>
      <c r="BD35" s="335">
        <v>294.69490000000002</v>
      </c>
      <c r="BE35" s="335">
        <v>287.93610000000001</v>
      </c>
      <c r="BF35" s="335">
        <v>295.05470000000003</v>
      </c>
      <c r="BG35" s="335">
        <v>298.35509999999999</v>
      </c>
      <c r="BH35" s="335">
        <v>280.28199999999998</v>
      </c>
      <c r="BI35" s="335">
        <v>277.84820000000002</v>
      </c>
      <c r="BJ35" s="335">
        <v>271.05489999999998</v>
      </c>
      <c r="BK35" s="335">
        <v>283.77600000000001</v>
      </c>
      <c r="BL35" s="335">
        <v>297.71120000000002</v>
      </c>
      <c r="BM35" s="335">
        <v>289.9289</v>
      </c>
      <c r="BN35" s="335">
        <v>301.7287</v>
      </c>
      <c r="BO35" s="335">
        <v>294.65300000000002</v>
      </c>
      <c r="BP35" s="335">
        <v>292.31380000000001</v>
      </c>
      <c r="BQ35" s="335">
        <v>293.68200000000002</v>
      </c>
      <c r="BR35" s="335">
        <v>300.91640000000001</v>
      </c>
      <c r="BS35" s="335">
        <v>304.31380000000001</v>
      </c>
      <c r="BT35" s="335">
        <v>291.77510000000001</v>
      </c>
      <c r="BU35" s="335">
        <v>289.21530000000001</v>
      </c>
      <c r="BV35" s="335">
        <v>282.16910000000001</v>
      </c>
    </row>
    <row r="36" spans="1:74" ht="11.1" customHeight="1" x14ac:dyDescent="0.2">
      <c r="A36" s="111" t="s">
        <v>872</v>
      </c>
      <c r="B36" s="206" t="s">
        <v>610</v>
      </c>
      <c r="C36" s="242">
        <v>429.40498194000003</v>
      </c>
      <c r="D36" s="242">
        <v>441.91541286</v>
      </c>
      <c r="E36" s="242">
        <v>425.24727774000002</v>
      </c>
      <c r="F36" s="242">
        <v>455.52711067000001</v>
      </c>
      <c r="G36" s="242">
        <v>445.25401902999999</v>
      </c>
      <c r="H36" s="242">
        <v>476.66818999999998</v>
      </c>
      <c r="I36" s="242">
        <v>465.19778323000003</v>
      </c>
      <c r="J36" s="242">
        <v>489.35394934999999</v>
      </c>
      <c r="K36" s="242">
        <v>476.43260266999999</v>
      </c>
      <c r="L36" s="242">
        <v>452.16872581000001</v>
      </c>
      <c r="M36" s="242">
        <v>444.61194467000001</v>
      </c>
      <c r="N36" s="242">
        <v>423.02565097000002</v>
      </c>
      <c r="O36" s="242">
        <v>414.19810065000001</v>
      </c>
      <c r="P36" s="242">
        <v>424.63271137999999</v>
      </c>
      <c r="Q36" s="242">
        <v>421.80492515999998</v>
      </c>
      <c r="R36" s="242">
        <v>433.16148099999998</v>
      </c>
      <c r="S36" s="242">
        <v>432.23497484000001</v>
      </c>
      <c r="T36" s="242">
        <v>454.26660167</v>
      </c>
      <c r="U36" s="242">
        <v>448.90282934999999</v>
      </c>
      <c r="V36" s="242">
        <v>461.15705871</v>
      </c>
      <c r="W36" s="242">
        <v>444.32297267000001</v>
      </c>
      <c r="X36" s="242">
        <v>426.52972548000002</v>
      </c>
      <c r="Y36" s="242">
        <v>427.15768666999998</v>
      </c>
      <c r="Z36" s="242">
        <v>404.91768000000002</v>
      </c>
      <c r="AA36" s="242">
        <v>431.92322258000002</v>
      </c>
      <c r="AB36" s="242">
        <v>448.54840393000001</v>
      </c>
      <c r="AC36" s="242">
        <v>420.64021580999997</v>
      </c>
      <c r="AD36" s="242">
        <v>456.06486767000001</v>
      </c>
      <c r="AE36" s="242">
        <v>452.79283257999998</v>
      </c>
      <c r="AF36" s="242">
        <v>476.64063900000002</v>
      </c>
      <c r="AG36" s="242">
        <v>462.31465226</v>
      </c>
      <c r="AH36" s="242">
        <v>480.46178322999998</v>
      </c>
      <c r="AI36" s="242">
        <v>488.79331832999998</v>
      </c>
      <c r="AJ36" s="242">
        <v>460.09147323000002</v>
      </c>
      <c r="AK36" s="242">
        <v>452.68988632999998</v>
      </c>
      <c r="AL36" s="242">
        <v>435.89570322999998</v>
      </c>
      <c r="AM36" s="242">
        <v>423.35275516000002</v>
      </c>
      <c r="AN36" s="242">
        <v>440.88112856999999</v>
      </c>
      <c r="AO36" s="242">
        <v>428.40766805999999</v>
      </c>
      <c r="AP36" s="242">
        <v>469.176356</v>
      </c>
      <c r="AQ36" s="242">
        <v>460.13706096999999</v>
      </c>
      <c r="AR36" s="242">
        <v>465.16614133000002</v>
      </c>
      <c r="AS36" s="242">
        <v>463.92941870999999</v>
      </c>
      <c r="AT36" s="242">
        <v>475.08231418999998</v>
      </c>
      <c r="AU36" s="242">
        <v>475.48995832999998</v>
      </c>
      <c r="AV36" s="242">
        <v>452.77736064999999</v>
      </c>
      <c r="AW36" s="242">
        <v>449.13399199999998</v>
      </c>
      <c r="AX36" s="242">
        <v>429.62400452000003</v>
      </c>
      <c r="AY36" s="242">
        <v>421.88155612999998</v>
      </c>
      <c r="AZ36" s="242">
        <v>450.35739999999998</v>
      </c>
      <c r="BA36" s="242">
        <v>436.56049999999999</v>
      </c>
      <c r="BB36" s="335">
        <v>466.1284</v>
      </c>
      <c r="BC36" s="335">
        <v>463.24950000000001</v>
      </c>
      <c r="BD36" s="335">
        <v>488.52449999999999</v>
      </c>
      <c r="BE36" s="335">
        <v>473.18680000000001</v>
      </c>
      <c r="BF36" s="335">
        <v>489.22410000000002</v>
      </c>
      <c r="BG36" s="335">
        <v>484.10140000000001</v>
      </c>
      <c r="BH36" s="335">
        <v>464.63319999999999</v>
      </c>
      <c r="BI36" s="335">
        <v>462.10640000000001</v>
      </c>
      <c r="BJ36" s="335">
        <v>438.93049999999999</v>
      </c>
      <c r="BK36" s="335">
        <v>437.09429999999998</v>
      </c>
      <c r="BL36" s="335">
        <v>454.58120000000002</v>
      </c>
      <c r="BM36" s="335">
        <v>438.78300000000002</v>
      </c>
      <c r="BN36" s="335">
        <v>471.298</v>
      </c>
      <c r="BO36" s="335">
        <v>468.39429999999999</v>
      </c>
      <c r="BP36" s="335">
        <v>493.95409999999998</v>
      </c>
      <c r="BQ36" s="335">
        <v>476.5496</v>
      </c>
      <c r="BR36" s="335">
        <v>492.69630000000001</v>
      </c>
      <c r="BS36" s="335">
        <v>487.53309999999999</v>
      </c>
      <c r="BT36" s="335">
        <v>467.92149999999998</v>
      </c>
      <c r="BU36" s="335">
        <v>465.37290000000002</v>
      </c>
      <c r="BV36" s="335">
        <v>442.02940000000001</v>
      </c>
    </row>
    <row r="37" spans="1:74" s="116" customFormat="1" ht="11.1" customHeight="1" x14ac:dyDescent="0.2">
      <c r="A37" s="111" t="s">
        <v>873</v>
      </c>
      <c r="B37" s="206" t="s">
        <v>611</v>
      </c>
      <c r="C37" s="242">
        <v>200.69073161</v>
      </c>
      <c r="D37" s="242">
        <v>211.81996000000001</v>
      </c>
      <c r="E37" s="242">
        <v>203.47602806</v>
      </c>
      <c r="F37" s="242">
        <v>208.65901066999999</v>
      </c>
      <c r="G37" s="242">
        <v>215.03814774</v>
      </c>
      <c r="H37" s="242">
        <v>236.13160267000001</v>
      </c>
      <c r="I37" s="242">
        <v>246.63074065000001</v>
      </c>
      <c r="J37" s="242">
        <v>248.99091999999999</v>
      </c>
      <c r="K37" s="242">
        <v>225.06574000000001</v>
      </c>
      <c r="L37" s="242">
        <v>216.15801805999999</v>
      </c>
      <c r="M37" s="242">
        <v>218.27182633000001</v>
      </c>
      <c r="N37" s="242">
        <v>212.22631032000001</v>
      </c>
      <c r="O37" s="242">
        <v>204.12337515999999</v>
      </c>
      <c r="P37" s="242">
        <v>213.51581827999999</v>
      </c>
      <c r="Q37" s="242">
        <v>202.96411484000001</v>
      </c>
      <c r="R37" s="242">
        <v>215.69732400000001</v>
      </c>
      <c r="S37" s="242">
        <v>227.61786677000001</v>
      </c>
      <c r="T37" s="242">
        <v>248.70556300000001</v>
      </c>
      <c r="U37" s="242">
        <v>248.66953065000001</v>
      </c>
      <c r="V37" s="242">
        <v>251.85985226</v>
      </c>
      <c r="W37" s="242">
        <v>232.19870533</v>
      </c>
      <c r="X37" s="242">
        <v>221.81103902999999</v>
      </c>
      <c r="Y37" s="242">
        <v>216.25010867</v>
      </c>
      <c r="Z37" s="242">
        <v>214.40536065000001</v>
      </c>
      <c r="AA37" s="242">
        <v>207.67082289999999</v>
      </c>
      <c r="AB37" s="242">
        <v>212.85033679</v>
      </c>
      <c r="AC37" s="242">
        <v>204.76276741999999</v>
      </c>
      <c r="AD37" s="242">
        <v>214.99598333</v>
      </c>
      <c r="AE37" s="242">
        <v>229.89279902999999</v>
      </c>
      <c r="AF37" s="242">
        <v>252.504931</v>
      </c>
      <c r="AG37" s="242">
        <v>254.65672355000001</v>
      </c>
      <c r="AH37" s="242">
        <v>245.87839387</v>
      </c>
      <c r="AI37" s="242">
        <v>231.46862566999999</v>
      </c>
      <c r="AJ37" s="242">
        <v>213.27094516</v>
      </c>
      <c r="AK37" s="242">
        <v>218.53376166999999</v>
      </c>
      <c r="AL37" s="242">
        <v>209.97127645</v>
      </c>
      <c r="AM37" s="242">
        <v>208.96977838999999</v>
      </c>
      <c r="AN37" s="242">
        <v>216.22104571</v>
      </c>
      <c r="AO37" s="242">
        <v>204.40778742000001</v>
      </c>
      <c r="AP37" s="242">
        <v>220.818625</v>
      </c>
      <c r="AQ37" s="242">
        <v>232.44312323</v>
      </c>
      <c r="AR37" s="242">
        <v>252.93706667000001</v>
      </c>
      <c r="AS37" s="242">
        <v>260.75994064999998</v>
      </c>
      <c r="AT37" s="242">
        <v>245.78085902999999</v>
      </c>
      <c r="AU37" s="242">
        <v>243.30810767</v>
      </c>
      <c r="AV37" s="242">
        <v>222.35714644999999</v>
      </c>
      <c r="AW37" s="242">
        <v>219.01458167000001</v>
      </c>
      <c r="AX37" s="242">
        <v>217.56092677000001</v>
      </c>
      <c r="AY37" s="242">
        <v>218.86508968000001</v>
      </c>
      <c r="AZ37" s="242">
        <v>219.2329</v>
      </c>
      <c r="BA37" s="242">
        <v>213.3854</v>
      </c>
      <c r="BB37" s="335">
        <v>227.42740000000001</v>
      </c>
      <c r="BC37" s="335">
        <v>238.2766</v>
      </c>
      <c r="BD37" s="335">
        <v>261.798</v>
      </c>
      <c r="BE37" s="335">
        <v>264.4545</v>
      </c>
      <c r="BF37" s="335">
        <v>260.18810000000002</v>
      </c>
      <c r="BG37" s="335">
        <v>245.1267</v>
      </c>
      <c r="BH37" s="335">
        <v>227.30430000000001</v>
      </c>
      <c r="BI37" s="335">
        <v>227.2868</v>
      </c>
      <c r="BJ37" s="335">
        <v>221.82380000000001</v>
      </c>
      <c r="BK37" s="335">
        <v>220.66120000000001</v>
      </c>
      <c r="BL37" s="335">
        <v>230.74279999999999</v>
      </c>
      <c r="BM37" s="335">
        <v>219.7148</v>
      </c>
      <c r="BN37" s="335">
        <v>233.33860000000001</v>
      </c>
      <c r="BO37" s="335">
        <v>244.46899999999999</v>
      </c>
      <c r="BP37" s="335">
        <v>268.60129999999998</v>
      </c>
      <c r="BQ37" s="335">
        <v>272.11970000000002</v>
      </c>
      <c r="BR37" s="335">
        <v>267.72890000000001</v>
      </c>
      <c r="BS37" s="335">
        <v>252.23070000000001</v>
      </c>
      <c r="BT37" s="335">
        <v>234.1191</v>
      </c>
      <c r="BU37" s="335">
        <v>234.10140000000001</v>
      </c>
      <c r="BV37" s="335">
        <v>228.47489999999999</v>
      </c>
    </row>
    <row r="38" spans="1:74" s="116" customFormat="1" ht="11.1" customHeight="1" x14ac:dyDescent="0.2">
      <c r="A38" s="111" t="s">
        <v>874</v>
      </c>
      <c r="B38" s="206" t="s">
        <v>270</v>
      </c>
      <c r="C38" s="242">
        <v>224.08203903</v>
      </c>
      <c r="D38" s="242">
        <v>242.55115499999999</v>
      </c>
      <c r="E38" s="242">
        <v>235.07764226</v>
      </c>
      <c r="F38" s="242">
        <v>242.22198333</v>
      </c>
      <c r="G38" s="242">
        <v>234.44085193999999</v>
      </c>
      <c r="H38" s="242">
        <v>263.18214633000002</v>
      </c>
      <c r="I38" s="242">
        <v>251.88114676999999</v>
      </c>
      <c r="J38" s="242">
        <v>268.48471323000001</v>
      </c>
      <c r="K38" s="242">
        <v>264.34625267000001</v>
      </c>
      <c r="L38" s="242">
        <v>248.90510258</v>
      </c>
      <c r="M38" s="242">
        <v>242.33660133000001</v>
      </c>
      <c r="N38" s="242">
        <v>236.40760645</v>
      </c>
      <c r="O38" s="242">
        <v>213.04874677000001</v>
      </c>
      <c r="P38" s="242">
        <v>226.05755171999999</v>
      </c>
      <c r="Q38" s="242">
        <v>221.50893483999999</v>
      </c>
      <c r="R38" s="242">
        <v>227.27052033000001</v>
      </c>
      <c r="S38" s="242">
        <v>233.26354323000001</v>
      </c>
      <c r="T38" s="242">
        <v>246.65862933</v>
      </c>
      <c r="U38" s="242">
        <v>253.16804225999999</v>
      </c>
      <c r="V38" s="242">
        <v>259.94498355000002</v>
      </c>
      <c r="W38" s="242">
        <v>250.36505867</v>
      </c>
      <c r="X38" s="242">
        <v>245.40686968</v>
      </c>
      <c r="Y38" s="242">
        <v>235.53297266999999</v>
      </c>
      <c r="Z38" s="242">
        <v>224.81089710000001</v>
      </c>
      <c r="AA38" s="242">
        <v>223.96776839</v>
      </c>
      <c r="AB38" s="242">
        <v>234.90538393</v>
      </c>
      <c r="AC38" s="242">
        <v>221.41941323</v>
      </c>
      <c r="AD38" s="242">
        <v>226.39887200000001</v>
      </c>
      <c r="AE38" s="242">
        <v>238.06385129</v>
      </c>
      <c r="AF38" s="242">
        <v>247.23270866999999</v>
      </c>
      <c r="AG38" s="242">
        <v>253.30982935</v>
      </c>
      <c r="AH38" s="242">
        <v>257.03437838999997</v>
      </c>
      <c r="AI38" s="242">
        <v>250.92084667</v>
      </c>
      <c r="AJ38" s="242">
        <v>242.26223225999999</v>
      </c>
      <c r="AK38" s="242">
        <v>233.95267633</v>
      </c>
      <c r="AL38" s="242">
        <v>225.58637160999999</v>
      </c>
      <c r="AM38" s="242">
        <v>209.10611032</v>
      </c>
      <c r="AN38" s="242">
        <v>223.80632320999999</v>
      </c>
      <c r="AO38" s="242">
        <v>206.35921322999999</v>
      </c>
      <c r="AP38" s="242">
        <v>224.36255833000001</v>
      </c>
      <c r="AQ38" s="242">
        <v>224.70396289999999</v>
      </c>
      <c r="AR38" s="242">
        <v>236.20723899999999</v>
      </c>
      <c r="AS38" s="242">
        <v>245.20937968000001</v>
      </c>
      <c r="AT38" s="242">
        <v>241.68402419</v>
      </c>
      <c r="AU38" s="242">
        <v>244.23862033</v>
      </c>
      <c r="AV38" s="242">
        <v>233.08988902999999</v>
      </c>
      <c r="AW38" s="242">
        <v>217.25203667</v>
      </c>
      <c r="AX38" s="242">
        <v>218.35042257999999</v>
      </c>
      <c r="AY38" s="242">
        <v>210.91226226000001</v>
      </c>
      <c r="AZ38" s="242">
        <v>219.77279999999999</v>
      </c>
      <c r="BA38" s="242">
        <v>206.6696</v>
      </c>
      <c r="BB38" s="335">
        <v>226.15360000000001</v>
      </c>
      <c r="BC38" s="335">
        <v>226.5402</v>
      </c>
      <c r="BD38" s="335">
        <v>243.4914</v>
      </c>
      <c r="BE38" s="335">
        <v>242.94970000000001</v>
      </c>
      <c r="BF38" s="335">
        <v>247.56440000000001</v>
      </c>
      <c r="BG38" s="335">
        <v>244.38</v>
      </c>
      <c r="BH38" s="335">
        <v>234.43639999999999</v>
      </c>
      <c r="BI38" s="335">
        <v>225.34520000000001</v>
      </c>
      <c r="BJ38" s="335">
        <v>220.53200000000001</v>
      </c>
      <c r="BK38" s="335">
        <v>210.5814</v>
      </c>
      <c r="BL38" s="335">
        <v>225.36060000000001</v>
      </c>
      <c r="BM38" s="335">
        <v>216.8544</v>
      </c>
      <c r="BN38" s="335">
        <v>226.84100000000001</v>
      </c>
      <c r="BO38" s="335">
        <v>227.227</v>
      </c>
      <c r="BP38" s="335">
        <v>244.22839999999999</v>
      </c>
      <c r="BQ38" s="335">
        <v>244.17070000000001</v>
      </c>
      <c r="BR38" s="335">
        <v>248.80879999999999</v>
      </c>
      <c r="BS38" s="335">
        <v>245.6087</v>
      </c>
      <c r="BT38" s="335">
        <v>235.61510000000001</v>
      </c>
      <c r="BU38" s="335">
        <v>226.4777</v>
      </c>
      <c r="BV38" s="335">
        <v>221.64</v>
      </c>
    </row>
    <row r="39" spans="1:74" s="116" customFormat="1" ht="11.1" customHeight="1" x14ac:dyDescent="0.2">
      <c r="A39" s="111" t="s">
        <v>879</v>
      </c>
      <c r="B39" s="206" t="s">
        <v>271</v>
      </c>
      <c r="C39" s="242">
        <v>13.378826774</v>
      </c>
      <c r="D39" s="242">
        <v>13.934459643</v>
      </c>
      <c r="E39" s="242">
        <v>13.524351613</v>
      </c>
      <c r="F39" s="242">
        <v>13.612409667</v>
      </c>
      <c r="G39" s="242">
        <v>13.445961935</v>
      </c>
      <c r="H39" s="242">
        <v>13.229741667000001</v>
      </c>
      <c r="I39" s="242">
        <v>13.593333226</v>
      </c>
      <c r="J39" s="242">
        <v>13.828147419</v>
      </c>
      <c r="K39" s="242">
        <v>14.107635</v>
      </c>
      <c r="L39" s="242">
        <v>14.206118065</v>
      </c>
      <c r="M39" s="242">
        <v>13.861856</v>
      </c>
      <c r="N39" s="242">
        <v>13.538514838999999</v>
      </c>
      <c r="O39" s="242">
        <v>13.509113548</v>
      </c>
      <c r="P39" s="242">
        <v>13.875112414</v>
      </c>
      <c r="Q39" s="242">
        <v>13.448455161</v>
      </c>
      <c r="R39" s="242">
        <v>13.334307666999999</v>
      </c>
      <c r="S39" s="242">
        <v>13.364645161</v>
      </c>
      <c r="T39" s="242">
        <v>13.436786667</v>
      </c>
      <c r="U39" s="242">
        <v>13.808223548000001</v>
      </c>
      <c r="V39" s="242">
        <v>14.398303225999999</v>
      </c>
      <c r="W39" s="242">
        <v>13.979771</v>
      </c>
      <c r="X39" s="242">
        <v>14.081941613</v>
      </c>
      <c r="Y39" s="242">
        <v>14.037264333</v>
      </c>
      <c r="Z39" s="242">
        <v>14.061377741999999</v>
      </c>
      <c r="AA39" s="242">
        <v>13.331283226</v>
      </c>
      <c r="AB39" s="242">
        <v>12.894462857000001</v>
      </c>
      <c r="AC39" s="242">
        <v>12.855726129000001</v>
      </c>
      <c r="AD39" s="242">
        <v>13.382603333</v>
      </c>
      <c r="AE39" s="242">
        <v>13.477858386999999</v>
      </c>
      <c r="AF39" s="242">
        <v>13.727622667</v>
      </c>
      <c r="AG39" s="242">
        <v>14.069395483999999</v>
      </c>
      <c r="AH39" s="242">
        <v>14.450277742000001</v>
      </c>
      <c r="AI39" s="242">
        <v>14.143265667</v>
      </c>
      <c r="AJ39" s="242">
        <v>14.033506128999999</v>
      </c>
      <c r="AK39" s="242">
        <v>13.651336000000001</v>
      </c>
      <c r="AL39" s="242">
        <v>13.103508387</v>
      </c>
      <c r="AM39" s="242">
        <v>13.192867419000001</v>
      </c>
      <c r="AN39" s="242">
        <v>13.751101786</v>
      </c>
      <c r="AO39" s="242">
        <v>13.337109032000001</v>
      </c>
      <c r="AP39" s="242">
        <v>13.374266667000001</v>
      </c>
      <c r="AQ39" s="242">
        <v>13.568599032</v>
      </c>
      <c r="AR39" s="242">
        <v>13.657909332999999</v>
      </c>
      <c r="AS39" s="242">
        <v>14.177239676999999</v>
      </c>
      <c r="AT39" s="242">
        <v>14.365611613</v>
      </c>
      <c r="AU39" s="242">
        <v>14.674727333</v>
      </c>
      <c r="AV39" s="242">
        <v>14.144707742</v>
      </c>
      <c r="AW39" s="242">
        <v>13.664909333000001</v>
      </c>
      <c r="AX39" s="242">
        <v>13.235164838999999</v>
      </c>
      <c r="AY39" s="242">
        <v>12.614297742</v>
      </c>
      <c r="AZ39" s="242">
        <v>13.851000000000001</v>
      </c>
      <c r="BA39" s="242">
        <v>13.2713</v>
      </c>
      <c r="BB39" s="335">
        <v>13.50811</v>
      </c>
      <c r="BC39" s="335">
        <v>13.57785</v>
      </c>
      <c r="BD39" s="335">
        <v>13.67093</v>
      </c>
      <c r="BE39" s="335">
        <v>14.26675</v>
      </c>
      <c r="BF39" s="335">
        <v>14.6134</v>
      </c>
      <c r="BG39" s="335">
        <v>14.565630000000001</v>
      </c>
      <c r="BH39" s="335">
        <v>14.05265</v>
      </c>
      <c r="BI39" s="335">
        <v>13.74583</v>
      </c>
      <c r="BJ39" s="335">
        <v>13.42258</v>
      </c>
      <c r="BK39" s="335">
        <v>13.17848</v>
      </c>
      <c r="BL39" s="335">
        <v>13.33076</v>
      </c>
      <c r="BM39" s="335">
        <v>13.084</v>
      </c>
      <c r="BN39" s="335">
        <v>13.57564</v>
      </c>
      <c r="BO39" s="335">
        <v>13.64573</v>
      </c>
      <c r="BP39" s="335">
        <v>13.739269999999999</v>
      </c>
      <c r="BQ39" s="335">
        <v>14.38087</v>
      </c>
      <c r="BR39" s="335">
        <v>14.73029</v>
      </c>
      <c r="BS39" s="335">
        <v>14.68214</v>
      </c>
      <c r="BT39" s="335">
        <v>14.20722</v>
      </c>
      <c r="BU39" s="335">
        <v>13.897030000000001</v>
      </c>
      <c r="BV39" s="335">
        <v>13.570220000000001</v>
      </c>
    </row>
    <row r="40" spans="1:74" s="116" customFormat="1" ht="11.1" customHeight="1" x14ac:dyDescent="0.2">
      <c r="A40" s="111" t="s">
        <v>880</v>
      </c>
      <c r="B40" s="206" t="s">
        <v>613</v>
      </c>
      <c r="C40" s="242">
        <v>2583.6411334999998</v>
      </c>
      <c r="D40" s="242">
        <v>2727.1868485999998</v>
      </c>
      <c r="E40" s="242">
        <v>2651.9059581000001</v>
      </c>
      <c r="F40" s="242">
        <v>2678.908731</v>
      </c>
      <c r="G40" s="242">
        <v>2647.1144681000001</v>
      </c>
      <c r="H40" s="242">
        <v>2797.0521282999998</v>
      </c>
      <c r="I40" s="242">
        <v>2814.4226984000002</v>
      </c>
      <c r="J40" s="242">
        <v>2870.5597419000001</v>
      </c>
      <c r="K40" s="242">
        <v>2831.4265263000002</v>
      </c>
      <c r="L40" s="242">
        <v>2718.7653997000002</v>
      </c>
      <c r="M40" s="242">
        <v>2695.7478612999998</v>
      </c>
      <c r="N40" s="242">
        <v>2580.0510881</v>
      </c>
      <c r="O40" s="242">
        <v>2554.9889026000001</v>
      </c>
      <c r="P40" s="242">
        <v>2699.9404768999998</v>
      </c>
      <c r="Q40" s="242">
        <v>2622.5239677</v>
      </c>
      <c r="R40" s="242">
        <v>2700.9891646999999</v>
      </c>
      <c r="S40" s="242">
        <v>2731.5370803000001</v>
      </c>
      <c r="T40" s="242">
        <v>2787.3003143000001</v>
      </c>
      <c r="U40" s="242">
        <v>2813.5219493999998</v>
      </c>
      <c r="V40" s="242">
        <v>2842.0849223</v>
      </c>
      <c r="W40" s="242">
        <v>2735.3300119999999</v>
      </c>
      <c r="X40" s="242">
        <v>2677.2803122999999</v>
      </c>
      <c r="Y40" s="242">
        <v>2628.2446730000001</v>
      </c>
      <c r="Z40" s="242">
        <v>2527.7291706000001</v>
      </c>
      <c r="AA40" s="242">
        <v>2589.0205089999999</v>
      </c>
      <c r="AB40" s="242">
        <v>2729.9216421000001</v>
      </c>
      <c r="AC40" s="242">
        <v>2583.9369158</v>
      </c>
      <c r="AD40" s="242">
        <v>2657.7422582999998</v>
      </c>
      <c r="AE40" s="242">
        <v>2715.580191</v>
      </c>
      <c r="AF40" s="242">
        <v>2778.2625469999998</v>
      </c>
      <c r="AG40" s="242">
        <v>2771.1199442000002</v>
      </c>
      <c r="AH40" s="242">
        <v>2802.1876634999999</v>
      </c>
      <c r="AI40" s="242">
        <v>2742.4451840000002</v>
      </c>
      <c r="AJ40" s="242">
        <v>2656.4064303</v>
      </c>
      <c r="AK40" s="242">
        <v>2640.0488682999999</v>
      </c>
      <c r="AL40" s="242">
        <v>2506.2028197</v>
      </c>
      <c r="AM40" s="242">
        <v>2484.7590270999999</v>
      </c>
      <c r="AN40" s="242">
        <v>2589.2225093000002</v>
      </c>
      <c r="AO40" s="242">
        <v>2499.1707299999998</v>
      </c>
      <c r="AP40" s="242">
        <v>2574.244878</v>
      </c>
      <c r="AQ40" s="242">
        <v>2637.2982084</v>
      </c>
      <c r="AR40" s="242">
        <v>2726.1301773</v>
      </c>
      <c r="AS40" s="242">
        <v>2716.3858758000001</v>
      </c>
      <c r="AT40" s="242">
        <v>2761.2986455</v>
      </c>
      <c r="AU40" s="242">
        <v>2723.8080187</v>
      </c>
      <c r="AV40" s="242">
        <v>2622.7875339000002</v>
      </c>
      <c r="AW40" s="242">
        <v>2596.582903</v>
      </c>
      <c r="AX40" s="242">
        <v>2483.6949970999999</v>
      </c>
      <c r="AY40" s="242">
        <v>2482.1414076999999</v>
      </c>
      <c r="AZ40" s="242">
        <v>2635.9940000000001</v>
      </c>
      <c r="BA40" s="242">
        <v>2539.663</v>
      </c>
      <c r="BB40" s="335">
        <v>2640.9270000000001</v>
      </c>
      <c r="BC40" s="335">
        <v>2672.6109999999999</v>
      </c>
      <c r="BD40" s="335">
        <v>2771.4</v>
      </c>
      <c r="BE40" s="335">
        <v>2754.8249999999998</v>
      </c>
      <c r="BF40" s="335">
        <v>2800.3049999999998</v>
      </c>
      <c r="BG40" s="335">
        <v>2738.3939999999998</v>
      </c>
      <c r="BH40" s="335">
        <v>2641.913</v>
      </c>
      <c r="BI40" s="335">
        <v>2621.252</v>
      </c>
      <c r="BJ40" s="335">
        <v>2515.8629999999998</v>
      </c>
      <c r="BK40" s="335">
        <v>2540.4639999999999</v>
      </c>
      <c r="BL40" s="335">
        <v>2690.069</v>
      </c>
      <c r="BM40" s="335">
        <v>2586.7860000000001</v>
      </c>
      <c r="BN40" s="335">
        <v>2648.4839999999999</v>
      </c>
      <c r="BO40" s="335">
        <v>2680.576</v>
      </c>
      <c r="BP40" s="335">
        <v>2780.3049999999998</v>
      </c>
      <c r="BQ40" s="335">
        <v>2774.011</v>
      </c>
      <c r="BR40" s="335">
        <v>2819.7429999999999</v>
      </c>
      <c r="BS40" s="335">
        <v>2757.4169999999999</v>
      </c>
      <c r="BT40" s="335">
        <v>2676.3110000000001</v>
      </c>
      <c r="BU40" s="335">
        <v>2655.29</v>
      </c>
      <c r="BV40" s="335">
        <v>2548.6559999999999</v>
      </c>
    </row>
    <row r="41" spans="1:74" s="116" customFormat="1" ht="11.1" customHeight="1" x14ac:dyDescent="0.2">
      <c r="A41" s="117"/>
      <c r="B41" s="118" t="s">
        <v>269</v>
      </c>
      <c r="C41" s="239"/>
      <c r="D41" s="239"/>
      <c r="E41" s="239"/>
      <c r="F41" s="239"/>
      <c r="G41" s="239"/>
      <c r="H41" s="239"/>
      <c r="I41" s="239"/>
      <c r="J41" s="239"/>
      <c r="K41" s="239"/>
      <c r="L41" s="239"/>
      <c r="M41" s="239"/>
      <c r="N41" s="239"/>
      <c r="O41" s="239"/>
      <c r="P41" s="239"/>
      <c r="Q41" s="239"/>
      <c r="R41" s="239"/>
      <c r="S41" s="239"/>
      <c r="T41" s="239"/>
      <c r="U41" s="239"/>
      <c r="V41" s="239"/>
      <c r="W41" s="239"/>
      <c r="X41" s="239"/>
      <c r="Y41" s="239"/>
      <c r="Z41" s="239"/>
      <c r="AA41" s="239"/>
      <c r="AB41" s="239"/>
      <c r="AC41" s="239"/>
      <c r="AD41" s="239"/>
      <c r="AE41" s="239"/>
      <c r="AF41" s="239"/>
      <c r="AG41" s="239"/>
      <c r="AH41" s="239"/>
      <c r="AI41" s="239"/>
      <c r="AJ41" s="239"/>
      <c r="AK41" s="239"/>
      <c r="AL41" s="239"/>
      <c r="AM41" s="239"/>
      <c r="AN41" s="239"/>
      <c r="AO41" s="239"/>
      <c r="AP41" s="239"/>
      <c r="AQ41" s="239"/>
      <c r="AR41" s="239"/>
      <c r="AS41" s="239"/>
      <c r="AT41" s="239"/>
      <c r="AU41" s="239"/>
      <c r="AV41" s="239"/>
      <c r="AW41" s="239"/>
      <c r="AX41" s="239"/>
      <c r="AY41" s="239"/>
      <c r="AZ41" s="239"/>
      <c r="BA41" s="239"/>
      <c r="BB41" s="375"/>
      <c r="BC41" s="375"/>
      <c r="BD41" s="375"/>
      <c r="BE41" s="375"/>
      <c r="BF41" s="375"/>
      <c r="BG41" s="375"/>
      <c r="BH41" s="375"/>
      <c r="BI41" s="375"/>
      <c r="BJ41" s="375"/>
      <c r="BK41" s="375"/>
      <c r="BL41" s="375"/>
      <c r="BM41" s="375"/>
      <c r="BN41" s="375"/>
      <c r="BO41" s="375"/>
      <c r="BP41" s="375"/>
      <c r="BQ41" s="375"/>
      <c r="BR41" s="375"/>
      <c r="BS41" s="375"/>
      <c r="BT41" s="375"/>
      <c r="BU41" s="375"/>
      <c r="BV41" s="375"/>
    </row>
    <row r="42" spans="1:74" s="116" customFormat="1" ht="11.1" customHeight="1" x14ac:dyDescent="0.2">
      <c r="A42" s="111" t="s">
        <v>881</v>
      </c>
      <c r="B42" s="206" t="s">
        <v>605</v>
      </c>
      <c r="C42" s="261">
        <v>351.48371097</v>
      </c>
      <c r="D42" s="261">
        <v>356.31095213999998</v>
      </c>
      <c r="E42" s="261">
        <v>322.88316226000001</v>
      </c>
      <c r="F42" s="261">
        <v>312.11983266999999</v>
      </c>
      <c r="G42" s="261">
        <v>291.94066902999998</v>
      </c>
      <c r="H42" s="261">
        <v>336.44388866999998</v>
      </c>
      <c r="I42" s="261">
        <v>375.36216547999999</v>
      </c>
      <c r="J42" s="261">
        <v>365.41867774000002</v>
      </c>
      <c r="K42" s="261">
        <v>342.58081566999999</v>
      </c>
      <c r="L42" s="261">
        <v>302.74856</v>
      </c>
      <c r="M42" s="261">
        <v>301.82100432999999</v>
      </c>
      <c r="N42" s="261">
        <v>320.15615806</v>
      </c>
      <c r="O42" s="261">
        <v>340.60761418999999</v>
      </c>
      <c r="P42" s="261">
        <v>335.28346655000001</v>
      </c>
      <c r="Q42" s="261">
        <v>309.45262838999997</v>
      </c>
      <c r="R42" s="261">
        <v>296.62883667</v>
      </c>
      <c r="S42" s="261">
        <v>290.85977064999997</v>
      </c>
      <c r="T42" s="261">
        <v>333.62732267000001</v>
      </c>
      <c r="U42" s="261">
        <v>377.11437129000001</v>
      </c>
      <c r="V42" s="261">
        <v>387.56686612999999</v>
      </c>
      <c r="W42" s="261">
        <v>341.17299532999999</v>
      </c>
      <c r="X42" s="261">
        <v>298.72904741999997</v>
      </c>
      <c r="Y42" s="261">
        <v>309.64854166999999</v>
      </c>
      <c r="Z42" s="261">
        <v>327.94478902999998</v>
      </c>
      <c r="AA42" s="261">
        <v>346.81871225999998</v>
      </c>
      <c r="AB42" s="261">
        <v>361.13394178999999</v>
      </c>
      <c r="AC42" s="261">
        <v>319.52609516000001</v>
      </c>
      <c r="AD42" s="261">
        <v>307.39253867000002</v>
      </c>
      <c r="AE42" s="261">
        <v>289.73427871000001</v>
      </c>
      <c r="AF42" s="261">
        <v>335.75780632999999</v>
      </c>
      <c r="AG42" s="261">
        <v>396.47789903</v>
      </c>
      <c r="AH42" s="261">
        <v>355.91447935000002</v>
      </c>
      <c r="AI42" s="261">
        <v>338.05567066999998</v>
      </c>
      <c r="AJ42" s="261">
        <v>296.10334710000001</v>
      </c>
      <c r="AK42" s="261">
        <v>306.76279899999997</v>
      </c>
      <c r="AL42" s="261">
        <v>337.58616581000001</v>
      </c>
      <c r="AM42" s="261">
        <v>358.76413258000002</v>
      </c>
      <c r="AN42" s="261">
        <v>369.63422964</v>
      </c>
      <c r="AO42" s="261">
        <v>327.96808709999999</v>
      </c>
      <c r="AP42" s="261">
        <v>302.06425000000002</v>
      </c>
      <c r="AQ42" s="261">
        <v>286.48910581000001</v>
      </c>
      <c r="AR42" s="261">
        <v>313.32905399999999</v>
      </c>
      <c r="AS42" s="261">
        <v>358.15496323000002</v>
      </c>
      <c r="AT42" s="261">
        <v>338.06657612999999</v>
      </c>
      <c r="AU42" s="261">
        <v>336.09987967000001</v>
      </c>
      <c r="AV42" s="261">
        <v>292.78866161000002</v>
      </c>
      <c r="AW42" s="261">
        <v>308.34928133</v>
      </c>
      <c r="AX42" s="261">
        <v>323.48455741999999</v>
      </c>
      <c r="AY42" s="261">
        <v>348.09726323000001</v>
      </c>
      <c r="AZ42" s="261">
        <v>374.09809999999999</v>
      </c>
      <c r="BA42" s="261">
        <v>323.75990000000002</v>
      </c>
      <c r="BB42" s="376">
        <v>295.44420000000002</v>
      </c>
      <c r="BC42" s="376">
        <v>285.06189999999998</v>
      </c>
      <c r="BD42" s="376">
        <v>324.33280000000002</v>
      </c>
      <c r="BE42" s="376">
        <v>363.1721</v>
      </c>
      <c r="BF42" s="376">
        <v>355.12040000000002</v>
      </c>
      <c r="BG42" s="376">
        <v>329.32920000000001</v>
      </c>
      <c r="BH42" s="376">
        <v>295.79379999999998</v>
      </c>
      <c r="BI42" s="376">
        <v>303.98930000000001</v>
      </c>
      <c r="BJ42" s="376">
        <v>329.02140000000003</v>
      </c>
      <c r="BK42" s="376">
        <v>342.9323</v>
      </c>
      <c r="BL42" s="376">
        <v>344.4846</v>
      </c>
      <c r="BM42" s="376">
        <v>318.16759999999999</v>
      </c>
      <c r="BN42" s="376">
        <v>296.5018</v>
      </c>
      <c r="BO42" s="376">
        <v>286.01690000000002</v>
      </c>
      <c r="BP42" s="376">
        <v>323.37729999999999</v>
      </c>
      <c r="BQ42" s="376">
        <v>362.42739999999998</v>
      </c>
      <c r="BR42" s="376">
        <v>354.43290000000002</v>
      </c>
      <c r="BS42" s="376">
        <v>328.71370000000002</v>
      </c>
      <c r="BT42" s="376">
        <v>298.23689999999999</v>
      </c>
      <c r="BU42" s="376">
        <v>306.72640000000001</v>
      </c>
      <c r="BV42" s="376">
        <v>327.61900000000003</v>
      </c>
    </row>
    <row r="43" spans="1:74" s="116" customFormat="1" ht="11.1" customHeight="1" x14ac:dyDescent="0.2">
      <c r="A43" s="111" t="s">
        <v>882</v>
      </c>
      <c r="B43" s="188" t="s">
        <v>639</v>
      </c>
      <c r="C43" s="261">
        <v>1095.7526358</v>
      </c>
      <c r="D43" s="261">
        <v>1093.6701720999999</v>
      </c>
      <c r="E43" s="261">
        <v>964.96562742000003</v>
      </c>
      <c r="F43" s="261">
        <v>912.23684600000001</v>
      </c>
      <c r="G43" s="261">
        <v>898.11846355</v>
      </c>
      <c r="H43" s="261">
        <v>1042.05664</v>
      </c>
      <c r="I43" s="261">
        <v>1176.0914210000001</v>
      </c>
      <c r="J43" s="261">
        <v>1147.6878297000001</v>
      </c>
      <c r="K43" s="261">
        <v>1057.3135037</v>
      </c>
      <c r="L43" s="261">
        <v>912.81139968000002</v>
      </c>
      <c r="M43" s="261">
        <v>899.66967233000003</v>
      </c>
      <c r="N43" s="261">
        <v>956.26750774000004</v>
      </c>
      <c r="O43" s="261">
        <v>1010.51503</v>
      </c>
      <c r="P43" s="261">
        <v>1011.5178476</v>
      </c>
      <c r="Q43" s="261">
        <v>919.98600902999999</v>
      </c>
      <c r="R43" s="261">
        <v>880.87702233000005</v>
      </c>
      <c r="S43" s="261">
        <v>902.08092968000005</v>
      </c>
      <c r="T43" s="261">
        <v>1014.1996093</v>
      </c>
      <c r="U43" s="261">
        <v>1172.9237115999999</v>
      </c>
      <c r="V43" s="261">
        <v>1158.0650576999999</v>
      </c>
      <c r="W43" s="261">
        <v>1063.2828773000001</v>
      </c>
      <c r="X43" s="261">
        <v>894.89936838999995</v>
      </c>
      <c r="Y43" s="261">
        <v>908.06076732999998</v>
      </c>
      <c r="Z43" s="261">
        <v>960.84231741999997</v>
      </c>
      <c r="AA43" s="261">
        <v>1026.0505326</v>
      </c>
      <c r="AB43" s="261">
        <v>1102.0136431999999</v>
      </c>
      <c r="AC43" s="261">
        <v>972.67556870999999</v>
      </c>
      <c r="AD43" s="261">
        <v>924.13921800000003</v>
      </c>
      <c r="AE43" s="261">
        <v>893.01567258</v>
      </c>
      <c r="AF43" s="261">
        <v>1030.9953277</v>
      </c>
      <c r="AG43" s="261">
        <v>1187.0180473999999</v>
      </c>
      <c r="AH43" s="261">
        <v>1107.3143528999999</v>
      </c>
      <c r="AI43" s="261">
        <v>1031.9808680000001</v>
      </c>
      <c r="AJ43" s="261">
        <v>912.14343355000005</v>
      </c>
      <c r="AK43" s="261">
        <v>929.47064799999998</v>
      </c>
      <c r="AL43" s="261">
        <v>1012.6055916</v>
      </c>
      <c r="AM43" s="261">
        <v>1092.0747538999999</v>
      </c>
      <c r="AN43" s="261">
        <v>1136.7079699999999</v>
      </c>
      <c r="AO43" s="261">
        <v>1010.6397068</v>
      </c>
      <c r="AP43" s="261">
        <v>926.76283000000001</v>
      </c>
      <c r="AQ43" s="261">
        <v>882.64375031999998</v>
      </c>
      <c r="AR43" s="261">
        <v>1001.782973</v>
      </c>
      <c r="AS43" s="261">
        <v>1093.5302389999999</v>
      </c>
      <c r="AT43" s="261">
        <v>1057.1030857999999</v>
      </c>
      <c r="AU43" s="261">
        <v>1024.9863422999999</v>
      </c>
      <c r="AV43" s="261">
        <v>898.64110934999997</v>
      </c>
      <c r="AW43" s="261">
        <v>923.24501799999996</v>
      </c>
      <c r="AX43" s="261">
        <v>986.71006935000003</v>
      </c>
      <c r="AY43" s="261">
        <v>1062.3571087</v>
      </c>
      <c r="AZ43" s="261">
        <v>1164.721</v>
      </c>
      <c r="BA43" s="261">
        <v>1006.985</v>
      </c>
      <c r="BB43" s="376">
        <v>910.23979999999995</v>
      </c>
      <c r="BC43" s="376">
        <v>895.14400000000001</v>
      </c>
      <c r="BD43" s="376">
        <v>1021.625</v>
      </c>
      <c r="BE43" s="376">
        <v>1140.681</v>
      </c>
      <c r="BF43" s="376">
        <v>1122.338</v>
      </c>
      <c r="BG43" s="376">
        <v>1041.394</v>
      </c>
      <c r="BH43" s="376">
        <v>916.2165</v>
      </c>
      <c r="BI43" s="376">
        <v>922.76300000000003</v>
      </c>
      <c r="BJ43" s="376">
        <v>1001.468</v>
      </c>
      <c r="BK43" s="376">
        <v>1072.973</v>
      </c>
      <c r="BL43" s="376">
        <v>1095.03</v>
      </c>
      <c r="BM43" s="376">
        <v>999.61829999999998</v>
      </c>
      <c r="BN43" s="376">
        <v>919.94230000000005</v>
      </c>
      <c r="BO43" s="376">
        <v>904.32039999999995</v>
      </c>
      <c r="BP43" s="376">
        <v>1023.812</v>
      </c>
      <c r="BQ43" s="376">
        <v>1143.2760000000001</v>
      </c>
      <c r="BR43" s="376">
        <v>1124.9110000000001</v>
      </c>
      <c r="BS43" s="376">
        <v>1043.8979999999999</v>
      </c>
      <c r="BT43" s="376">
        <v>924.51459999999997</v>
      </c>
      <c r="BU43" s="376">
        <v>931.35640000000001</v>
      </c>
      <c r="BV43" s="376">
        <v>1001.77</v>
      </c>
    </row>
    <row r="44" spans="1:74" s="116" customFormat="1" ht="11.1" customHeight="1" x14ac:dyDescent="0.2">
      <c r="A44" s="111" t="s">
        <v>883</v>
      </c>
      <c r="B44" s="206" t="s">
        <v>606</v>
      </c>
      <c r="C44" s="261">
        <v>1686.654581</v>
      </c>
      <c r="D44" s="261">
        <v>1650.5661786000001</v>
      </c>
      <c r="E44" s="261">
        <v>1529.6148986999999</v>
      </c>
      <c r="F44" s="261">
        <v>1410.5252593</v>
      </c>
      <c r="G44" s="261">
        <v>1439.2813652</v>
      </c>
      <c r="H44" s="261">
        <v>1621.2184400000001</v>
      </c>
      <c r="I44" s="261">
        <v>1883.9372268</v>
      </c>
      <c r="J44" s="261">
        <v>1775.218891</v>
      </c>
      <c r="K44" s="261">
        <v>1545.0708393</v>
      </c>
      <c r="L44" s="261">
        <v>1420.3798397</v>
      </c>
      <c r="M44" s="261">
        <v>1458.9352676999999</v>
      </c>
      <c r="N44" s="261">
        <v>1549.6502303</v>
      </c>
      <c r="O44" s="261">
        <v>1613.5234255</v>
      </c>
      <c r="P44" s="261">
        <v>1588.7492990000001</v>
      </c>
      <c r="Q44" s="261">
        <v>1451.4411006</v>
      </c>
      <c r="R44" s="261">
        <v>1400.4231443000001</v>
      </c>
      <c r="S44" s="261">
        <v>1493.1892581</v>
      </c>
      <c r="T44" s="261">
        <v>1692.7244929999999</v>
      </c>
      <c r="U44" s="261">
        <v>1924.5925703</v>
      </c>
      <c r="V44" s="261">
        <v>1751.725719</v>
      </c>
      <c r="W44" s="261">
        <v>1517.3603923000001</v>
      </c>
      <c r="X44" s="261">
        <v>1424.7420454999999</v>
      </c>
      <c r="Y44" s="261">
        <v>1459.2287822999999</v>
      </c>
      <c r="Z44" s="261">
        <v>1522.8097203</v>
      </c>
      <c r="AA44" s="261">
        <v>1624.9407171</v>
      </c>
      <c r="AB44" s="261">
        <v>1645.9802560999999</v>
      </c>
      <c r="AC44" s="261">
        <v>1548.6948235</v>
      </c>
      <c r="AD44" s="261">
        <v>1437.3075153</v>
      </c>
      <c r="AE44" s="261">
        <v>1454.3889409999999</v>
      </c>
      <c r="AF44" s="261">
        <v>1572.2843273000001</v>
      </c>
      <c r="AG44" s="261">
        <v>1712.3018384</v>
      </c>
      <c r="AH44" s="261">
        <v>1677.7813189999999</v>
      </c>
      <c r="AI44" s="261">
        <v>1536.6005990000001</v>
      </c>
      <c r="AJ44" s="261">
        <v>1436.6171641999999</v>
      </c>
      <c r="AK44" s="261">
        <v>1476.7181972999999</v>
      </c>
      <c r="AL44" s="261">
        <v>1609.3679612999999</v>
      </c>
      <c r="AM44" s="261">
        <v>1713.4058144999999</v>
      </c>
      <c r="AN44" s="261">
        <v>1706.4089942999999</v>
      </c>
      <c r="AO44" s="261">
        <v>1548.2166815999999</v>
      </c>
      <c r="AP44" s="261">
        <v>1383.8266140000001</v>
      </c>
      <c r="AQ44" s="261">
        <v>1415.7959258000001</v>
      </c>
      <c r="AR44" s="261">
        <v>1609.9255117</v>
      </c>
      <c r="AS44" s="261">
        <v>1598.802179</v>
      </c>
      <c r="AT44" s="261">
        <v>1649.6741323000001</v>
      </c>
      <c r="AU44" s="261">
        <v>1501.2058019999999</v>
      </c>
      <c r="AV44" s="261">
        <v>1397.6338055000001</v>
      </c>
      <c r="AW44" s="261">
        <v>1496.8157799999999</v>
      </c>
      <c r="AX44" s="261">
        <v>1546.8144184</v>
      </c>
      <c r="AY44" s="261">
        <v>1641.3838568000001</v>
      </c>
      <c r="AZ44" s="261">
        <v>1712.9970000000001</v>
      </c>
      <c r="BA44" s="261">
        <v>1500.0219999999999</v>
      </c>
      <c r="BB44" s="376">
        <v>1398.672</v>
      </c>
      <c r="BC44" s="376">
        <v>1429.5640000000001</v>
      </c>
      <c r="BD44" s="376">
        <v>1605.2619999999999</v>
      </c>
      <c r="BE44" s="376">
        <v>1731.1110000000001</v>
      </c>
      <c r="BF44" s="376">
        <v>1710.163</v>
      </c>
      <c r="BG44" s="376">
        <v>1512.58</v>
      </c>
      <c r="BH44" s="376">
        <v>1425.8420000000001</v>
      </c>
      <c r="BI44" s="376">
        <v>1463.0450000000001</v>
      </c>
      <c r="BJ44" s="376">
        <v>1560.6569999999999</v>
      </c>
      <c r="BK44" s="376">
        <v>1654.7429999999999</v>
      </c>
      <c r="BL44" s="376">
        <v>1638.682</v>
      </c>
      <c r="BM44" s="376">
        <v>1521.0409999999999</v>
      </c>
      <c r="BN44" s="376">
        <v>1405.7840000000001</v>
      </c>
      <c r="BO44" s="376">
        <v>1437.136</v>
      </c>
      <c r="BP44" s="376">
        <v>1606.8779999999999</v>
      </c>
      <c r="BQ44" s="376">
        <v>1737.6690000000001</v>
      </c>
      <c r="BR44" s="376">
        <v>1716.807</v>
      </c>
      <c r="BS44" s="376">
        <v>1519.251</v>
      </c>
      <c r="BT44" s="376">
        <v>1445.39</v>
      </c>
      <c r="BU44" s="376">
        <v>1483.2829999999999</v>
      </c>
      <c r="BV44" s="376">
        <v>1569.569</v>
      </c>
    </row>
    <row r="45" spans="1:74" s="116" customFormat="1" ht="11.1" customHeight="1" x14ac:dyDescent="0.2">
      <c r="A45" s="111" t="s">
        <v>884</v>
      </c>
      <c r="B45" s="206" t="s">
        <v>607</v>
      </c>
      <c r="C45" s="261">
        <v>872.18772225999999</v>
      </c>
      <c r="D45" s="261">
        <v>870.48439142999996</v>
      </c>
      <c r="E45" s="261">
        <v>771.47248419000005</v>
      </c>
      <c r="F45" s="261">
        <v>713.59545333000005</v>
      </c>
      <c r="G45" s="261">
        <v>711.56285967999997</v>
      </c>
      <c r="H45" s="261">
        <v>830.89491599999997</v>
      </c>
      <c r="I45" s="261">
        <v>958.10661000000005</v>
      </c>
      <c r="J45" s="261">
        <v>919.38342677000003</v>
      </c>
      <c r="K45" s="261">
        <v>782.80586000000005</v>
      </c>
      <c r="L45" s="261">
        <v>704.75470418999998</v>
      </c>
      <c r="M45" s="261">
        <v>739.114825</v>
      </c>
      <c r="N45" s="261">
        <v>802.19775934999996</v>
      </c>
      <c r="O45" s="261">
        <v>814.38836258000003</v>
      </c>
      <c r="P45" s="261">
        <v>812.85224516999995</v>
      </c>
      <c r="Q45" s="261">
        <v>734.23755355000003</v>
      </c>
      <c r="R45" s="261">
        <v>703.79077232999998</v>
      </c>
      <c r="S45" s="261">
        <v>748.06402290000005</v>
      </c>
      <c r="T45" s="261">
        <v>865.03169100000002</v>
      </c>
      <c r="U45" s="261">
        <v>999.68948451999995</v>
      </c>
      <c r="V45" s="261">
        <v>902.2963929</v>
      </c>
      <c r="W45" s="261">
        <v>783.19540467000002</v>
      </c>
      <c r="X45" s="261">
        <v>713.49489934999997</v>
      </c>
      <c r="Y45" s="261">
        <v>747.86951699999997</v>
      </c>
      <c r="Z45" s="261">
        <v>801.90157968000005</v>
      </c>
      <c r="AA45" s="261">
        <v>855.87006160999999</v>
      </c>
      <c r="AB45" s="261">
        <v>854.48938999999996</v>
      </c>
      <c r="AC45" s="261">
        <v>793.33705096999995</v>
      </c>
      <c r="AD45" s="261">
        <v>744.44391499999995</v>
      </c>
      <c r="AE45" s="261">
        <v>731.79771129000005</v>
      </c>
      <c r="AF45" s="261">
        <v>810.20644067000001</v>
      </c>
      <c r="AG45" s="261">
        <v>892.31546000000003</v>
      </c>
      <c r="AH45" s="261">
        <v>890.87891935000005</v>
      </c>
      <c r="AI45" s="261">
        <v>828.73008732999995</v>
      </c>
      <c r="AJ45" s="261">
        <v>733.93591967999998</v>
      </c>
      <c r="AK45" s="261">
        <v>780.17738732999999</v>
      </c>
      <c r="AL45" s="261">
        <v>868.53885613</v>
      </c>
      <c r="AM45" s="261">
        <v>903.15414870999996</v>
      </c>
      <c r="AN45" s="261">
        <v>914.10965570999997</v>
      </c>
      <c r="AO45" s="261">
        <v>795.85266645000002</v>
      </c>
      <c r="AP45" s="261">
        <v>726.20962867000003</v>
      </c>
      <c r="AQ45" s="261">
        <v>733.31636774000003</v>
      </c>
      <c r="AR45" s="261">
        <v>821.302234</v>
      </c>
      <c r="AS45" s="261">
        <v>854.42214064999996</v>
      </c>
      <c r="AT45" s="261">
        <v>882.08237935</v>
      </c>
      <c r="AU45" s="261">
        <v>792.18622500000004</v>
      </c>
      <c r="AV45" s="261">
        <v>716.33432805999996</v>
      </c>
      <c r="AW45" s="261">
        <v>780.10763532999999</v>
      </c>
      <c r="AX45" s="261">
        <v>830.86484644999996</v>
      </c>
      <c r="AY45" s="261">
        <v>868.29714161000004</v>
      </c>
      <c r="AZ45" s="261">
        <v>912.54769999999996</v>
      </c>
      <c r="BA45" s="261">
        <v>781.00149999999996</v>
      </c>
      <c r="BB45" s="376">
        <v>740.59109999999998</v>
      </c>
      <c r="BC45" s="376">
        <v>747.45280000000002</v>
      </c>
      <c r="BD45" s="376">
        <v>854.73260000000005</v>
      </c>
      <c r="BE45" s="376">
        <v>943.38099999999997</v>
      </c>
      <c r="BF45" s="376">
        <v>933.54909999999995</v>
      </c>
      <c r="BG45" s="376">
        <v>827.18650000000002</v>
      </c>
      <c r="BH45" s="376">
        <v>748.9683</v>
      </c>
      <c r="BI45" s="376">
        <v>783.18280000000004</v>
      </c>
      <c r="BJ45" s="376">
        <v>861.18640000000005</v>
      </c>
      <c r="BK45" s="376">
        <v>905.21360000000004</v>
      </c>
      <c r="BL45" s="376">
        <v>903.65089999999998</v>
      </c>
      <c r="BM45" s="376">
        <v>803.13649999999996</v>
      </c>
      <c r="BN45" s="376">
        <v>751.91420000000005</v>
      </c>
      <c r="BO45" s="376">
        <v>758.82180000000005</v>
      </c>
      <c r="BP45" s="376">
        <v>861.71529999999996</v>
      </c>
      <c r="BQ45" s="376">
        <v>945.64139999999998</v>
      </c>
      <c r="BR45" s="376">
        <v>935.79690000000005</v>
      </c>
      <c r="BS45" s="376">
        <v>829.11739999999998</v>
      </c>
      <c r="BT45" s="376">
        <v>757.12099999999998</v>
      </c>
      <c r="BU45" s="376">
        <v>791.88239999999996</v>
      </c>
      <c r="BV45" s="376">
        <v>867.91750000000002</v>
      </c>
    </row>
    <row r="46" spans="1:74" s="116" customFormat="1" ht="11.1" customHeight="1" x14ac:dyDescent="0.2">
      <c r="A46" s="111" t="s">
        <v>885</v>
      </c>
      <c r="B46" s="206" t="s">
        <v>608</v>
      </c>
      <c r="C46" s="261">
        <v>2394.3223828999999</v>
      </c>
      <c r="D46" s="261">
        <v>2207.8179561000002</v>
      </c>
      <c r="E46" s="261">
        <v>1905.6361764999999</v>
      </c>
      <c r="F46" s="261">
        <v>1939.052813</v>
      </c>
      <c r="G46" s="261">
        <v>2038.7851003000001</v>
      </c>
      <c r="H46" s="261">
        <v>2466.2347110000001</v>
      </c>
      <c r="I46" s="261">
        <v>2605.9111213000001</v>
      </c>
      <c r="J46" s="261">
        <v>2597.9884109999998</v>
      </c>
      <c r="K46" s="261">
        <v>2356.788325</v>
      </c>
      <c r="L46" s="261">
        <v>1943.1041545</v>
      </c>
      <c r="M46" s="261">
        <v>1893.4681356999999</v>
      </c>
      <c r="N46" s="261">
        <v>1987.2173587</v>
      </c>
      <c r="O46" s="261">
        <v>2105.5361071000002</v>
      </c>
      <c r="P46" s="261">
        <v>2053.5195171999999</v>
      </c>
      <c r="Q46" s="261">
        <v>1893.8172148000001</v>
      </c>
      <c r="R46" s="261">
        <v>1896.636084</v>
      </c>
      <c r="S46" s="261">
        <v>2071.6246606</v>
      </c>
      <c r="T46" s="261">
        <v>2313.4757453000002</v>
      </c>
      <c r="U46" s="261">
        <v>2572.5715006</v>
      </c>
      <c r="V46" s="261">
        <v>2503.1564822999999</v>
      </c>
      <c r="W46" s="261">
        <v>2254.2060956999999</v>
      </c>
      <c r="X46" s="261">
        <v>1971.8379706000001</v>
      </c>
      <c r="Y46" s="261">
        <v>1957.1778346999999</v>
      </c>
      <c r="Z46" s="261">
        <v>1995.2001719</v>
      </c>
      <c r="AA46" s="261">
        <v>2131.7008234999998</v>
      </c>
      <c r="AB46" s="261">
        <v>2179.1019449999999</v>
      </c>
      <c r="AC46" s="261">
        <v>2036.9004829</v>
      </c>
      <c r="AD46" s="261">
        <v>1917.607602</v>
      </c>
      <c r="AE46" s="261">
        <v>1969.5436668</v>
      </c>
      <c r="AF46" s="261">
        <v>2323.8620727000002</v>
      </c>
      <c r="AG46" s="261">
        <v>2460.6484365000001</v>
      </c>
      <c r="AH46" s="261">
        <v>2427.1095997000002</v>
      </c>
      <c r="AI46" s="261">
        <v>2284.6279017000002</v>
      </c>
      <c r="AJ46" s="261">
        <v>2016.8666784</v>
      </c>
      <c r="AK46" s="261">
        <v>2012.8191019999999</v>
      </c>
      <c r="AL46" s="261">
        <v>2114.0419671</v>
      </c>
      <c r="AM46" s="261">
        <v>2394.6305471000001</v>
      </c>
      <c r="AN46" s="261">
        <v>2317.0405317999998</v>
      </c>
      <c r="AO46" s="261">
        <v>2070.2356865000002</v>
      </c>
      <c r="AP46" s="261">
        <v>1915.3790947</v>
      </c>
      <c r="AQ46" s="261">
        <v>2038.8886503000001</v>
      </c>
      <c r="AR46" s="261">
        <v>2349.2196896999999</v>
      </c>
      <c r="AS46" s="261">
        <v>2456.6084142</v>
      </c>
      <c r="AT46" s="261">
        <v>2463.9060690000001</v>
      </c>
      <c r="AU46" s="261">
        <v>2322.7346216999999</v>
      </c>
      <c r="AV46" s="261">
        <v>1998.1787471</v>
      </c>
      <c r="AW46" s="261">
        <v>2026.9984387</v>
      </c>
      <c r="AX46" s="261">
        <v>2097.5280425999999</v>
      </c>
      <c r="AY46" s="261">
        <v>2282.9610035000001</v>
      </c>
      <c r="AZ46" s="261">
        <v>2435.7820000000002</v>
      </c>
      <c r="BA46" s="261">
        <v>2105.4470000000001</v>
      </c>
      <c r="BB46" s="376">
        <v>1914.874</v>
      </c>
      <c r="BC46" s="376">
        <v>2025.155</v>
      </c>
      <c r="BD46" s="376">
        <v>2381.1559999999999</v>
      </c>
      <c r="BE46" s="376">
        <v>2546.2779999999998</v>
      </c>
      <c r="BF46" s="376">
        <v>2544.8490000000002</v>
      </c>
      <c r="BG46" s="376">
        <v>2360.3939999999998</v>
      </c>
      <c r="BH46" s="376">
        <v>2055.0250000000001</v>
      </c>
      <c r="BI46" s="376">
        <v>2007.18</v>
      </c>
      <c r="BJ46" s="376">
        <v>2139.9630000000002</v>
      </c>
      <c r="BK46" s="376">
        <v>2297.5300000000002</v>
      </c>
      <c r="BL46" s="376">
        <v>2268.4690000000001</v>
      </c>
      <c r="BM46" s="376">
        <v>2047.3620000000001</v>
      </c>
      <c r="BN46" s="376">
        <v>1956.585</v>
      </c>
      <c r="BO46" s="376">
        <v>2069.2280000000001</v>
      </c>
      <c r="BP46" s="376">
        <v>2408.1210000000001</v>
      </c>
      <c r="BQ46" s="376">
        <v>2575.491</v>
      </c>
      <c r="BR46" s="376">
        <v>2574.0419999999999</v>
      </c>
      <c r="BS46" s="376">
        <v>2387.8040000000001</v>
      </c>
      <c r="BT46" s="376">
        <v>2090.9</v>
      </c>
      <c r="BU46" s="376">
        <v>2042.2360000000001</v>
      </c>
      <c r="BV46" s="376">
        <v>2155.39</v>
      </c>
    </row>
    <row r="47" spans="1:74" s="116" customFormat="1" ht="11.1" customHeight="1" x14ac:dyDescent="0.2">
      <c r="A47" s="111" t="s">
        <v>886</v>
      </c>
      <c r="B47" s="206" t="s">
        <v>609</v>
      </c>
      <c r="C47" s="261">
        <v>1005.7264132</v>
      </c>
      <c r="D47" s="261">
        <v>978.17130036000003</v>
      </c>
      <c r="E47" s="261">
        <v>820.89028902999996</v>
      </c>
      <c r="F47" s="261">
        <v>798.12320466999995</v>
      </c>
      <c r="G47" s="261">
        <v>780.87450806000004</v>
      </c>
      <c r="H47" s="261">
        <v>957.49504999999999</v>
      </c>
      <c r="I47" s="261">
        <v>1024.9503689999999</v>
      </c>
      <c r="J47" s="261">
        <v>1054.8298145000001</v>
      </c>
      <c r="K47" s="261">
        <v>951.42704232999995</v>
      </c>
      <c r="L47" s="261">
        <v>791.96527516000003</v>
      </c>
      <c r="M47" s="261">
        <v>798.33747400000004</v>
      </c>
      <c r="N47" s="261">
        <v>845.09615323000003</v>
      </c>
      <c r="O47" s="261">
        <v>887.52385871000001</v>
      </c>
      <c r="P47" s="261">
        <v>882.70974206999995</v>
      </c>
      <c r="Q47" s="261">
        <v>801.44096064999997</v>
      </c>
      <c r="R47" s="261">
        <v>796.295028</v>
      </c>
      <c r="S47" s="261">
        <v>837.07707289999996</v>
      </c>
      <c r="T47" s="261">
        <v>924.63078967000001</v>
      </c>
      <c r="U47" s="261">
        <v>1020.33222</v>
      </c>
      <c r="V47" s="261">
        <v>1000.0008913</v>
      </c>
      <c r="W47" s="261">
        <v>925.09598332999997</v>
      </c>
      <c r="X47" s="261">
        <v>789.93136934999995</v>
      </c>
      <c r="Y47" s="261">
        <v>801.22187499999995</v>
      </c>
      <c r="Z47" s="261">
        <v>824.47724805999997</v>
      </c>
      <c r="AA47" s="261">
        <v>911.42645742000002</v>
      </c>
      <c r="AB47" s="261">
        <v>924.13858035999999</v>
      </c>
      <c r="AC47" s="261">
        <v>854.80108194000002</v>
      </c>
      <c r="AD47" s="261">
        <v>820.90436299999999</v>
      </c>
      <c r="AE47" s="261">
        <v>794.30313032000004</v>
      </c>
      <c r="AF47" s="261">
        <v>910.13407299999994</v>
      </c>
      <c r="AG47" s="261">
        <v>948.68834547999995</v>
      </c>
      <c r="AH47" s="261">
        <v>961.94145129000003</v>
      </c>
      <c r="AI47" s="261">
        <v>928.55058332999999</v>
      </c>
      <c r="AJ47" s="261">
        <v>788.00255000000004</v>
      </c>
      <c r="AK47" s="261">
        <v>776.65246666999997</v>
      </c>
      <c r="AL47" s="261">
        <v>849.83147676999999</v>
      </c>
      <c r="AM47" s="261">
        <v>966.03853934999995</v>
      </c>
      <c r="AN47" s="261">
        <v>990.04210106999994</v>
      </c>
      <c r="AO47" s="261">
        <v>815.13632710000002</v>
      </c>
      <c r="AP47" s="261">
        <v>752.85977366999998</v>
      </c>
      <c r="AQ47" s="261">
        <v>763.70125515999996</v>
      </c>
      <c r="AR47" s="261">
        <v>892.76843432999999</v>
      </c>
      <c r="AS47" s="261">
        <v>927.55671934999998</v>
      </c>
      <c r="AT47" s="261">
        <v>935.60768355000005</v>
      </c>
      <c r="AU47" s="261">
        <v>928.92391267000005</v>
      </c>
      <c r="AV47" s="261">
        <v>775.17693452000003</v>
      </c>
      <c r="AW47" s="261">
        <v>787.66576533</v>
      </c>
      <c r="AX47" s="261">
        <v>827.59495322999999</v>
      </c>
      <c r="AY47" s="261">
        <v>908.92430032000004</v>
      </c>
      <c r="AZ47" s="261">
        <v>1014.078</v>
      </c>
      <c r="BA47" s="261">
        <v>837.971</v>
      </c>
      <c r="BB47" s="376">
        <v>779.8143</v>
      </c>
      <c r="BC47" s="376">
        <v>782.61739999999998</v>
      </c>
      <c r="BD47" s="376">
        <v>903.44569999999999</v>
      </c>
      <c r="BE47" s="376">
        <v>962.45249999999999</v>
      </c>
      <c r="BF47" s="376">
        <v>975.4461</v>
      </c>
      <c r="BG47" s="376">
        <v>925.76080000000002</v>
      </c>
      <c r="BH47" s="376">
        <v>778.74950000000001</v>
      </c>
      <c r="BI47" s="376">
        <v>762.40340000000003</v>
      </c>
      <c r="BJ47" s="376">
        <v>832.58069999999998</v>
      </c>
      <c r="BK47" s="376">
        <v>924.44889999999998</v>
      </c>
      <c r="BL47" s="376">
        <v>937.97739999999999</v>
      </c>
      <c r="BM47" s="376">
        <v>819.52070000000003</v>
      </c>
      <c r="BN47" s="376">
        <v>786.93219999999997</v>
      </c>
      <c r="BO47" s="376">
        <v>790.01139999999998</v>
      </c>
      <c r="BP47" s="376">
        <v>906.72029999999995</v>
      </c>
      <c r="BQ47" s="376">
        <v>974.17399999999998</v>
      </c>
      <c r="BR47" s="376">
        <v>987.39520000000005</v>
      </c>
      <c r="BS47" s="376">
        <v>937.56290000000001</v>
      </c>
      <c r="BT47" s="376">
        <v>798.17079999999999</v>
      </c>
      <c r="BU47" s="376">
        <v>781.4769</v>
      </c>
      <c r="BV47" s="376">
        <v>844.02070000000003</v>
      </c>
    </row>
    <row r="48" spans="1:74" s="116" customFormat="1" ht="11.1" customHeight="1" x14ac:dyDescent="0.2">
      <c r="A48" s="111" t="s">
        <v>887</v>
      </c>
      <c r="B48" s="206" t="s">
        <v>610</v>
      </c>
      <c r="C48" s="261">
        <v>1496.8323306</v>
      </c>
      <c r="D48" s="261">
        <v>1552.0349529</v>
      </c>
      <c r="E48" s="261">
        <v>1298.5947019</v>
      </c>
      <c r="F48" s="261">
        <v>1353.7343292999999</v>
      </c>
      <c r="G48" s="261">
        <v>1415.3534155</v>
      </c>
      <c r="H48" s="261">
        <v>1797.1835579999999</v>
      </c>
      <c r="I48" s="261">
        <v>1901.9117577</v>
      </c>
      <c r="J48" s="261">
        <v>2008.9880367999999</v>
      </c>
      <c r="K48" s="261">
        <v>1801.565867</v>
      </c>
      <c r="L48" s="261">
        <v>1441.2905865</v>
      </c>
      <c r="M48" s="261">
        <v>1303.9592680000001</v>
      </c>
      <c r="N48" s="261">
        <v>1374.4016142</v>
      </c>
      <c r="O48" s="261">
        <v>1412.8299923</v>
      </c>
      <c r="P48" s="261">
        <v>1379.5453393</v>
      </c>
      <c r="Q48" s="261">
        <v>1295.9776539</v>
      </c>
      <c r="R48" s="261">
        <v>1341.3848556999999</v>
      </c>
      <c r="S48" s="261">
        <v>1466.1883826000001</v>
      </c>
      <c r="T48" s="261">
        <v>1726.565323</v>
      </c>
      <c r="U48" s="261">
        <v>1850.8494184000001</v>
      </c>
      <c r="V48" s="261">
        <v>1896.9608215999999</v>
      </c>
      <c r="W48" s="261">
        <v>1729.7433490000001</v>
      </c>
      <c r="X48" s="261">
        <v>1439.4932326000001</v>
      </c>
      <c r="Y48" s="261">
        <v>1342.4795509999999</v>
      </c>
      <c r="Z48" s="261">
        <v>1341.6701074</v>
      </c>
      <c r="AA48" s="261">
        <v>1503.6029142</v>
      </c>
      <c r="AB48" s="261">
        <v>1454.7409886</v>
      </c>
      <c r="AC48" s="261">
        <v>1333.6576639</v>
      </c>
      <c r="AD48" s="261">
        <v>1371.411746</v>
      </c>
      <c r="AE48" s="261">
        <v>1406.5786705999999</v>
      </c>
      <c r="AF48" s="261">
        <v>1723.6444300000001</v>
      </c>
      <c r="AG48" s="261">
        <v>1826.2843706000001</v>
      </c>
      <c r="AH48" s="261">
        <v>1884.8356025999999</v>
      </c>
      <c r="AI48" s="261">
        <v>1838.3128437</v>
      </c>
      <c r="AJ48" s="261">
        <v>1536.1244729</v>
      </c>
      <c r="AK48" s="261">
        <v>1375.5064877</v>
      </c>
      <c r="AL48" s="261">
        <v>1516.6060229</v>
      </c>
      <c r="AM48" s="261">
        <v>1608.2678565000001</v>
      </c>
      <c r="AN48" s="261">
        <v>1632.2151686</v>
      </c>
      <c r="AO48" s="261">
        <v>1392.9850197000001</v>
      </c>
      <c r="AP48" s="261">
        <v>1358.5557053</v>
      </c>
      <c r="AQ48" s="261">
        <v>1420.2335932000001</v>
      </c>
      <c r="AR48" s="261">
        <v>1683.5804707</v>
      </c>
      <c r="AS48" s="261">
        <v>1781.3177829000001</v>
      </c>
      <c r="AT48" s="261">
        <v>1837.4578922999999</v>
      </c>
      <c r="AU48" s="261">
        <v>1818.6759093000001</v>
      </c>
      <c r="AV48" s="261">
        <v>1527.2523913</v>
      </c>
      <c r="AW48" s="261">
        <v>1386.1181767</v>
      </c>
      <c r="AX48" s="261">
        <v>1422.7091684</v>
      </c>
      <c r="AY48" s="261">
        <v>1553.3434423000001</v>
      </c>
      <c r="AZ48" s="261">
        <v>1662.7349999999999</v>
      </c>
      <c r="BA48" s="261">
        <v>1416.127</v>
      </c>
      <c r="BB48" s="376">
        <v>1376.3409999999999</v>
      </c>
      <c r="BC48" s="376">
        <v>1453.3520000000001</v>
      </c>
      <c r="BD48" s="376">
        <v>1745.7829999999999</v>
      </c>
      <c r="BE48" s="376">
        <v>1835.8420000000001</v>
      </c>
      <c r="BF48" s="376">
        <v>1896.963</v>
      </c>
      <c r="BG48" s="376">
        <v>1790.99</v>
      </c>
      <c r="BH48" s="376">
        <v>1532.6179999999999</v>
      </c>
      <c r="BI48" s="376">
        <v>1387.9549999999999</v>
      </c>
      <c r="BJ48" s="376">
        <v>1476.2909999999999</v>
      </c>
      <c r="BK48" s="376">
        <v>1588.3689999999999</v>
      </c>
      <c r="BL48" s="376">
        <v>1584.5060000000001</v>
      </c>
      <c r="BM48" s="376">
        <v>1395.9090000000001</v>
      </c>
      <c r="BN48" s="376">
        <v>1405.7149999999999</v>
      </c>
      <c r="BO48" s="376">
        <v>1485.1579999999999</v>
      </c>
      <c r="BP48" s="376">
        <v>1769.7429999999999</v>
      </c>
      <c r="BQ48" s="376">
        <v>1859.1120000000001</v>
      </c>
      <c r="BR48" s="376">
        <v>1921.241</v>
      </c>
      <c r="BS48" s="376">
        <v>1814.1849999999999</v>
      </c>
      <c r="BT48" s="376">
        <v>1555.1880000000001</v>
      </c>
      <c r="BU48" s="376">
        <v>1408.087</v>
      </c>
      <c r="BV48" s="376">
        <v>1492.8150000000001</v>
      </c>
    </row>
    <row r="49" spans="1:74" s="116" customFormat="1" ht="11.1" customHeight="1" x14ac:dyDescent="0.2">
      <c r="A49" s="111" t="s">
        <v>888</v>
      </c>
      <c r="B49" s="206" t="s">
        <v>611</v>
      </c>
      <c r="C49" s="261">
        <v>713.46788580999998</v>
      </c>
      <c r="D49" s="261">
        <v>717.36741714000004</v>
      </c>
      <c r="E49" s="261">
        <v>651.21168451999995</v>
      </c>
      <c r="F49" s="261">
        <v>654.32732933</v>
      </c>
      <c r="G49" s="261">
        <v>665.51837806000003</v>
      </c>
      <c r="H49" s="261">
        <v>774.14731800000004</v>
      </c>
      <c r="I49" s="261">
        <v>883.78839387000005</v>
      </c>
      <c r="J49" s="261">
        <v>901.89777193999998</v>
      </c>
      <c r="K49" s="261">
        <v>800.39991832999999</v>
      </c>
      <c r="L49" s="261">
        <v>679.45431160999999</v>
      </c>
      <c r="M49" s="261">
        <v>667.09181733000003</v>
      </c>
      <c r="N49" s="261">
        <v>721.80063934999998</v>
      </c>
      <c r="O49" s="261">
        <v>695.05964902999995</v>
      </c>
      <c r="P49" s="261">
        <v>692.14954896999996</v>
      </c>
      <c r="Q49" s="261">
        <v>647.61841967999999</v>
      </c>
      <c r="R49" s="261">
        <v>660.67933866999999</v>
      </c>
      <c r="S49" s="261">
        <v>715.93161161</v>
      </c>
      <c r="T49" s="261">
        <v>839.51156933000004</v>
      </c>
      <c r="U49" s="261">
        <v>890.34922226000003</v>
      </c>
      <c r="V49" s="261">
        <v>907.11648064999997</v>
      </c>
      <c r="W49" s="261">
        <v>796.29677232999995</v>
      </c>
      <c r="X49" s="261">
        <v>688.08656355000005</v>
      </c>
      <c r="Y49" s="261">
        <v>662.13388567000004</v>
      </c>
      <c r="Z49" s="261">
        <v>699.26089870999999</v>
      </c>
      <c r="AA49" s="261">
        <v>739.14323516000002</v>
      </c>
      <c r="AB49" s="261">
        <v>713.71960249999995</v>
      </c>
      <c r="AC49" s="261">
        <v>655.00234967999995</v>
      </c>
      <c r="AD49" s="261">
        <v>667.92303267</v>
      </c>
      <c r="AE49" s="261">
        <v>716.37294644999997</v>
      </c>
      <c r="AF49" s="261">
        <v>850.61566632999995</v>
      </c>
      <c r="AG49" s="261">
        <v>908.25173289999998</v>
      </c>
      <c r="AH49" s="261">
        <v>881.90586676999999</v>
      </c>
      <c r="AI49" s="261">
        <v>789.15188333000003</v>
      </c>
      <c r="AJ49" s="261">
        <v>662.55002677000004</v>
      </c>
      <c r="AK49" s="261">
        <v>668.22226233000004</v>
      </c>
      <c r="AL49" s="261">
        <v>723.51023032000001</v>
      </c>
      <c r="AM49" s="261">
        <v>714.03344613000002</v>
      </c>
      <c r="AN49" s="261">
        <v>698.77233750000005</v>
      </c>
      <c r="AO49" s="261">
        <v>648.21918160999996</v>
      </c>
      <c r="AP49" s="261">
        <v>663.95813633</v>
      </c>
      <c r="AQ49" s="261">
        <v>715.82409515999996</v>
      </c>
      <c r="AR49" s="261">
        <v>831.81020933000002</v>
      </c>
      <c r="AS49" s="261">
        <v>911.71429548000003</v>
      </c>
      <c r="AT49" s="261">
        <v>851.49515613000005</v>
      </c>
      <c r="AU49" s="261">
        <v>808.21727533000001</v>
      </c>
      <c r="AV49" s="261">
        <v>689.65179000000001</v>
      </c>
      <c r="AW49" s="261">
        <v>672.39411600000005</v>
      </c>
      <c r="AX49" s="261">
        <v>704.79229677000001</v>
      </c>
      <c r="AY49" s="261">
        <v>724.27008806000003</v>
      </c>
      <c r="AZ49" s="261">
        <v>688.32439999999997</v>
      </c>
      <c r="BA49" s="261">
        <v>660.09739999999999</v>
      </c>
      <c r="BB49" s="376">
        <v>681.57560000000001</v>
      </c>
      <c r="BC49" s="376">
        <v>722.53319999999997</v>
      </c>
      <c r="BD49" s="376">
        <v>849.86009999999999</v>
      </c>
      <c r="BE49" s="376">
        <v>936.80600000000004</v>
      </c>
      <c r="BF49" s="376">
        <v>921.23350000000005</v>
      </c>
      <c r="BG49" s="376">
        <v>837.47249999999997</v>
      </c>
      <c r="BH49" s="376">
        <v>702.04610000000002</v>
      </c>
      <c r="BI49" s="376">
        <v>687.53409999999997</v>
      </c>
      <c r="BJ49" s="376">
        <v>727.58889999999997</v>
      </c>
      <c r="BK49" s="376">
        <v>742.2174</v>
      </c>
      <c r="BL49" s="376">
        <v>726.35990000000004</v>
      </c>
      <c r="BM49" s="376">
        <v>680.06640000000004</v>
      </c>
      <c r="BN49" s="376">
        <v>696.05939999999998</v>
      </c>
      <c r="BO49" s="376">
        <v>737.76319999999998</v>
      </c>
      <c r="BP49" s="376">
        <v>868.92169999999999</v>
      </c>
      <c r="BQ49" s="376">
        <v>957.21709999999996</v>
      </c>
      <c r="BR49" s="376">
        <v>941.4393</v>
      </c>
      <c r="BS49" s="376">
        <v>856.16920000000005</v>
      </c>
      <c r="BT49" s="376">
        <v>718.39930000000004</v>
      </c>
      <c r="BU49" s="376">
        <v>703.63909999999998</v>
      </c>
      <c r="BV49" s="376">
        <v>746.73329999999999</v>
      </c>
    </row>
    <row r="50" spans="1:74" s="116" customFormat="1" ht="11.1" customHeight="1" x14ac:dyDescent="0.2">
      <c r="A50" s="111" t="s">
        <v>889</v>
      </c>
      <c r="B50" s="206" t="s">
        <v>270</v>
      </c>
      <c r="C50" s="261">
        <v>1114.5063216000001</v>
      </c>
      <c r="D50" s="261">
        <v>1129.9946336</v>
      </c>
      <c r="E50" s="261">
        <v>1110.2427138999999</v>
      </c>
      <c r="F50" s="261">
        <v>1035.5483793000001</v>
      </c>
      <c r="G50" s="261">
        <v>1005.6227429</v>
      </c>
      <c r="H50" s="261">
        <v>1089.019213</v>
      </c>
      <c r="I50" s="261">
        <v>1104.9397871000001</v>
      </c>
      <c r="J50" s="261">
        <v>1207.8780099999999</v>
      </c>
      <c r="K50" s="261">
        <v>1192.7463792999999</v>
      </c>
      <c r="L50" s="261">
        <v>1053.9324297000001</v>
      </c>
      <c r="M50" s="261">
        <v>1066.495177</v>
      </c>
      <c r="N50" s="261">
        <v>1134.6179245000001</v>
      </c>
      <c r="O50" s="261">
        <v>1105.2616668000001</v>
      </c>
      <c r="P50" s="261">
        <v>1093.1562793000001</v>
      </c>
      <c r="Q50" s="261">
        <v>1055.1840818999999</v>
      </c>
      <c r="R50" s="261">
        <v>1005.8142810000001</v>
      </c>
      <c r="S50" s="261">
        <v>1013.0798334999999</v>
      </c>
      <c r="T50" s="261">
        <v>1087.0698887000001</v>
      </c>
      <c r="U50" s="261">
        <v>1115.7513389999999</v>
      </c>
      <c r="V50" s="261">
        <v>1216.6945241999999</v>
      </c>
      <c r="W50" s="261">
        <v>1149.7893369999999</v>
      </c>
      <c r="X50" s="261">
        <v>1113.6307334999999</v>
      </c>
      <c r="Y50" s="261">
        <v>1040.7084159999999</v>
      </c>
      <c r="Z50" s="261">
        <v>1069.4412774</v>
      </c>
      <c r="AA50" s="261">
        <v>1160.6993709999999</v>
      </c>
      <c r="AB50" s="261">
        <v>1131.8027307</v>
      </c>
      <c r="AC50" s="261">
        <v>1031.9761781</v>
      </c>
      <c r="AD50" s="261">
        <v>1025.9676546999999</v>
      </c>
      <c r="AE50" s="261">
        <v>1038.2490126</v>
      </c>
      <c r="AF50" s="261">
        <v>1074.9346442999999</v>
      </c>
      <c r="AG50" s="261">
        <v>1198.2566784000001</v>
      </c>
      <c r="AH50" s="261">
        <v>1174.8573474</v>
      </c>
      <c r="AI50" s="261">
        <v>1163.989155</v>
      </c>
      <c r="AJ50" s="261">
        <v>1070.7322313</v>
      </c>
      <c r="AK50" s="261">
        <v>1013.612566</v>
      </c>
      <c r="AL50" s="261">
        <v>1131.7781170999999</v>
      </c>
      <c r="AM50" s="261">
        <v>1112.1758890000001</v>
      </c>
      <c r="AN50" s="261">
        <v>1117.2004836000001</v>
      </c>
      <c r="AO50" s="261">
        <v>1002.1309387</v>
      </c>
      <c r="AP50" s="261">
        <v>1025.3450502999999</v>
      </c>
      <c r="AQ50" s="261">
        <v>1002.4586052</v>
      </c>
      <c r="AR50" s="261">
        <v>1094.5057486999999</v>
      </c>
      <c r="AS50" s="261">
        <v>1182.7577274</v>
      </c>
      <c r="AT50" s="261">
        <v>1168.7472974</v>
      </c>
      <c r="AU50" s="261">
        <v>1194.3804416999999</v>
      </c>
      <c r="AV50" s="261">
        <v>1115.6619238999999</v>
      </c>
      <c r="AW50" s="261">
        <v>978.05679567000004</v>
      </c>
      <c r="AX50" s="261">
        <v>1094.3828606</v>
      </c>
      <c r="AY50" s="261">
        <v>1073.9625348</v>
      </c>
      <c r="AZ50" s="261">
        <v>1088.011</v>
      </c>
      <c r="BA50" s="261">
        <v>998.06910000000005</v>
      </c>
      <c r="BB50" s="376">
        <v>1031.037</v>
      </c>
      <c r="BC50" s="376">
        <v>1006.846</v>
      </c>
      <c r="BD50" s="376">
        <v>1111.3309999999999</v>
      </c>
      <c r="BE50" s="376">
        <v>1160.8900000000001</v>
      </c>
      <c r="BF50" s="376">
        <v>1204.2750000000001</v>
      </c>
      <c r="BG50" s="376">
        <v>1182.451</v>
      </c>
      <c r="BH50" s="376">
        <v>1075.702</v>
      </c>
      <c r="BI50" s="376">
        <v>1027.338</v>
      </c>
      <c r="BJ50" s="376">
        <v>1101.6610000000001</v>
      </c>
      <c r="BK50" s="376">
        <v>1102.8789999999999</v>
      </c>
      <c r="BL50" s="376">
        <v>1096.395</v>
      </c>
      <c r="BM50" s="376">
        <v>1044.212</v>
      </c>
      <c r="BN50" s="376">
        <v>1035.8689999999999</v>
      </c>
      <c r="BO50" s="376">
        <v>1011.707</v>
      </c>
      <c r="BP50" s="376">
        <v>1115.7719999999999</v>
      </c>
      <c r="BQ50" s="376">
        <v>1168.047</v>
      </c>
      <c r="BR50" s="376">
        <v>1211.8119999999999</v>
      </c>
      <c r="BS50" s="376">
        <v>1190.0239999999999</v>
      </c>
      <c r="BT50" s="376">
        <v>1085.4449999999999</v>
      </c>
      <c r="BU50" s="376">
        <v>1036.664</v>
      </c>
      <c r="BV50" s="376">
        <v>1114.347</v>
      </c>
    </row>
    <row r="51" spans="1:74" s="116" customFormat="1" ht="11.1" customHeight="1" x14ac:dyDescent="0.2">
      <c r="A51" s="111" t="s">
        <v>890</v>
      </c>
      <c r="B51" s="206" t="s">
        <v>271</v>
      </c>
      <c r="C51" s="261">
        <v>46.990214194000004</v>
      </c>
      <c r="D51" s="261">
        <v>47.278413213999997</v>
      </c>
      <c r="E51" s="261">
        <v>45.515966452000001</v>
      </c>
      <c r="F51" s="261">
        <v>44.199181666999998</v>
      </c>
      <c r="G51" s="261">
        <v>43.031114838999997</v>
      </c>
      <c r="H51" s="261">
        <v>42.217298333000002</v>
      </c>
      <c r="I51" s="261">
        <v>42.804718710000003</v>
      </c>
      <c r="J51" s="261">
        <v>43.929350323000001</v>
      </c>
      <c r="K51" s="261">
        <v>44.208821333000003</v>
      </c>
      <c r="L51" s="261">
        <v>44.168053548000003</v>
      </c>
      <c r="M51" s="261">
        <v>45.612851999999997</v>
      </c>
      <c r="N51" s="261">
        <v>45.504221612999999</v>
      </c>
      <c r="O51" s="261">
        <v>46.218376773999999</v>
      </c>
      <c r="P51" s="261">
        <v>46.479645171999998</v>
      </c>
      <c r="Q51" s="261">
        <v>43.463917097</v>
      </c>
      <c r="R51" s="261">
        <v>42.790675333000003</v>
      </c>
      <c r="S51" s="261">
        <v>41.522845160999999</v>
      </c>
      <c r="T51" s="261">
        <v>41.825812333000002</v>
      </c>
      <c r="U51" s="261">
        <v>42.364935160999998</v>
      </c>
      <c r="V51" s="261">
        <v>43.665763871000003</v>
      </c>
      <c r="W51" s="261">
        <v>42.847057667000001</v>
      </c>
      <c r="X51" s="261">
        <v>43.717998065000003</v>
      </c>
      <c r="Y51" s="261">
        <v>45.201676667000001</v>
      </c>
      <c r="Z51" s="261">
        <v>46.391378064999998</v>
      </c>
      <c r="AA51" s="261">
        <v>44.936418387000003</v>
      </c>
      <c r="AB51" s="261">
        <v>43.543372499999997</v>
      </c>
      <c r="AC51" s="261">
        <v>41.860784193999997</v>
      </c>
      <c r="AD51" s="261">
        <v>42.754733000000002</v>
      </c>
      <c r="AE51" s="261">
        <v>42.012669355</v>
      </c>
      <c r="AF51" s="261">
        <v>41.630242666999997</v>
      </c>
      <c r="AG51" s="261">
        <v>42.485750000000003</v>
      </c>
      <c r="AH51" s="261">
        <v>43.539042580999997</v>
      </c>
      <c r="AI51" s="261">
        <v>43.193649667000003</v>
      </c>
      <c r="AJ51" s="261">
        <v>43.287511289999998</v>
      </c>
      <c r="AK51" s="261">
        <v>43.688008000000004</v>
      </c>
      <c r="AL51" s="261">
        <v>45.560488710000001</v>
      </c>
      <c r="AM51" s="261">
        <v>44.164999999999999</v>
      </c>
      <c r="AN51" s="261">
        <v>44.964007500000001</v>
      </c>
      <c r="AO51" s="261">
        <v>42.281999355000004</v>
      </c>
      <c r="AP51" s="261">
        <v>41.265160332999997</v>
      </c>
      <c r="AQ51" s="261">
        <v>40.517983870999998</v>
      </c>
      <c r="AR51" s="261">
        <v>40.925365667000001</v>
      </c>
      <c r="AS51" s="261">
        <v>41.942459032000002</v>
      </c>
      <c r="AT51" s="261">
        <v>42.840048709999998</v>
      </c>
      <c r="AU51" s="261">
        <v>43.690616667</v>
      </c>
      <c r="AV51" s="261">
        <v>43.727730645000001</v>
      </c>
      <c r="AW51" s="261">
        <v>43.306842000000003</v>
      </c>
      <c r="AX51" s="261">
        <v>43.012487741999998</v>
      </c>
      <c r="AY51" s="261">
        <v>42.258204839000001</v>
      </c>
      <c r="AZ51" s="261">
        <v>44.153449999999999</v>
      </c>
      <c r="BA51" s="261">
        <v>41.886749999999999</v>
      </c>
      <c r="BB51" s="376">
        <v>41.640990000000002</v>
      </c>
      <c r="BC51" s="376">
        <v>40.735639999999997</v>
      </c>
      <c r="BD51" s="376">
        <v>41.123089999999998</v>
      </c>
      <c r="BE51" s="376">
        <v>42.287469999999999</v>
      </c>
      <c r="BF51" s="376">
        <v>43.43824</v>
      </c>
      <c r="BG51" s="376">
        <v>43.4056</v>
      </c>
      <c r="BH51" s="376">
        <v>43.015120000000003</v>
      </c>
      <c r="BI51" s="376">
        <v>43.73104</v>
      </c>
      <c r="BJ51" s="376">
        <v>44.090110000000003</v>
      </c>
      <c r="BK51" s="376">
        <v>43.812240000000003</v>
      </c>
      <c r="BL51" s="376">
        <v>43.514940000000003</v>
      </c>
      <c r="BM51" s="376">
        <v>41.576700000000002</v>
      </c>
      <c r="BN51" s="376">
        <v>41.892150000000001</v>
      </c>
      <c r="BO51" s="376">
        <v>40.983759999999997</v>
      </c>
      <c r="BP51" s="376">
        <v>41.185639999999999</v>
      </c>
      <c r="BQ51" s="376">
        <v>42.399250000000002</v>
      </c>
      <c r="BR51" s="376">
        <v>43.555669999999999</v>
      </c>
      <c r="BS51" s="376">
        <v>43.52272</v>
      </c>
      <c r="BT51" s="376">
        <v>43.250410000000002</v>
      </c>
      <c r="BU51" s="376">
        <v>43.9589</v>
      </c>
      <c r="BV51" s="376">
        <v>44.437199999999997</v>
      </c>
    </row>
    <row r="52" spans="1:74" s="116" customFormat="1" ht="11.1" customHeight="1" x14ac:dyDescent="0.2">
      <c r="A52" s="111" t="s">
        <v>891</v>
      </c>
      <c r="B52" s="207" t="s">
        <v>613</v>
      </c>
      <c r="C52" s="272">
        <v>10777.924198000001</v>
      </c>
      <c r="D52" s="272">
        <v>10603.696368000001</v>
      </c>
      <c r="E52" s="272">
        <v>9421.0277048000007</v>
      </c>
      <c r="F52" s="272">
        <v>9173.4626286999992</v>
      </c>
      <c r="G52" s="272">
        <v>9290.0886171000002</v>
      </c>
      <c r="H52" s="272">
        <v>10956.911033</v>
      </c>
      <c r="I52" s="272">
        <v>11957.803571</v>
      </c>
      <c r="J52" s="272">
        <v>12023.220219999999</v>
      </c>
      <c r="K52" s="272">
        <v>10874.907372</v>
      </c>
      <c r="L52" s="272">
        <v>9294.6093144999995</v>
      </c>
      <c r="M52" s="272">
        <v>9174.5054932999992</v>
      </c>
      <c r="N52" s="272">
        <v>9736.9095670999995</v>
      </c>
      <c r="O52" s="272">
        <v>10031.464083000001</v>
      </c>
      <c r="P52" s="272">
        <v>9895.9629303000002</v>
      </c>
      <c r="Q52" s="272">
        <v>9152.6195396999992</v>
      </c>
      <c r="R52" s="272">
        <v>9025.3200383000003</v>
      </c>
      <c r="S52" s="272">
        <v>9579.6183877000003</v>
      </c>
      <c r="T52" s="272">
        <v>10838.662243999999</v>
      </c>
      <c r="U52" s="272">
        <v>11966.538773</v>
      </c>
      <c r="V52" s="272">
        <v>11767.249</v>
      </c>
      <c r="W52" s="272">
        <v>10602.990265</v>
      </c>
      <c r="X52" s="272">
        <v>9378.5632284000003</v>
      </c>
      <c r="Y52" s="272">
        <v>9273.7308472999994</v>
      </c>
      <c r="Z52" s="272">
        <v>9589.9394881000007</v>
      </c>
      <c r="AA52" s="272">
        <v>10345.189243000001</v>
      </c>
      <c r="AB52" s="272">
        <v>10410.664451000001</v>
      </c>
      <c r="AC52" s="272">
        <v>9588.4320790000002</v>
      </c>
      <c r="AD52" s="272">
        <v>9259.8523182999998</v>
      </c>
      <c r="AE52" s="272">
        <v>9335.9966996999992</v>
      </c>
      <c r="AF52" s="272">
        <v>10674.065031</v>
      </c>
      <c r="AG52" s="272">
        <v>11572.728558999999</v>
      </c>
      <c r="AH52" s="272">
        <v>11406.077981</v>
      </c>
      <c r="AI52" s="272">
        <v>10783.193241999999</v>
      </c>
      <c r="AJ52" s="272">
        <v>9496.3633351999997</v>
      </c>
      <c r="AK52" s="272">
        <v>9383.6299242999994</v>
      </c>
      <c r="AL52" s="272">
        <v>10209.426878</v>
      </c>
      <c r="AM52" s="272">
        <v>10906.710128000001</v>
      </c>
      <c r="AN52" s="272">
        <v>10927.09548</v>
      </c>
      <c r="AO52" s="272">
        <v>9653.6662947999994</v>
      </c>
      <c r="AP52" s="272">
        <v>9096.2262432999996</v>
      </c>
      <c r="AQ52" s="272">
        <v>9299.8693325999993</v>
      </c>
      <c r="AR52" s="272">
        <v>10639.149691000001</v>
      </c>
      <c r="AS52" s="272">
        <v>11206.806920000001</v>
      </c>
      <c r="AT52" s="272">
        <v>11226.980320999999</v>
      </c>
      <c r="AU52" s="272">
        <v>10771.101026</v>
      </c>
      <c r="AV52" s="272">
        <v>9455.0474219000007</v>
      </c>
      <c r="AW52" s="272">
        <v>9403.0578490000007</v>
      </c>
      <c r="AX52" s="272">
        <v>9877.8937010000009</v>
      </c>
      <c r="AY52" s="272">
        <v>10505.854944000001</v>
      </c>
      <c r="AZ52" s="272">
        <v>11097.45</v>
      </c>
      <c r="BA52" s="272">
        <v>9671.366</v>
      </c>
      <c r="BB52" s="337">
        <v>9170.23</v>
      </c>
      <c r="BC52" s="337">
        <v>9388.4629999999997</v>
      </c>
      <c r="BD52" s="337">
        <v>10838.65</v>
      </c>
      <c r="BE52" s="337">
        <v>11662.9</v>
      </c>
      <c r="BF52" s="337">
        <v>11707.38</v>
      </c>
      <c r="BG52" s="337">
        <v>10850.96</v>
      </c>
      <c r="BH52" s="337">
        <v>9573.9760000000006</v>
      </c>
      <c r="BI52" s="337">
        <v>9389.1219999999994</v>
      </c>
      <c r="BJ52" s="337">
        <v>10074.51</v>
      </c>
      <c r="BK52" s="337">
        <v>10675.12</v>
      </c>
      <c r="BL52" s="337">
        <v>10639.07</v>
      </c>
      <c r="BM52" s="337">
        <v>9670.61</v>
      </c>
      <c r="BN52" s="337">
        <v>9297.1939999999995</v>
      </c>
      <c r="BO52" s="337">
        <v>9521.1460000000006</v>
      </c>
      <c r="BP52" s="337">
        <v>10926.25</v>
      </c>
      <c r="BQ52" s="337">
        <v>11765.45</v>
      </c>
      <c r="BR52" s="337">
        <v>11811.43</v>
      </c>
      <c r="BS52" s="337">
        <v>10950.25</v>
      </c>
      <c r="BT52" s="337">
        <v>9716.6170000000002</v>
      </c>
      <c r="BU52" s="337">
        <v>9529.31</v>
      </c>
      <c r="BV52" s="337">
        <v>10164.620000000001</v>
      </c>
    </row>
    <row r="53" spans="1:74" s="294" customFormat="1" ht="11.1" customHeight="1" x14ac:dyDescent="0.2">
      <c r="A53" s="117"/>
      <c r="C53" s="295"/>
      <c r="D53" s="295"/>
      <c r="E53" s="295"/>
      <c r="F53" s="295"/>
      <c r="G53" s="295"/>
      <c r="H53" s="295"/>
      <c r="I53" s="295"/>
      <c r="J53" s="295"/>
      <c r="K53" s="295"/>
      <c r="L53" s="295"/>
      <c r="M53" s="295"/>
      <c r="N53" s="295"/>
      <c r="O53" s="295"/>
      <c r="P53" s="295"/>
      <c r="Q53" s="295"/>
      <c r="R53" s="295"/>
      <c r="S53" s="295"/>
      <c r="T53" s="295"/>
      <c r="U53" s="295"/>
      <c r="V53" s="295"/>
      <c r="W53" s="295"/>
      <c r="X53" s="295"/>
      <c r="Y53" s="295"/>
      <c r="Z53" s="295"/>
      <c r="AA53" s="295"/>
      <c r="AB53" s="295"/>
      <c r="AC53" s="295"/>
      <c r="AD53" s="295"/>
      <c r="AE53" s="295"/>
      <c r="AF53" s="295"/>
      <c r="AG53" s="295"/>
      <c r="AH53" s="295"/>
      <c r="AI53" s="295"/>
      <c r="AJ53" s="295"/>
      <c r="AK53" s="295"/>
      <c r="AL53" s="295"/>
      <c r="AM53" s="295"/>
      <c r="AN53" s="295"/>
      <c r="AO53" s="295"/>
      <c r="AP53" s="295"/>
      <c r="AQ53" s="295"/>
      <c r="AR53" s="295"/>
      <c r="AS53" s="295"/>
      <c r="AT53" s="295"/>
      <c r="AU53" s="295"/>
      <c r="AV53" s="295"/>
      <c r="AW53" s="295"/>
      <c r="AX53" s="295"/>
      <c r="AY53" s="377"/>
      <c r="AZ53" s="377"/>
      <c r="BA53" s="377"/>
      <c r="BB53" s="377"/>
      <c r="BC53" s="377"/>
      <c r="BD53" s="377"/>
      <c r="BE53" s="377"/>
      <c r="BF53" s="377"/>
      <c r="BG53" s="377"/>
      <c r="BH53" s="377"/>
      <c r="BI53" s="377"/>
      <c r="BJ53" s="377"/>
      <c r="BK53" s="377"/>
      <c r="BL53" s="377"/>
      <c r="BM53" s="377"/>
      <c r="BN53" s="377"/>
      <c r="BO53" s="377"/>
      <c r="BP53" s="377"/>
      <c r="BQ53" s="377"/>
      <c r="BR53" s="377"/>
      <c r="BS53" s="377"/>
      <c r="BT53" s="377"/>
      <c r="BU53" s="377"/>
      <c r="BV53" s="377"/>
    </row>
    <row r="54" spans="1:74" s="294" customFormat="1" ht="12" customHeight="1" x14ac:dyDescent="0.2">
      <c r="A54" s="117"/>
      <c r="B54" s="657" t="s">
        <v>1079</v>
      </c>
      <c r="C54" s="658"/>
      <c r="D54" s="658"/>
      <c r="E54" s="658"/>
      <c r="F54" s="658"/>
      <c r="G54" s="658"/>
      <c r="H54" s="658"/>
      <c r="I54" s="658"/>
      <c r="J54" s="658"/>
      <c r="K54" s="658"/>
      <c r="L54" s="658"/>
      <c r="M54" s="658"/>
      <c r="N54" s="658"/>
      <c r="O54" s="658"/>
      <c r="P54" s="658"/>
      <c r="Q54" s="658"/>
      <c r="AY54" s="519"/>
      <c r="AZ54" s="519"/>
      <c r="BA54" s="519"/>
      <c r="BB54" s="519"/>
      <c r="BC54" s="519"/>
      <c r="BD54" s="519"/>
      <c r="BE54" s="519"/>
      <c r="BF54" s="519"/>
      <c r="BG54" s="519"/>
      <c r="BH54" s="519"/>
      <c r="BI54" s="519"/>
      <c r="BJ54" s="519"/>
    </row>
    <row r="55" spans="1:74" s="465" customFormat="1" ht="12" customHeight="1" x14ac:dyDescent="0.2">
      <c r="A55" s="464"/>
      <c r="B55" s="715" t="s">
        <v>1155</v>
      </c>
      <c r="C55" s="676"/>
      <c r="D55" s="676"/>
      <c r="E55" s="676"/>
      <c r="F55" s="676"/>
      <c r="G55" s="676"/>
      <c r="H55" s="676"/>
      <c r="I55" s="676"/>
      <c r="J55" s="676"/>
      <c r="K55" s="676"/>
      <c r="L55" s="676"/>
      <c r="M55" s="676"/>
      <c r="N55" s="676"/>
      <c r="O55" s="676"/>
      <c r="P55" s="676"/>
      <c r="Q55" s="676"/>
      <c r="AY55" s="520"/>
      <c r="AZ55" s="520"/>
      <c r="BA55" s="520"/>
      <c r="BB55" s="520"/>
      <c r="BC55" s="520"/>
      <c r="BD55" s="520"/>
      <c r="BE55" s="520"/>
      <c r="BF55" s="520"/>
      <c r="BG55" s="520"/>
      <c r="BH55" s="520"/>
      <c r="BI55" s="520"/>
      <c r="BJ55" s="520"/>
    </row>
    <row r="56" spans="1:74" s="465" customFormat="1" ht="12" customHeight="1" x14ac:dyDescent="0.2">
      <c r="A56" s="464"/>
      <c r="B56" s="679" t="s">
        <v>1106</v>
      </c>
      <c r="C56" s="680"/>
      <c r="D56" s="680"/>
      <c r="E56" s="680"/>
      <c r="F56" s="680"/>
      <c r="G56" s="680"/>
      <c r="H56" s="680"/>
      <c r="I56" s="680"/>
      <c r="J56" s="680"/>
      <c r="K56" s="680"/>
      <c r="L56" s="680"/>
      <c r="M56" s="680"/>
      <c r="N56" s="680"/>
      <c r="O56" s="680"/>
      <c r="P56" s="680"/>
      <c r="Q56" s="676"/>
      <c r="AY56" s="520"/>
      <c r="AZ56" s="520"/>
      <c r="BA56" s="520"/>
      <c r="BB56" s="520"/>
      <c r="BC56" s="520"/>
      <c r="BD56" s="520"/>
      <c r="BE56" s="520"/>
      <c r="BF56" s="520"/>
      <c r="BG56" s="520"/>
      <c r="BH56" s="520"/>
      <c r="BI56" s="520"/>
      <c r="BJ56" s="520"/>
    </row>
    <row r="57" spans="1:74" s="465" customFormat="1" ht="12" customHeight="1" x14ac:dyDescent="0.2">
      <c r="A57" s="464"/>
      <c r="B57" s="674" t="s">
        <v>1156</v>
      </c>
      <c r="C57" s="680"/>
      <c r="D57" s="680"/>
      <c r="E57" s="680"/>
      <c r="F57" s="680"/>
      <c r="G57" s="680"/>
      <c r="H57" s="680"/>
      <c r="I57" s="680"/>
      <c r="J57" s="680"/>
      <c r="K57" s="680"/>
      <c r="L57" s="680"/>
      <c r="M57" s="680"/>
      <c r="N57" s="680"/>
      <c r="O57" s="680"/>
      <c r="P57" s="680"/>
      <c r="Q57" s="676"/>
      <c r="AY57" s="520"/>
      <c r="AZ57" s="520"/>
      <c r="BA57" s="520"/>
      <c r="BB57" s="520"/>
      <c r="BC57" s="520"/>
      <c r="BD57" s="520"/>
      <c r="BE57" s="520"/>
      <c r="BF57" s="520"/>
      <c r="BG57" s="520"/>
      <c r="BH57" s="520"/>
      <c r="BI57" s="520"/>
      <c r="BJ57" s="520"/>
    </row>
    <row r="58" spans="1:74" s="465" customFormat="1" ht="12" customHeight="1" x14ac:dyDescent="0.2">
      <c r="A58" s="464"/>
      <c r="B58" s="674" t="s">
        <v>1146</v>
      </c>
      <c r="C58" s="680"/>
      <c r="D58" s="680"/>
      <c r="E58" s="680"/>
      <c r="F58" s="680"/>
      <c r="G58" s="680"/>
      <c r="H58" s="680"/>
      <c r="I58" s="680"/>
      <c r="J58" s="680"/>
      <c r="K58" s="680"/>
      <c r="L58" s="680"/>
      <c r="M58" s="680"/>
      <c r="N58" s="680"/>
      <c r="O58" s="680"/>
      <c r="P58" s="680"/>
      <c r="Q58" s="676"/>
      <c r="AY58" s="520"/>
      <c r="AZ58" s="520"/>
      <c r="BA58" s="520"/>
      <c r="BB58" s="520"/>
      <c r="BC58" s="520"/>
      <c r="BD58" s="520"/>
      <c r="BE58" s="520"/>
      <c r="BF58" s="520"/>
      <c r="BG58" s="520"/>
      <c r="BH58" s="520"/>
      <c r="BI58" s="520"/>
      <c r="BJ58" s="520"/>
    </row>
    <row r="59" spans="1:74" s="465" customFormat="1" ht="12" customHeight="1" x14ac:dyDescent="0.2">
      <c r="A59" s="464"/>
      <c r="B59" s="703" t="s">
        <v>1147</v>
      </c>
      <c r="C59" s="676"/>
      <c r="D59" s="676"/>
      <c r="E59" s="676"/>
      <c r="F59" s="676"/>
      <c r="G59" s="676"/>
      <c r="H59" s="676"/>
      <c r="I59" s="676"/>
      <c r="J59" s="676"/>
      <c r="K59" s="676"/>
      <c r="L59" s="676"/>
      <c r="M59" s="676"/>
      <c r="N59" s="676"/>
      <c r="O59" s="676"/>
      <c r="P59" s="676"/>
      <c r="Q59" s="676"/>
      <c r="AY59" s="520"/>
      <c r="AZ59" s="520"/>
      <c r="BA59" s="520"/>
      <c r="BB59" s="520"/>
      <c r="BC59" s="520"/>
      <c r="BD59" s="520"/>
      <c r="BE59" s="520"/>
      <c r="BF59" s="520"/>
      <c r="BG59" s="520"/>
      <c r="BH59" s="520"/>
      <c r="BI59" s="520"/>
      <c r="BJ59" s="520"/>
    </row>
    <row r="60" spans="1:74" s="465" customFormat="1" ht="22.35" customHeight="1" x14ac:dyDescent="0.2">
      <c r="A60" s="464"/>
      <c r="B60" s="679" t="s">
        <v>1157</v>
      </c>
      <c r="C60" s="680"/>
      <c r="D60" s="680"/>
      <c r="E60" s="680"/>
      <c r="F60" s="680"/>
      <c r="G60" s="680"/>
      <c r="H60" s="680"/>
      <c r="I60" s="680"/>
      <c r="J60" s="680"/>
      <c r="K60" s="680"/>
      <c r="L60" s="680"/>
      <c r="M60" s="680"/>
      <c r="N60" s="680"/>
      <c r="O60" s="680"/>
      <c r="P60" s="680"/>
      <c r="Q60" s="676"/>
      <c r="AY60" s="520"/>
      <c r="AZ60" s="520"/>
      <c r="BA60" s="520"/>
      <c r="BB60" s="520"/>
      <c r="BC60" s="520"/>
      <c r="BD60" s="520"/>
      <c r="BE60" s="520"/>
      <c r="BF60" s="520"/>
      <c r="BG60" s="520"/>
      <c r="BH60" s="520"/>
      <c r="BI60" s="520"/>
      <c r="BJ60" s="520"/>
    </row>
    <row r="61" spans="1:74" s="465" customFormat="1" ht="12" customHeight="1" x14ac:dyDescent="0.2">
      <c r="A61" s="464"/>
      <c r="B61" s="674" t="s">
        <v>1110</v>
      </c>
      <c r="C61" s="675"/>
      <c r="D61" s="675"/>
      <c r="E61" s="675"/>
      <c r="F61" s="675"/>
      <c r="G61" s="675"/>
      <c r="H61" s="675"/>
      <c r="I61" s="675"/>
      <c r="J61" s="675"/>
      <c r="K61" s="675"/>
      <c r="L61" s="675"/>
      <c r="M61" s="675"/>
      <c r="N61" s="675"/>
      <c r="O61" s="675"/>
      <c r="P61" s="675"/>
      <c r="Q61" s="676"/>
      <c r="AY61" s="520"/>
      <c r="AZ61" s="520"/>
      <c r="BA61" s="520"/>
      <c r="BB61" s="520"/>
      <c r="BC61" s="520"/>
      <c r="BD61" s="520"/>
      <c r="BE61" s="520"/>
      <c r="BF61" s="520"/>
      <c r="BG61" s="520"/>
      <c r="BH61" s="520"/>
      <c r="BI61" s="520"/>
      <c r="BJ61" s="520"/>
    </row>
    <row r="62" spans="1:74" s="463" customFormat="1" ht="12" customHeight="1" x14ac:dyDescent="0.2">
      <c r="A62" s="438"/>
      <c r="B62" s="687" t="s">
        <v>1227</v>
      </c>
      <c r="C62" s="676"/>
      <c r="D62" s="676"/>
      <c r="E62" s="676"/>
      <c r="F62" s="676"/>
      <c r="G62" s="676"/>
      <c r="H62" s="676"/>
      <c r="I62" s="676"/>
      <c r="J62" s="676"/>
      <c r="K62" s="676"/>
      <c r="L62" s="676"/>
      <c r="M62" s="676"/>
      <c r="N62" s="676"/>
      <c r="O62" s="676"/>
      <c r="P62" s="676"/>
      <c r="Q62" s="676"/>
      <c r="AY62" s="516"/>
      <c r="AZ62" s="516"/>
      <c r="BA62" s="516"/>
      <c r="BB62" s="516"/>
      <c r="BC62" s="516"/>
      <c r="BD62" s="516"/>
      <c r="BE62" s="516"/>
      <c r="BF62" s="516"/>
      <c r="BG62" s="516"/>
      <c r="BH62" s="516"/>
      <c r="BI62" s="516"/>
      <c r="BJ62" s="516"/>
    </row>
    <row r="63" spans="1:74" x14ac:dyDescent="0.2">
      <c r="BK63" s="378"/>
      <c r="BL63" s="378"/>
      <c r="BM63" s="378"/>
      <c r="BN63" s="378"/>
      <c r="BO63" s="378"/>
      <c r="BP63" s="378"/>
      <c r="BQ63" s="378"/>
      <c r="BR63" s="378"/>
      <c r="BS63" s="378"/>
      <c r="BT63" s="378"/>
      <c r="BU63" s="378"/>
      <c r="BV63" s="378"/>
    </row>
    <row r="64" spans="1:74" x14ac:dyDescent="0.2">
      <c r="BK64" s="378"/>
      <c r="BL64" s="378"/>
      <c r="BM64" s="378"/>
      <c r="BN64" s="378"/>
      <c r="BO64" s="378"/>
      <c r="BP64" s="378"/>
      <c r="BQ64" s="378"/>
      <c r="BR64" s="378"/>
      <c r="BS64" s="378"/>
      <c r="BT64" s="378"/>
      <c r="BU64" s="378"/>
      <c r="BV64" s="378"/>
    </row>
    <row r="65" spans="63:74" x14ac:dyDescent="0.2">
      <c r="BK65" s="378"/>
      <c r="BL65" s="378"/>
      <c r="BM65" s="378"/>
      <c r="BN65" s="378"/>
      <c r="BO65" s="378"/>
      <c r="BP65" s="378"/>
      <c r="BQ65" s="378"/>
      <c r="BR65" s="378"/>
      <c r="BS65" s="378"/>
      <c r="BT65" s="378"/>
      <c r="BU65" s="378"/>
      <c r="BV65" s="378"/>
    </row>
    <row r="66" spans="63:74" x14ac:dyDescent="0.2">
      <c r="BK66" s="378"/>
      <c r="BL66" s="378"/>
      <c r="BM66" s="378"/>
      <c r="BN66" s="378"/>
      <c r="BO66" s="378"/>
      <c r="BP66" s="378"/>
      <c r="BQ66" s="378"/>
      <c r="BR66" s="378"/>
      <c r="BS66" s="378"/>
      <c r="BT66" s="378"/>
      <c r="BU66" s="378"/>
      <c r="BV66" s="378"/>
    </row>
    <row r="67" spans="63:74" x14ac:dyDescent="0.2">
      <c r="BK67" s="378"/>
      <c r="BL67" s="378"/>
      <c r="BM67" s="378"/>
      <c r="BN67" s="378"/>
      <c r="BO67" s="378"/>
      <c r="BP67" s="378"/>
      <c r="BQ67" s="378"/>
      <c r="BR67" s="378"/>
      <c r="BS67" s="378"/>
      <c r="BT67" s="378"/>
      <c r="BU67" s="378"/>
      <c r="BV67" s="378"/>
    </row>
    <row r="68" spans="63:74" x14ac:dyDescent="0.2">
      <c r="BK68" s="378"/>
      <c r="BL68" s="378"/>
      <c r="BM68" s="378"/>
      <c r="BN68" s="378"/>
      <c r="BO68" s="378"/>
      <c r="BP68" s="378"/>
      <c r="BQ68" s="378"/>
      <c r="BR68" s="378"/>
      <c r="BS68" s="378"/>
      <c r="BT68" s="378"/>
      <c r="BU68" s="378"/>
      <c r="BV68" s="378"/>
    </row>
    <row r="69" spans="63:74" x14ac:dyDescent="0.2">
      <c r="BK69" s="378"/>
      <c r="BL69" s="378"/>
      <c r="BM69" s="378"/>
      <c r="BN69" s="378"/>
      <c r="BO69" s="378"/>
      <c r="BP69" s="378"/>
      <c r="BQ69" s="378"/>
      <c r="BR69" s="378"/>
      <c r="BS69" s="378"/>
      <c r="BT69" s="378"/>
      <c r="BU69" s="378"/>
      <c r="BV69" s="378"/>
    </row>
    <row r="70" spans="63:74" x14ac:dyDescent="0.2">
      <c r="BK70" s="378"/>
      <c r="BL70" s="378"/>
      <c r="BM70" s="378"/>
      <c r="BN70" s="378"/>
      <c r="BO70" s="378"/>
      <c r="BP70" s="378"/>
      <c r="BQ70" s="378"/>
      <c r="BR70" s="378"/>
      <c r="BS70" s="378"/>
      <c r="BT70" s="378"/>
      <c r="BU70" s="378"/>
      <c r="BV70" s="378"/>
    </row>
    <row r="71" spans="63:74" x14ac:dyDescent="0.2">
      <c r="BK71" s="378"/>
      <c r="BL71" s="378"/>
      <c r="BM71" s="378"/>
      <c r="BN71" s="378"/>
      <c r="BO71" s="378"/>
      <c r="BP71" s="378"/>
      <c r="BQ71" s="378"/>
      <c r="BR71" s="378"/>
      <c r="BS71" s="378"/>
      <c r="BT71" s="378"/>
      <c r="BU71" s="378"/>
      <c r="BV71" s="378"/>
    </row>
    <row r="72" spans="63:74" x14ac:dyDescent="0.2">
      <c r="BK72" s="378"/>
      <c r="BL72" s="378"/>
      <c r="BM72" s="378"/>
      <c r="BN72" s="378"/>
      <c r="BO72" s="378"/>
      <c r="BP72" s="378"/>
      <c r="BQ72" s="378"/>
      <c r="BR72" s="378"/>
      <c r="BS72" s="378"/>
      <c r="BT72" s="378"/>
      <c r="BU72" s="378"/>
      <c r="BV72" s="378"/>
    </row>
    <row r="73" spans="63:74" x14ac:dyDescent="0.2">
      <c r="BK73" s="378"/>
      <c r="BL73" s="378"/>
      <c r="BM73" s="378"/>
      <c r="BN73" s="378"/>
      <c r="BO73" s="378"/>
      <c r="BP73" s="378"/>
      <c r="BQ73" s="378"/>
      <c r="BR73" s="378"/>
      <c r="BS73" s="378"/>
      <c r="BT73" s="378"/>
      <c r="BU73" s="378"/>
      <c r="BV73" s="378"/>
    </row>
    <row r="74" spans="63:74" x14ac:dyDescent="0.2">
      <c r="BK74" s="378"/>
      <c r="BL74" s="378"/>
      <c r="BM74" s="378"/>
      <c r="BN74" s="378"/>
      <c r="BO74" s="378"/>
      <c r="BP74" s="378"/>
      <c r="BQ74" s="378"/>
      <c r="BR74" s="378"/>
      <c r="BS74" s="378"/>
      <c r="BT74" s="378"/>
      <c r="BU74" s="378"/>
      <c r="BV74" s="378"/>
    </row>
    <row r="75" spans="63:74" x14ac:dyDescent="0.2">
      <c r="BK75" s="378"/>
      <c r="BL75" s="378"/>
      <c r="BM75" s="378"/>
      <c r="BN75" s="378"/>
      <c r="BO75" s="378"/>
      <c r="BP75" s="378"/>
      <c r="BQ75" s="378"/>
      <c r="BR75" s="378"/>
      <c r="BS75" s="378"/>
      <c r="BT75" s="378"/>
      <c r="BU75" s="378"/>
      <c r="BV75" s="378"/>
    </row>
    <row r="76" spans="63:74" x14ac:dyDescent="0.2">
      <c r="BK76" s="378"/>
      <c r="BL76" s="378"/>
      <c r="BM76" s="378"/>
      <c r="BN76" s="378"/>
      <c r="BO76" s="378"/>
      <c r="BP76" s="378"/>
      <c r="BQ76" s="378"/>
      <c r="BR76" s="378"/>
      <c r="BS76" s="378"/>
      <c r="BT76" s="378"/>
      <c r="BU76" s="378"/>
      <c r="BV76" s="378"/>
    </row>
    <row r="77" spans="63:74" x14ac:dyDescent="0.2">
      <c r="BK77" s="378"/>
      <c r="BL77" s="378"/>
      <c r="BM77" s="378"/>
      <c r="BN77" s="378"/>
      <c r="BO77" s="378"/>
      <c r="BP77" s="378"/>
      <c r="BQ77" s="378"/>
      <c r="BR77" s="378"/>
      <c r="BS77" s="378"/>
      <c r="BT77" s="378"/>
      <c r="BU77" s="378"/>
      <c r="BV77" s="378"/>
    </row>
    <row r="78" spans="63:74" x14ac:dyDescent="0.2">
      <c r="BK78" s="378"/>
      <c r="BL78" s="378"/>
      <c r="BM78" s="378"/>
      <c r="BN78" s="378"/>
      <c r="BO78" s="378"/>
      <c r="BP78" s="378"/>
      <c r="BQ78" s="378"/>
      <c r="BR78" s="378"/>
      <c r="BS78" s="378"/>
      <c r="BT78" s="378"/>
      <c r="BU78" s="378"/>
      <c r="BV78" s="378"/>
    </row>
    <row r="79" spans="63:74" x14ac:dyDescent="0.2">
      <c r="BK79" s="378"/>
      <c r="BL79" s="378"/>
      <c r="BM79" s="378"/>
      <c r="BN79" s="378"/>
      <c r="BO79" s="378"/>
      <c r="BP79" s="378"/>
      <c r="BQ79" s="378"/>
      <c r="BR79" s="378"/>
      <c r="BS79" s="378"/>
      <c r="BT79" s="378"/>
      <c r="BU79" s="378"/>
      <c r="BV79" s="378"/>
    </row>
    <row r="80" spans="63:74" x14ac:dyDescent="0.2">
      <c r="BK80" s="378"/>
      <c r="BL80" s="378"/>
      <c r="BM80" s="378"/>
      <c r="BN80" s="378"/>
      <c r="BO80" s="378"/>
      <c r="BP80" s="378"/>
      <c r="BQ80" s="378"/>
      <c r="BR80" s="378"/>
      <c r="BS80" s="378"/>
      <c r="BT80" s="378"/>
      <c r="BU80" s="378"/>
      <c r="BV80" s="378"/>
    </row>
    <row r="81" spans="63:74" x14ac:dyDescent="0.2">
      <c r="BK81" s="378"/>
      <c r="BL81" s="378"/>
      <c r="BM81" s="378"/>
      <c r="BN81" s="378"/>
      <c r="BO81" s="378"/>
      <c r="BP81" s="378"/>
      <c r="BQ81" s="378"/>
      <c r="BR81" s="378"/>
      <c r="BS81" s="378"/>
      <c r="BT81" s="378"/>
      <c r="BU81" s="378"/>
      <c r="BV81" s="378"/>
    </row>
    <row r="82" spans="63:74" x14ac:dyDescent="0.2">
      <c r="BK82" s="378"/>
      <c r="BL82" s="378"/>
      <c r="BM82" s="378"/>
      <c r="BN82" s="378"/>
      <c r="BO82" s="378"/>
      <c r="BP82" s="378"/>
      <c r="BQ82" s="378"/>
      <c r="BR82" s="378"/>
      <c r="BS82" s="378"/>
      <c r="BT82" s="378"/>
      <c r="BU82" s="378"/>
      <c r="BV82" s="378"/>
    </row>
    <row r="83" spans="63:74" x14ac:dyDescent="0.2">
      <c r="BK83" s="378"/>
      <c r="BL83" s="378"/>
      <c r="BM83" s="378"/>
      <c r="BN83" s="378"/>
      <c r="BO83" s="378"/>
      <c r="BP83" s="378"/>
      <c r="BQ83" s="378"/>
      <c r="BR83" s="378"/>
      <c r="BS83" s="378"/>
      <c r="BT83" s="378"/>
      <c r="BU83" s="378"/>
      <c r="BV83" s="378"/>
    </row>
    <row r="84" spans="63:74" x14ac:dyDescent="0.2">
      <c r="BK84" s="378"/>
      <c r="BL84" s="378"/>
      <c r="BM84" s="378"/>
      <c r="BN84" s="378"/>
      <c r="BO84" s="378"/>
      <c r="BP84" s="378"/>
      <c r="BQ84" s="378"/>
      <c r="BR84" s="378"/>
      <c r="BS84" s="378"/>
      <c r="BT84" s="378"/>
      <c r="BU84" s="378"/>
      <c r="BV84" s="378"/>
    </row>
    <row r="85" spans="63:74" x14ac:dyDescent="0.2">
      <c r="BK85" s="378"/>
      <c r="BL85" s="378"/>
      <c r="BM85" s="378"/>
      <c r="BN85" s="378"/>
      <c r="BO85" s="378"/>
      <c r="BP85" s="378"/>
      <c r="BQ85" s="378"/>
      <c r="BR85" s="378"/>
      <c r="BS85" s="378"/>
      <c r="BT85" s="378"/>
      <c r="BU85" s="378"/>
      <c r="BV85" s="378"/>
    </row>
    <row r="86" spans="63:74" x14ac:dyDescent="0.2">
      <c r="BK86" s="378"/>
      <c r="BL86" s="378"/>
      <c r="BM86" s="378"/>
      <c r="BN86" s="378"/>
      <c r="BO86" s="378"/>
      <c r="BP86" s="378"/>
      <c r="BQ86" s="378"/>
      <c r="BR86" s="378"/>
      <c r="BS86" s="378"/>
      <c r="BT86" s="378"/>
      <c r="BU86" s="378"/>
      <c r="BV86" s="378"/>
    </row>
    <row r="87" spans="63:74" x14ac:dyDescent="0.2">
      <c r="BK87" s="378"/>
      <c r="BL87" s="378"/>
      <c r="BM87" s="378"/>
      <c r="BN87" s="378"/>
      <c r="BO87" s="378"/>
      <c r="BP87" s="378"/>
      <c r="BQ87" s="378"/>
      <c r="BR87" s="378"/>
      <c r="BS87" s="378"/>
      <c r="BT87" s="378"/>
      <c r="BU87" s="378"/>
      <c r="BV87" s="378"/>
    </row>
    <row r="88" spans="63:74" x14ac:dyDescent="0.2">
      <c r="BK88" s="378"/>
      <c r="BL88" s="378"/>
      <c r="BM88" s="378"/>
      <c r="BN88" s="378"/>
      <c r="BO88" s="378"/>
      <c r="BP88" s="378"/>
      <c r="BQ88" s="378"/>
      <c r="BR88" s="378"/>
      <c r="BS88" s="378"/>
      <c r="BT88" s="378"/>
      <c r="BU88" s="378"/>
      <c r="BV88" s="378"/>
    </row>
    <row r="89" spans="63:74" x14ac:dyDescent="0.2">
      <c r="BK89" s="378"/>
      <c r="BL89" s="378"/>
      <c r="BM89" s="378"/>
      <c r="BN89" s="378"/>
      <c r="BO89" s="378"/>
      <c r="BP89" s="378"/>
      <c r="BQ89" s="378"/>
      <c r="BR89" s="378"/>
      <c r="BS89" s="378"/>
      <c r="BT89" s="378"/>
      <c r="BU89" s="378"/>
      <c r="BV89" s="378"/>
    </row>
    <row r="90" spans="63:74" x14ac:dyDescent="0.2">
      <c r="BK90" s="378"/>
      <c r="BL90" s="378"/>
      <c r="BM90" s="378"/>
      <c r="BN90" s="378"/>
      <c r="BO90" s="378"/>
      <c r="BP90" s="378"/>
      <c r="BQ90" s="378"/>
      <c r="BR90" s="378"/>
      <c r="BS90" s="378"/>
      <c r="BT90" s="378"/>
      <c r="BU90" s="378"/>
      <c r="BV90" s="378"/>
    </row>
    <row r="91" spans="63:74" x14ac:dyDescent="0.2">
      <c r="BK91" s="378"/>
      <c r="BL91" s="378"/>
      <c r="BM91" s="378"/>
      <c r="BN91" s="378"/>
      <c r="BO91" s="378"/>
      <c r="BP91" s="378"/>
      <c r="BQ91" s="378"/>
      <c r="BR91" s="378"/>
      <c r="BS91" s="378"/>
      <c r="BT91" s="378"/>
      <c r="BU91" s="378"/>
      <c r="BV91" s="378"/>
    </row>
    <row r="92" spans="63:74" x14ac:dyDescent="0.2">
      <c r="BK92" s="378"/>
      <c r="BL92" s="378"/>
      <c r="BM92" s="378"/>
      <c r="BN92" s="378"/>
      <c r="BO92" s="378"/>
      <c r="BP92" s="378"/>
      <c r="BQ92" s="378"/>
      <c r="BR92" s="378"/>
      <c r="BS92" s="378"/>
      <c r="BT92" s="378"/>
      <c r="BU92" s="378"/>
      <c r="BV92" s="378"/>
    </row>
    <row r="93" spans="63:74" x14ac:dyDescent="0.2">
      <c r="BK93" s="378"/>
      <c r="BL93" s="378"/>
      <c r="BM93" s="378"/>
      <c r="BN93" s="378"/>
      <c r="BO93" s="378"/>
      <c r="BP93" s="378"/>
      <c r="BQ93" s="378"/>
      <c r="BR93" s="378"/>
      <c r="BS93" s="378"/>
      <c r="BT93" s="378"/>
      <c r="BU93" s="378"/>
      <c r="BV93" s="378"/>
    </row>
    <row r="94" spans="63:74" x14ac:dyDescent="0.2">
      <c r="BK94" s="378"/>
      <c r="BL94" s="378"/>
      <c r="BM94" s="378"/>
      <c r="BN94" s="378"/>
      <c r="BO94" s="378"/>
      <c r="BP94" s="378"/>
      <c r="BQ94" s="378"/>
      <c r="BR94" s="378"/>
      <c r="BS94" s="378"/>
      <c r="BT94" s="378"/>
      <c r="BU94" s="378"/>
      <c r="BV94" s="378"/>
    </row>
    <row r="95" spans="63:74" x14ac:dyDescent="0.2">
      <c r="BK95" s="378"/>
      <c r="BL95" s="378"/>
      <c r="BM95" s="378"/>
      <c r="BN95" s="378"/>
      <c r="BO95" s="378"/>
      <c r="BP95" s="378"/>
      <c r="BQ95" s="378"/>
      <c r="BR95" s="378"/>
      <c r="BS95" s="378"/>
      <c r="BT95" s="378"/>
      <c r="BU95" s="378"/>
      <c r="BV95" s="378"/>
    </row>
    <row r="96" spans="63:74" x14ac:dyDescent="0.2">
      <c r="BK96" s="378"/>
      <c r="BL96" s="378"/>
      <c r="BM96" s="378"/>
      <c r="BN96" s="378"/>
      <c r="BO96" s="378"/>
      <c r="BP96" s="378"/>
      <c r="BQ96" s="378"/>
      <c r="BR96" s="378"/>
      <c r="BS96" s="378"/>
      <c r="BT96" s="378"/>
      <c r="BU96" s="378"/>
      <c r="BV96" s="378"/>
    </row>
    <row r="97" spans="63:74" x14ac:dyDescent="0.2">
      <c r="BK97" s="378"/>
      <c r="BL97" s="378"/>
      <c r="BM97" s="378"/>
      <c r="BN97" s="378"/>
      <c r="BO97" s="378"/>
      <c r="BP97" s="378"/>
      <c r="BQ97" s="378"/>
      <c r="BR97" s="378"/>
      <c r="BS97" s="378"/>
      <c r="BT97" s="378"/>
      <c r="BU97" s="378"/>
      <c r="BV97" s="378"/>
    </row>
    <row r="98" spans="63:74" x14ac:dyDescent="0.2">
      <c r="BK98" s="378"/>
      <c r="BL98" s="378"/>
      <c r="BM98" s="378"/>
      <c r="BN98" s="378"/>
      <c r="BO98" s="378"/>
      <c r="BP98" s="378"/>
      <c r="BQ98" s="378"/>
      <c r="BR98" s="378"/>
      <c r="BS98" s="378"/>
      <c r="BT98" s="378"/>
      <c r="BU98" s="378"/>
      <c r="BV98" s="378"/>
    </row>
    <row r="99" spans="63:74" x14ac:dyDescent="0.2">
      <c r="BK99" s="378"/>
      <c r="BL99" s="378"/>
      <c r="BM99" s="378"/>
      <c r="BN99" s="378"/>
      <c r="BO99" s="378"/>
      <c r="BP99" s="378"/>
      <c r="BQ99" s="378"/>
      <c r="BR99" s="378"/>
      <c r="BS99" s="378"/>
      <c r="BT99" s="378"/>
      <c r="BU99" s="378"/>
      <c r="BV99" s="378"/>
    </row>
    <row r="100" spans="63:74" x14ac:dyDescent="0.2">
      <c r="BK100" s="378"/>
      <c r="BL100" s="378"/>
      <c r="BM100" s="378"/>
      <c r="BN100" s="378"/>
      <c r="BO100" s="378"/>
      <c r="BP100" s="378"/>
      <c r="BQ100" s="378"/>
      <c r="BR100" s="378"/>
      <c r="BS100" s="378"/>
      <c r="BT100" s="378"/>
      <c r="BU100" s="378"/>
      <c r="BV100" s="378"/>
    </row>
    <row r="101" spans="63:74" x14ac:dyDescent="0.2">
      <c r="BK101" s="378"/>
      <c r="BL101" s="378"/>
      <c r="BM101" s="378"/>
      <c r="BN101" s="378"/>
      <c r="BO101" s="378"/>
      <c r="BP101" s="378"/>
      <c r="BQ101" s="378"/>
      <c r="BR101" s="378"/>
      <c r="BS101" s="378"/>
      <c r="BT101" s="378"/>
      <c r="BU101" s="378"/>
      <c r="BV101" s="378"/>
    </row>
    <row r="102" spans="63:74" x14ac:dyDescent="0.2">
      <c r="BK102" s="378"/>
      <c r="BL102" s="378"/>
      <c r="BM102" s="378"/>
      <c r="BN102" s="378"/>
      <c r="BO102" s="378"/>
      <c r="BP102" s="378"/>
      <c r="BQ102" s="378"/>
      <c r="BR102" s="378"/>
      <c r="BS102" s="378"/>
      <c r="BT102" s="378"/>
      <c r="BU102" s="378"/>
      <c r="BV102" s="378"/>
    </row>
    <row r="103" spans="63:74" x14ac:dyDescent="0.2">
      <c r="BK103" s="378"/>
      <c r="BL103" s="378"/>
      <c r="BM103" s="378"/>
      <c r="BN103" s="378"/>
      <c r="BO103" s="378"/>
      <c r="BP103" s="378"/>
      <c r="BQ103" s="378"/>
      <c r="BR103" s="378"/>
      <c r="BS103" s="378"/>
      <c r="BT103" s="378"/>
      <c r="BU103" s="378"/>
      <c r="BV103" s="378"/>
    </row>
    <row r="104" spans="63:74" x14ac:dyDescent="0.2">
      <c r="BK104" s="378"/>
      <c r="BL104" s="378"/>
      <c r="BM104" s="378"/>
      <c r="BN104" s="378"/>
      <c r="BO104" s="378"/>
      <c r="BP104" s="378"/>
      <c r="BQ104" s="378"/>
      <c r="BR104" s="378"/>
      <c r="BS104" s="378"/>
      <c r="BT104" s="378"/>
      <c r="BU104" s="378"/>
      <c r="BV104" s="378"/>
    </row>
    <row r="105" spans="63:74" x14ac:dyDescent="0.2">
      <c r="BK105" s="378"/>
      <c r="BL105" s="378"/>
      <c r="BM105" s="378"/>
      <c r="BN105" s="378"/>
      <c r="BO105" s="378"/>
      <c r="BP105" s="378"/>
      <c r="BQ105" s="378"/>
      <c r="BR105" s="378"/>
      <c r="BS105" s="378"/>
      <c r="BT105" s="378"/>
      <c r="BU105" s="378"/>
      <c r="BV105" s="378"/>
    </row>
    <row r="106" spans="63:74" x14ac:dyDescent="0.2">
      <c r="BK106" s="378"/>
      <c r="BL106" s="378"/>
      <c r="BM106" s="378"/>
      <c r="BN106" s="378"/>
      <c r="BO106" s="378"/>
      <c r="BP106" s="378"/>
      <c r="BQ106" s="378"/>
      <c r="BR106" s="378"/>
      <c r="BS106" s="378"/>
      <c r="BT106" s="378"/>
      <c r="BU106" s="378"/>
      <c r="BV106" s="378"/>
    </row>
    <row r="107" spans="63:74" x14ac:dyDescent="0.2">
      <c r="BK107" s="378"/>
      <c r="BL107" s="378"/>
      <c r="BM107" s="378"/>
      <c r="BN107" s="378"/>
      <c r="BO107" s="378"/>
      <c r="BP107" s="378"/>
      <c r="BQ107" s="378"/>
      <c r="BR107" s="378"/>
      <c r="BS107" s="378"/>
      <c r="BT107" s="378"/>
      <c r="BU107" s="378"/>
      <c r="BV107" s="378"/>
    </row>
    <row r="108" spans="63:74" x14ac:dyDescent="0.2">
      <c r="BK108" s="378"/>
      <c r="BL108" s="378"/>
      <c r="BM108" s="378"/>
      <c r="BN108" s="378"/>
      <c r="BO108" s="378"/>
      <c r="BP108" s="378"/>
      <c r="BQ108" s="378"/>
      <c r="BR108" s="378"/>
      <c r="BS108" s="378"/>
      <c r="BT108" s="378"/>
      <c r="BU108" s="378"/>
      <c r="BV108" s="378"/>
    </row>
    <row r="109" spans="63:74" x14ac:dyDescent="0.2">
      <c r="BK109" s="378"/>
      <c r="BL109" s="378"/>
      <c r="BM109" s="378"/>
      <c r="BN109" s="378"/>
      <c r="BO109" s="378"/>
      <c r="BP109" s="378"/>
      <c r="BQ109" s="378"/>
      <c r="BR109" s="378"/>
      <c r="BS109" s="378"/>
      <c r="BT109" s="378"/>
      <c r="BU109" s="378"/>
      <c r="BV109" s="378"/>
    </row>
    <row r="110" spans="63:74" x14ac:dyDescent="0.2">
      <c r="BK110" s="378"/>
      <c r="BL110" s="378"/>
      <c r="BM110" s="378"/>
      <c r="BN110" s="378"/>
      <c r="BO110" s="378"/>
      <c r="BP110" s="378"/>
      <c r="BQ110" s="378"/>
      <c r="BR110" s="378"/>
      <c r="BS110" s="378"/>
      <c r="BT110" s="378"/>
      <c r="BU110" s="378"/>
      <c r="BV110" s="378"/>
    </row>
    <row r="111" spans="63:74" x14ac:dyDescent="0.2">
      <c r="BK111" s="378"/>
      <c r="BL111" s="378"/>
      <c r="BM111" s="378"/>
      <c r="BN111" s="378"/>
      <c r="BO111" s="378"/>
      <c r="BP111" s="378"/>
      <c r="BQ111" s="378"/>
      <c r="BR111" s="378"/>
      <c r="BS111" s="378"/>
      <c r="BT111" s="378"/>
      <c r="BU111" s="378"/>
      <c r="BV111" s="378"/>
    </row>
    <row r="112" spans="63:74" x14ac:dyDescent="0.2">
      <c r="BK112" s="378"/>
      <c r="BL112" s="378"/>
      <c r="BM112" s="378"/>
      <c r="BN112" s="378"/>
      <c r="BO112" s="378"/>
      <c r="BP112" s="378"/>
      <c r="BQ112" s="378"/>
      <c r="BR112" s="378"/>
      <c r="BS112" s="378"/>
      <c r="BT112" s="378"/>
      <c r="BU112" s="378"/>
      <c r="BV112" s="378"/>
    </row>
    <row r="113" spans="63:74" x14ac:dyDescent="0.2">
      <c r="BK113" s="378"/>
      <c r="BL113" s="378"/>
      <c r="BM113" s="378"/>
      <c r="BN113" s="378"/>
      <c r="BO113" s="378"/>
      <c r="BP113" s="378"/>
      <c r="BQ113" s="378"/>
      <c r="BR113" s="378"/>
      <c r="BS113" s="378"/>
      <c r="BT113" s="378"/>
      <c r="BU113" s="378"/>
      <c r="BV113" s="378"/>
    </row>
    <row r="114" spans="63:74" x14ac:dyDescent="0.2">
      <c r="BK114" s="378"/>
      <c r="BL114" s="378"/>
      <c r="BM114" s="378"/>
      <c r="BN114" s="378"/>
      <c r="BO114" s="378"/>
      <c r="BP114" s="378"/>
      <c r="BQ114" s="378"/>
      <c r="BR114" s="378"/>
      <c r="BS114" s="378"/>
      <c r="BT114" s="378"/>
      <c r="BU114" s="378"/>
      <c r="BV114" s="378"/>
    </row>
    <row r="115" spans="63:74" x14ac:dyDescent="0.2">
      <c r="BK115" s="378"/>
      <c r="BL115" s="378"/>
      <c r="BM115" s="378"/>
      <c r="BN115" s="378"/>
      <c r="BO115" s="378"/>
      <c r="BP115" s="378"/>
      <c r="BQ115" s="378"/>
      <c r="BR115" s="378"/>
      <c r="BS115" s="378"/>
      <c r="BT115" s="378"/>
      <c r="BU115" s="378"/>
      <c r="BV115" s="378"/>
    </row>
    <row r="116" spans="63:74" x14ac:dyDescent="0.2">
      <c r="BK116" s="378"/>
      <c r="BL116" s="378"/>
      <c r="BM116" s="378"/>
      <c r="BN116" s="378"/>
      <c r="BO116" s="378"/>
      <c r="BP116" s="378"/>
      <c r="BQ116" s="378"/>
      <c r="BR116" s="378"/>
      <c r="BS116" s="378"/>
      <c r="BT116" s="378"/>
      <c r="BU116" s="378"/>
      <c r="BV116" s="378"/>
    </row>
    <row r="117" spans="63:74" x14ac:dyDescent="0.2">
      <c r="BK117" s="378"/>
      <c r="BL117" s="378"/>
      <c r="BM117" s="378"/>
      <c r="BN117" s="378"/>
      <c r="BO117" s="378"/>
      <c r="BP117" s="378"/>
      <c r="BQ117" s="378"/>
      <c r="BR117" s="378"/>
      <c r="BS117" s="378"/>
      <c r="BT117" s="378"/>
      <c r="BU117" s="378"/>
      <c r="BV117" s="378"/>
    </row>
    <row r="118" spans="63:74" x14ac:dyDescent="0.2">
      <c r="BK118" s="378"/>
      <c r="BL118" s="378"/>
      <c r="BM118" s="378"/>
      <c r="BN118" s="378"/>
      <c r="BO118" s="378"/>
      <c r="BP118" s="378"/>
      <c r="BQ118" s="378"/>
      <c r="BR118" s="378"/>
      <c r="BS118" s="378"/>
      <c r="BT118" s="378"/>
      <c r="BU118" s="378"/>
      <c r="BV118" s="378"/>
    </row>
    <row r="119" spans="63:74" x14ac:dyDescent="0.2">
      <c r="BK119" s="378"/>
      <c r="BL119" s="378"/>
      <c r="BM119" s="378"/>
      <c r="BN119" s="378"/>
      <c r="BO119" s="378"/>
      <c r="BP119" s="378"/>
      <c r="BQ119" s="378"/>
      <c r="BR119" s="378"/>
      <c r="BS119" s="378"/>
      <c r="BT119" s="378"/>
      <c r="BU119" s="378"/>
      <c r="BV119" s="378"/>
    </row>
    <row r="120" spans="63:74" x14ac:dyDescent="0.2">
      <c r="BK120" s="378"/>
      <c r="BL120" s="378"/>
      <c r="BM120" s="378"/>
      <c r="BN120" s="378"/>
      <c r="BO120" s="378"/>
      <c r="BP120" s="378"/>
      <c r="BQ120" s="378"/>
      <c r="BR120" s="378"/>
      <c r="BS120" s="378"/>
      <c r="BT120" s="378"/>
      <c r="BU120" s="378"/>
      <c r="BV120" s="378"/>
    </row>
    <row r="121" spans="63:74" x14ac:dyDescent="0.2">
      <c r="BK121" s="378"/>
      <c r="BL121" s="378"/>
      <c r="BM121" s="378"/>
      <c r="BN121" s="378"/>
      <c r="BO121" s="378"/>
      <c r="BP121" s="378"/>
      <c r="BQ121" s="378"/>
      <c r="BR121" s="378"/>
      <c r="BS121" s="378"/>
      <c r="BT121" s="378"/>
      <c r="BU121" s="378"/>
      <c r="BV121" s="378"/>
    </row>
    <row r="122" spans="63:74" x14ac:dyDescent="0.2">
      <c r="BK122" s="378"/>
      <c r="BL122" s="378"/>
      <c r="BM122" s="378"/>
      <c r="BN122" s="378"/>
      <c r="BO122" s="378"/>
      <c r="BP122" s="378"/>
      <c r="BQ122" s="378"/>
      <c r="BR122" s="378"/>
      <c r="BS122" s="378"/>
      <c r="BT122" s="378"/>
      <c r="BU122" s="378"/>
      <c r="BV122" s="378"/>
    </row>
    <row r="123" spans="63:74" x14ac:dyDescent="0.2">
      <c r="BK123" s="378"/>
      <c r="BL123" s="378"/>
      <c r="BM123" s="378"/>
      <c r="BN123" s="378"/>
      <c r="BO123" s="378"/>
      <c r="BP123" s="378"/>
      <c r="BQ123" s="378"/>
      <c r="BR123" s="378"/>
      <c r="BS123" s="378"/>
      <c r="BT123" s="378"/>
      <c r="BU123" s="378"/>
      <c r="BV123" s="378"/>
    </row>
    <row r="124" spans="63:74" x14ac:dyDescent="0.2">
      <c r="BK124" s="378"/>
      <c r="BL124" s="378"/>
      <c r="BM124" s="378"/>
      <c r="BN124" s="378"/>
      <c r="BO124" s="378"/>
      <c r="BP124" s="378"/>
      <c r="BQ124" s="378"/>
      <c r="BR124" s="378"/>
      <c r="BS124" s="378"/>
      <c r="BT124" s="378"/>
      <c r="BU124" s="378"/>
      <c r="BV124" s="378"/>
    </row>
    <row r="125" spans="63:74" x14ac:dyDescent="0.2">
      <c r="BK125" s="378"/>
      <c r="BL125" s="378"/>
      <c r="BM125" s="378"/>
      <c r="BN125" s="378"/>
      <c r="BO125" s="378"/>
      <c r="BP125" s="378"/>
      <c r="BQ125" s="378"/>
      <c r="BR125" s="378"/>
      <c r="BS125" s="378"/>
      <c r="BT125" s="378"/>
      <c r="BU125" s="378"/>
      <c r="BV125" s="378"/>
    </row>
    <row r="126" spans="63:74" x14ac:dyDescent="0.2">
      <c r="BK126" s="378"/>
      <c r="BL126" s="378"/>
      <c r="BM126" s="378"/>
      <c r="BN126" s="378"/>
      <c r="BO126" s="378"/>
      <c r="BP126" s="378"/>
      <c r="BQ126" s="378"/>
      <c r="BR126" s="378"/>
      <c r="BS126" s="378"/>
      <c r="BT126" s="378"/>
      <c r="BU126" s="378"/>
      <c r="BV126" s="378"/>
    </row>
    <row r="127" spans="63:74" x14ac:dyDescent="0.2">
      <c r="BK127" s="378"/>
      <c r="BL127" s="378"/>
      <c r="BM127" s="378"/>
      <c r="BN127" s="378"/>
      <c r="BO127" s="378"/>
      <c r="BP127" s="378"/>
      <c r="BQ127" s="378"/>
      <c r="BR127" s="378"/>
      <c r="BS127" s="378"/>
      <c r="BT127" s="378"/>
      <c r="BU127" s="378"/>
      <c r="BV127" s="378"/>
    </row>
    <row r="128" spans="63:74" x14ac:dyDescent="0.2">
      <c r="BK128" s="378"/>
      <c r="BL128" s="378"/>
      <c r="BM128" s="378"/>
      <c r="BN128" s="378"/>
      <c r="BO128" s="378"/>
      <c r="BP128" s="378"/>
      <c r="BQ128" s="378"/>
      <c r="BR128" s="378"/>
      <c r="BS128" s="378"/>
      <c r="BT128" s="378"/>
      <c r="BU128" s="378"/>
      <c r="BV128" s="378"/>
    </row>
    <row r="129" spans="63:74" x14ac:dyDescent="0.2">
      <c r="BK129" s="378"/>
      <c r="BL129" s="378"/>
      <c r="BM129" s="378"/>
      <c r="BN129" s="378"/>
      <c r="BO129" s="378"/>
      <c r="BP129" s="378"/>
      <c r="BQ129" s="378"/>
      <c r="BR129" s="378"/>
      <c r="BS129" s="378"/>
      <c r="BT129" s="378"/>
      <c r="BU129" s="378"/>
      <c r="BV129" s="378"/>
    </row>
    <row r="130" spans="63:74" x14ac:dyDescent="0.2">
      <c r="BK130" s="378"/>
      <c r="BL130" s="378"/>
      <c r="BM130" s="378"/>
      <c r="BN130" s="378"/>
      <c r="BO130" s="378"/>
      <c r="BP130" s="378"/>
      <c r="BQ130" s="378"/>
      <c r="BR130" s="378"/>
      <c r="BS130" s="378"/>
      <c r="BT130" s="378"/>
      <c r="BU130" s="378"/>
      <c r="BV130" s="378"/>
    </row>
    <row r="131" spans="63:74" x14ac:dyDescent="0.2">
      <c r="BK131" s="378"/>
      <c r="BL131" s="378"/>
      <c r="BM131" s="378"/>
      <c r="BN131" s="378"/>
      <c r="BO131" s="378"/>
      <c r="BP131" s="378"/>
      <c r="BQ131" s="378"/>
      <c r="BR131" s="378"/>
      <c r="BS131" s="378"/>
      <c r="BT131" s="378"/>
      <c r="BU131" s="378"/>
      <c r="BV131" s="378"/>
    </row>
    <row r="132" spans="63:74" x14ac:dyDescent="0.2">
      <c r="BK132" s="378"/>
      <c r="BL132" s="378"/>
      <c r="BM132" s="378"/>
      <c r="BN132" s="378"/>
      <c r="BO132" s="378"/>
      <c r="BP132" s="378"/>
      <c r="BQ132" s="378"/>
      <c r="BR132" s="378"/>
      <c r="BS132" s="378"/>
      <c r="BT132" s="378"/>
      <c r="BU132" s="378"/>
      <c r="BV132" s="378"/>
    </row>
    <row r="133" spans="63:74" x14ac:dyDescent="0.2">
      <c r="BK133" s="378"/>
      <c r="BL133" s="378"/>
      <c r="BM133" s="378"/>
      <c r="BN133" s="378"/>
      <c r="BO133" s="378"/>
      <c r="BP133" s="378"/>
      <c r="BQ133" s="378"/>
      <c r="BR133" s="378"/>
      <c r="BS133" s="378"/>
      <c r="BT133" s="378"/>
      <c r="BU133" s="378"/>
      <c r="BV133" s="378"/>
    </row>
    <row r="134" spans="63:74" x14ac:dyDescent="0.2">
      <c r="BK134" s="378"/>
      <c r="BL134" s="378"/>
      <c r="BM134" s="378"/>
      <c r="BN134" s="378"/>
      <c r="BO134" s="378"/>
      <c r="BP134" s="378"/>
      <c r="BQ134" s="378"/>
      <c r="BR134" s="378"/>
      <c r="BS134" s="378"/>
      <c r="BT134" s="378"/>
      <c r="BU134" s="378"/>
      <c r="BV134" s="378"/>
    </row>
    <row r="135" spans="63:74" x14ac:dyDescent="0.2">
      <c r="BK135" s="378"/>
      <c r="BL135" s="378"/>
      <c r="BM135" s="378"/>
      <c r="BN135" s="378"/>
      <c r="BO135" s="378"/>
      <c r="BP135" s="378"/>
      <c r="BQ135" s="378"/>
      <c r="BR135" s="378"/>
      <c r="BS135" s="378"/>
      <c r="BT135" s="378"/>
      <c r="BU135" s="378"/>
      <c r="BV135" s="378"/>
    </row>
    <row r="136" spans="63:74" x14ac:dyDescent="0.2">
      <c r="BK136" s="378"/>
      <c r="BL136" s="378"/>
      <c r="BM136" s="378"/>
      <c r="BN136" s="378"/>
      <c r="BO136" s="378"/>
      <c r="BP136" s="378"/>
      <c r="BQ136" s="378"/>
      <c r="BR136" s="378"/>
      <c r="BS136" s="378"/>
      <c r="BT136" s="378"/>
      <c r="BU136" s="378"/>
      <c r="BV136" s="378"/>
    </row>
    <row r="137" spans="63:74" x14ac:dyDescent="0.2">
      <c r="BK137" s="378"/>
      <c r="BL137" s="378"/>
      <c r="BM137" s="378"/>
      <c r="BN137" s="378"/>
      <c r="BO137" s="378"/>
      <c r="BP137" s="378"/>
      <c r="BQ137" s="378"/>
      <c r="BR137" s="378"/>
      <c r="BS137" s="378"/>
      <c r="BT137" s="378"/>
      <c r="BU137" s="378"/>
      <c r="BV137" s="378"/>
    </row>
    <row r="138" spans="63:74" x14ac:dyDescent="0.2">
      <c r="BK138" s="378"/>
      <c r="BL138" s="378"/>
      <c r="BM138" s="378"/>
      <c r="BN138" s="378"/>
      <c r="BO138" s="378"/>
      <c r="BP138" s="378"/>
      <c r="BQ138" s="378"/>
      <c r="BR138" s="378"/>
      <c r="BS138" s="378"/>
      <c r="BT138" s="378"/>
      <c r="BU138" s="378"/>
      <c r="BV138" s="378"/>
    </row>
    <row r="139" spans="63:74" x14ac:dyDescent="0.2">
      <c r="BK139" s="378"/>
      <c r="BL139" s="378"/>
      <c r="BM139" s="378"/>
      <c r="BN139" s="378"/>
      <c r="BO139" s="378"/>
      <c r="BP139" s="378"/>
      <c r="BQ139" s="378"/>
      <c r="BR139" s="378"/>
      <c r="BS139" s="378"/>
      <c r="BT139" s="378"/>
      <c r="BU139" s="378"/>
      <c r="BV139" s="378"/>
    </row>
    <row r="140" spans="63:74" x14ac:dyDescent="0.2">
      <c r="BK140" s="378"/>
      <c r="BL140" s="378"/>
      <c r="BM140" s="378"/>
      <c r="BN140" s="378"/>
      <c r="BO140" s="378"/>
      <c r="BP140" s="378"/>
      <c r="BQ140" s="378"/>
      <c r="BR140" s="378"/>
      <c r="BS140" s="378"/>
      <c r="BT140" s="378"/>
      <c r="BU140" s="378"/>
      <c r="BV140" s="378"/>
    </row>
    <row r="141" spans="63:74" x14ac:dyDescent="0.2">
      <c r="BK141" s="378"/>
      <c r="BL141" s="378"/>
      <c r="BM141" s="378"/>
      <c r="BN141" s="378"/>
      <c r="BO141" s="378"/>
      <c r="BP141" s="378"/>
      <c r="BQ141" s="378"/>
      <c r="BR141" s="378"/>
      <c r="BS141" s="378"/>
      <c r="BT141" s="378"/>
      <c r="BU141" s="378"/>
      <c r="BV141" s="378"/>
    </row>
    <row r="142" spans="63:74" x14ac:dyDescent="0.2">
      <c r="BK142" s="378"/>
      <c r="BL142" s="378"/>
      <c r="BM142" s="378"/>
      <c r="BN142" s="378"/>
      <c r="BO142" s="378"/>
      <c r="BP142" s="378"/>
      <c r="BQ142" s="378"/>
      <c r="BR142" s="378"/>
      <c r="BS142" s="378"/>
      <c r="BT142" s="378"/>
      <c r="BU142" s="378"/>
      <c r="BV142" s="378"/>
    </row>
    <row r="143" spans="63:74" x14ac:dyDescent="0.2">
      <c r="BK143" s="378"/>
      <c r="BL143" s="378"/>
      <c r="BM143" s="378"/>
      <c r="BN143" s="378"/>
      <c r="BO143" s="378"/>
      <c r="BP143" s="378"/>
      <c r="BQ143" s="378"/>
      <c r="BR143" s="378"/>
      <c r="BS143" s="378"/>
      <c r="BT143" s="378"/>
      <c r="BU143" s="378"/>
      <c r="BV143" s="378"/>
    </row>
  </sheetData>
  <mergeCells count="17">
    <mergeCell ref="B54:Q54"/>
    <mergeCell ref="B55:Q55"/>
    <mergeCell ref="B56:Q56"/>
    <mergeCell ref="B57:Q57"/>
    <mergeCell ref="B62:Q62"/>
    <mergeCell ref="B58:Q58"/>
    <mergeCell ref="B59:Q59"/>
    <mergeCell ref="B60:Q60"/>
    <mergeCell ref="B61:Q61"/>
    <mergeCell ref="A1:A2"/>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AY41" activePane="bottomRight" state="frozen"/>
      <selection activeCell="BC15" sqref="BC15"/>
      <selection pane="topRight" activeCell="BC15" sqref="BC15"/>
      <selection pane="bottomLeft" activeCell="BC15" sqref="BC15"/>
      <selection pane="bottomRight" activeCell="BB49" sqref="BB49"/>
    </sheetView>
  </sheetViews>
  <sheetFormatPr defaultColWidth="9.5703125" defaultRowHeight="11.25" x14ac:dyDescent="0.2"/>
  <cols>
    <col min="1" max="1" width="10.5703125" style="121" customWidth="1"/>
    <col min="2" max="2" width="16.5703125" style="121" customWidth="1"/>
    <col min="3" max="50" width="6.5703125" style="121" customWidth="1"/>
    <col min="51" max="62" width="6.5703125" style="370" customWidth="1"/>
    <col min="63" max="74" width="6.5703125" style="121" customWidth="1"/>
    <col min="75" max="16384" width="9.5703125" style="121"/>
  </cols>
  <sheetData>
    <row r="1" spans="1:74" ht="13.35" customHeight="1" x14ac:dyDescent="0.2">
      <c r="A1" s="667" t="s">
        <v>1054</v>
      </c>
      <c r="B1" s="716" t="s">
        <v>146</v>
      </c>
      <c r="C1" s="658"/>
      <c r="D1" s="658"/>
      <c r="E1" s="658"/>
      <c r="F1" s="658"/>
      <c r="G1" s="658"/>
      <c r="H1" s="658"/>
      <c r="I1" s="658"/>
      <c r="J1" s="658"/>
      <c r="K1" s="658"/>
      <c r="L1" s="658"/>
      <c r="M1" s="658"/>
      <c r="N1" s="658"/>
      <c r="O1" s="658"/>
      <c r="P1" s="658"/>
      <c r="Q1" s="658"/>
      <c r="R1" s="658"/>
      <c r="S1" s="658"/>
      <c r="T1" s="658"/>
      <c r="U1" s="658"/>
      <c r="V1" s="658"/>
      <c r="W1" s="658"/>
      <c r="X1" s="658"/>
      <c r="Y1" s="658"/>
      <c r="Z1" s="658"/>
      <c r="AA1" s="658"/>
      <c r="AB1" s="658"/>
      <c r="AC1" s="658"/>
      <c r="AD1" s="658"/>
      <c r="AE1" s="658"/>
      <c r="AF1" s="658"/>
      <c r="AG1" s="658"/>
      <c r="AH1" s="658"/>
      <c r="AI1" s="658"/>
      <c r="AJ1" s="658"/>
      <c r="AK1" s="658"/>
      <c r="AL1" s="658"/>
      <c r="AM1" s="120"/>
    </row>
    <row r="2" spans="1:74" s="112" customFormat="1" ht="13.35" customHeight="1" x14ac:dyDescent="0.2">
      <c r="A2" s="668"/>
      <c r="B2" s="544" t="str">
        <f>"U.S. Energy Information Administration  |  Short-Term Energy Outlook  - "&amp;Dates!D1</f>
        <v>U.S. Energy Information Administration  |  Short-Term Energy Outlook  - April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116"/>
      <c r="AY2" s="378"/>
      <c r="AZ2" s="378"/>
      <c r="BA2" s="378"/>
      <c r="BB2" s="378"/>
      <c r="BC2" s="378"/>
      <c r="BD2" s="378"/>
      <c r="BE2" s="378"/>
      <c r="BF2" s="378"/>
      <c r="BG2" s="378"/>
      <c r="BH2" s="378"/>
      <c r="BI2" s="378"/>
      <c r="BJ2" s="378"/>
    </row>
    <row r="3" spans="1:74" s="12" customFormat="1" ht="12.75" x14ac:dyDescent="0.2">
      <c r="A3" s="14"/>
      <c r="B3" s="15"/>
      <c r="C3" s="672">
        <f>Dates!D3</f>
        <v>2011</v>
      </c>
      <c r="D3" s="663"/>
      <c r="E3" s="663"/>
      <c r="F3" s="663"/>
      <c r="G3" s="663"/>
      <c r="H3" s="663"/>
      <c r="I3" s="663"/>
      <c r="J3" s="663"/>
      <c r="K3" s="663"/>
      <c r="L3" s="663"/>
      <c r="M3" s="663"/>
      <c r="N3" s="664"/>
      <c r="O3" s="672">
        <f>C3+1</f>
        <v>2012</v>
      </c>
      <c r="P3" s="673"/>
      <c r="Q3" s="673"/>
      <c r="R3" s="673"/>
      <c r="S3" s="673"/>
      <c r="T3" s="673"/>
      <c r="U3" s="673"/>
      <c r="V3" s="673"/>
      <c r="W3" s="673"/>
      <c r="X3" s="663"/>
      <c r="Y3" s="663"/>
      <c r="Z3" s="664"/>
      <c r="AA3" s="662">
        <f>O3+1</f>
        <v>2013</v>
      </c>
      <c r="AB3" s="663"/>
      <c r="AC3" s="663"/>
      <c r="AD3" s="663"/>
      <c r="AE3" s="663"/>
      <c r="AF3" s="663"/>
      <c r="AG3" s="663"/>
      <c r="AH3" s="663"/>
      <c r="AI3" s="663"/>
      <c r="AJ3" s="663"/>
      <c r="AK3" s="663"/>
      <c r="AL3" s="664"/>
      <c r="AM3" s="662">
        <f>AA3+1</f>
        <v>2014</v>
      </c>
      <c r="AN3" s="663"/>
      <c r="AO3" s="663"/>
      <c r="AP3" s="663"/>
      <c r="AQ3" s="663"/>
      <c r="AR3" s="663"/>
      <c r="AS3" s="663"/>
      <c r="AT3" s="663"/>
      <c r="AU3" s="663"/>
      <c r="AV3" s="663"/>
      <c r="AW3" s="663"/>
      <c r="AX3" s="664"/>
      <c r="AY3" s="662">
        <f>AM3+1</f>
        <v>2015</v>
      </c>
      <c r="AZ3" s="669"/>
      <c r="BA3" s="669"/>
      <c r="BB3" s="669"/>
      <c r="BC3" s="669"/>
      <c r="BD3" s="669"/>
      <c r="BE3" s="669"/>
      <c r="BF3" s="669"/>
      <c r="BG3" s="669"/>
      <c r="BH3" s="669"/>
      <c r="BI3" s="669"/>
      <c r="BJ3" s="670"/>
      <c r="BK3" s="662">
        <f>AY3+1</f>
        <v>2016</v>
      </c>
      <c r="BL3" s="663"/>
      <c r="BM3" s="663"/>
      <c r="BN3" s="663"/>
      <c r="BO3" s="663"/>
      <c r="BP3" s="663"/>
      <c r="BQ3" s="663"/>
      <c r="BR3" s="663"/>
      <c r="BS3" s="663"/>
      <c r="BT3" s="663"/>
      <c r="BU3" s="663"/>
      <c r="BV3" s="664"/>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119"/>
      <c r="B5" s="122" t="s">
        <v>11</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424"/>
      <c r="AZ5" s="424"/>
      <c r="BA5" s="424"/>
      <c r="BB5" s="424"/>
      <c r="BC5" s="424"/>
      <c r="BD5" s="424"/>
      <c r="BE5" s="424"/>
      <c r="BF5" s="424"/>
      <c r="BG5" s="424"/>
      <c r="BH5" s="424"/>
      <c r="BI5" s="424"/>
      <c r="BJ5" s="424"/>
      <c r="BK5" s="424"/>
      <c r="BL5" s="424"/>
      <c r="BM5" s="424"/>
      <c r="BN5" s="424"/>
      <c r="BO5" s="424"/>
      <c r="BP5" s="424"/>
      <c r="BQ5" s="424"/>
      <c r="BR5" s="424"/>
      <c r="BS5" s="424"/>
      <c r="BT5" s="424"/>
      <c r="BU5" s="424"/>
      <c r="BV5" s="424"/>
    </row>
    <row r="6" spans="1:74" ht="11.1" customHeight="1" x14ac:dyDescent="0.2">
      <c r="A6" s="119" t="s">
        <v>815</v>
      </c>
      <c r="B6" s="206" t="s">
        <v>605</v>
      </c>
      <c r="C6" s="216">
        <v>15.937102935</v>
      </c>
      <c r="D6" s="216">
        <v>15.704887877000001</v>
      </c>
      <c r="E6" s="216">
        <v>15.855445267</v>
      </c>
      <c r="F6" s="216">
        <v>15.64975263</v>
      </c>
      <c r="G6" s="216">
        <v>16.160706907000002</v>
      </c>
      <c r="H6" s="216">
        <v>16.146754821999998</v>
      </c>
      <c r="I6" s="216">
        <v>15.455604802</v>
      </c>
      <c r="J6" s="216">
        <v>16.008035229000001</v>
      </c>
      <c r="K6" s="216">
        <v>16.276139013000002</v>
      </c>
      <c r="L6" s="216">
        <v>15.628475080999999</v>
      </c>
      <c r="M6" s="216">
        <v>15.832965318999999</v>
      </c>
      <c r="N6" s="216">
        <v>16.121201263</v>
      </c>
      <c r="O6" s="216">
        <v>15.854273851</v>
      </c>
      <c r="P6" s="216">
        <v>15.969486638999999</v>
      </c>
      <c r="Q6" s="216">
        <v>16.025220563000001</v>
      </c>
      <c r="R6" s="216">
        <v>15.671058388000001</v>
      </c>
      <c r="S6" s="216">
        <v>15.985982015999999</v>
      </c>
      <c r="T6" s="216">
        <v>15.960910468</v>
      </c>
      <c r="U6" s="216">
        <v>15.424184581</v>
      </c>
      <c r="V6" s="216">
        <v>15.216717202</v>
      </c>
      <c r="W6" s="216">
        <v>15.844782114999999</v>
      </c>
      <c r="X6" s="216">
        <v>15.608940603000001</v>
      </c>
      <c r="Y6" s="216">
        <v>15.359702309999999</v>
      </c>
      <c r="Z6" s="216">
        <v>15.825113797</v>
      </c>
      <c r="AA6" s="216">
        <v>15.347962957</v>
      </c>
      <c r="AB6" s="216">
        <v>15.742056426</v>
      </c>
      <c r="AC6" s="216">
        <v>15.725054453</v>
      </c>
      <c r="AD6" s="216">
        <v>15.839044940999999</v>
      </c>
      <c r="AE6" s="216">
        <v>16.368405348</v>
      </c>
      <c r="AF6" s="216">
        <v>16.199494297000001</v>
      </c>
      <c r="AG6" s="216">
        <v>15.683027782</v>
      </c>
      <c r="AH6" s="216">
        <v>16.298747462000001</v>
      </c>
      <c r="AI6" s="216">
        <v>16.391403266000001</v>
      </c>
      <c r="AJ6" s="216">
        <v>16.395889648000001</v>
      </c>
      <c r="AK6" s="216">
        <v>16.545780936</v>
      </c>
      <c r="AL6" s="216">
        <v>18.265178079999998</v>
      </c>
      <c r="AM6" s="216">
        <v>17.170544101000001</v>
      </c>
      <c r="AN6" s="216">
        <v>17.790124780999999</v>
      </c>
      <c r="AO6" s="216">
        <v>17.671880651999999</v>
      </c>
      <c r="AP6" s="216">
        <v>18.286911141000001</v>
      </c>
      <c r="AQ6" s="216">
        <v>18.175659404000001</v>
      </c>
      <c r="AR6" s="216">
        <v>17.643787147000001</v>
      </c>
      <c r="AS6" s="216">
        <v>17.174398867000001</v>
      </c>
      <c r="AT6" s="216">
        <v>18.068259117</v>
      </c>
      <c r="AU6" s="216">
        <v>17.593081396999999</v>
      </c>
      <c r="AV6" s="216">
        <v>17.767868074999999</v>
      </c>
      <c r="AW6" s="216">
        <v>17.972131525999998</v>
      </c>
      <c r="AX6" s="216">
        <v>18.823429055999998</v>
      </c>
      <c r="AY6" s="216">
        <v>19.75</v>
      </c>
      <c r="AZ6" s="216">
        <v>19.736190000000001</v>
      </c>
      <c r="BA6" s="216">
        <v>19.49812</v>
      </c>
      <c r="BB6" s="357">
        <v>19.708290000000002</v>
      </c>
      <c r="BC6" s="357">
        <v>19.399249999999999</v>
      </c>
      <c r="BD6" s="357">
        <v>19.338830000000002</v>
      </c>
      <c r="BE6" s="357">
        <v>19.138809999999999</v>
      </c>
      <c r="BF6" s="357">
        <v>19.22174</v>
      </c>
      <c r="BG6" s="357">
        <v>19.064699999999998</v>
      </c>
      <c r="BH6" s="357">
        <v>19.08709</v>
      </c>
      <c r="BI6" s="357">
        <v>18.964469999999999</v>
      </c>
      <c r="BJ6" s="357">
        <v>18.828800000000001</v>
      </c>
      <c r="BK6" s="357">
        <v>19.430610000000001</v>
      </c>
      <c r="BL6" s="357">
        <v>19.444500000000001</v>
      </c>
      <c r="BM6" s="357">
        <v>19.427309999999999</v>
      </c>
      <c r="BN6" s="357">
        <v>19.687650000000001</v>
      </c>
      <c r="BO6" s="357">
        <v>19.535990000000002</v>
      </c>
      <c r="BP6" s="357">
        <v>19.58595</v>
      </c>
      <c r="BQ6" s="357">
        <v>19.506509999999999</v>
      </c>
      <c r="BR6" s="357">
        <v>19.519939999999998</v>
      </c>
      <c r="BS6" s="357">
        <v>19.348140000000001</v>
      </c>
      <c r="BT6" s="357">
        <v>19.36206</v>
      </c>
      <c r="BU6" s="357">
        <v>19.232669999999999</v>
      </c>
      <c r="BV6" s="357">
        <v>19.094889999999999</v>
      </c>
    </row>
    <row r="7" spans="1:74" ht="11.1" customHeight="1" x14ac:dyDescent="0.2">
      <c r="A7" s="119" t="s">
        <v>816</v>
      </c>
      <c r="B7" s="188" t="s">
        <v>639</v>
      </c>
      <c r="C7" s="216">
        <v>14.742348849000001</v>
      </c>
      <c r="D7" s="216">
        <v>15.130610165</v>
      </c>
      <c r="E7" s="216">
        <v>15.353618422</v>
      </c>
      <c r="F7" s="216">
        <v>15.530280856999999</v>
      </c>
      <c r="G7" s="216">
        <v>15.973253612000001</v>
      </c>
      <c r="H7" s="216">
        <v>16.243768068000001</v>
      </c>
      <c r="I7" s="216">
        <v>16.374067771</v>
      </c>
      <c r="J7" s="216">
        <v>16.533881763</v>
      </c>
      <c r="K7" s="216">
        <v>16.411014560000002</v>
      </c>
      <c r="L7" s="216">
        <v>16.191590444999999</v>
      </c>
      <c r="M7" s="216">
        <v>15.753519348999999</v>
      </c>
      <c r="N7" s="216">
        <v>15.247767852999999</v>
      </c>
      <c r="O7" s="216">
        <v>14.898021793</v>
      </c>
      <c r="P7" s="216">
        <v>14.811283203</v>
      </c>
      <c r="Q7" s="216">
        <v>14.860842960999999</v>
      </c>
      <c r="R7" s="216">
        <v>15.025231634000001</v>
      </c>
      <c r="S7" s="216">
        <v>15.339257505000001</v>
      </c>
      <c r="T7" s="216">
        <v>15.611277012</v>
      </c>
      <c r="U7" s="216">
        <v>15.678453173999999</v>
      </c>
      <c r="V7" s="216">
        <v>15.593156364</v>
      </c>
      <c r="W7" s="216">
        <v>15.650530566</v>
      </c>
      <c r="X7" s="216">
        <v>15.532554988999999</v>
      </c>
      <c r="Y7" s="216">
        <v>15.000563338999999</v>
      </c>
      <c r="Z7" s="216">
        <v>14.983780117</v>
      </c>
      <c r="AA7" s="216">
        <v>14.920047099</v>
      </c>
      <c r="AB7" s="216">
        <v>15.285006054</v>
      </c>
      <c r="AC7" s="216">
        <v>14.994657051000001</v>
      </c>
      <c r="AD7" s="216">
        <v>15.063426958999999</v>
      </c>
      <c r="AE7" s="216">
        <v>15.623212735999999</v>
      </c>
      <c r="AF7" s="216">
        <v>16.155200734000001</v>
      </c>
      <c r="AG7" s="216">
        <v>16.608124471</v>
      </c>
      <c r="AH7" s="216">
        <v>16.321394089000002</v>
      </c>
      <c r="AI7" s="216">
        <v>16.478686467999999</v>
      </c>
      <c r="AJ7" s="216">
        <v>15.908589741</v>
      </c>
      <c r="AK7" s="216">
        <v>15.490593780999999</v>
      </c>
      <c r="AL7" s="216">
        <v>15.247652646000001</v>
      </c>
      <c r="AM7" s="216">
        <v>15.627994978</v>
      </c>
      <c r="AN7" s="216">
        <v>16.835576841000002</v>
      </c>
      <c r="AO7" s="216">
        <v>16.401395977</v>
      </c>
      <c r="AP7" s="216">
        <v>16.063947885000001</v>
      </c>
      <c r="AQ7" s="216">
        <v>16.600233192000001</v>
      </c>
      <c r="AR7" s="216">
        <v>17.036465062000001</v>
      </c>
      <c r="AS7" s="216">
        <v>16.941949329</v>
      </c>
      <c r="AT7" s="216">
        <v>16.592124273</v>
      </c>
      <c r="AU7" s="216">
        <v>16.416214185000001</v>
      </c>
      <c r="AV7" s="216">
        <v>16.279064374000001</v>
      </c>
      <c r="AW7" s="216">
        <v>16.058898961000001</v>
      </c>
      <c r="AX7" s="216">
        <v>15.779493912</v>
      </c>
      <c r="AY7" s="216">
        <v>15.64</v>
      </c>
      <c r="AZ7" s="216">
        <v>16.173999999999999</v>
      </c>
      <c r="BA7" s="216">
        <v>16.423660000000002</v>
      </c>
      <c r="BB7" s="357">
        <v>16.60154</v>
      </c>
      <c r="BC7" s="357">
        <v>16.792079999999999</v>
      </c>
      <c r="BD7" s="357">
        <v>16.995760000000001</v>
      </c>
      <c r="BE7" s="357">
        <v>17.004149999999999</v>
      </c>
      <c r="BF7" s="357">
        <v>16.935960000000001</v>
      </c>
      <c r="BG7" s="357">
        <v>16.789950000000001</v>
      </c>
      <c r="BH7" s="357">
        <v>16.634150000000002</v>
      </c>
      <c r="BI7" s="357">
        <v>16.489989999999999</v>
      </c>
      <c r="BJ7" s="357">
        <v>16.172029999999999</v>
      </c>
      <c r="BK7" s="357">
        <v>16.107710000000001</v>
      </c>
      <c r="BL7" s="357">
        <v>16.772739999999999</v>
      </c>
      <c r="BM7" s="357">
        <v>16.948730000000001</v>
      </c>
      <c r="BN7" s="357">
        <v>17.113990000000001</v>
      </c>
      <c r="BO7" s="357">
        <v>17.32752</v>
      </c>
      <c r="BP7" s="357">
        <v>17.555309999999999</v>
      </c>
      <c r="BQ7" s="357">
        <v>17.563980000000001</v>
      </c>
      <c r="BR7" s="357">
        <v>17.493559999999999</v>
      </c>
      <c r="BS7" s="357">
        <v>17.34301</v>
      </c>
      <c r="BT7" s="357">
        <v>17.132660000000001</v>
      </c>
      <c r="BU7" s="357">
        <v>16.967790000000001</v>
      </c>
      <c r="BV7" s="357">
        <v>16.673169999999999</v>
      </c>
    </row>
    <row r="8" spans="1:74" ht="11.1" customHeight="1" x14ac:dyDescent="0.2">
      <c r="A8" s="119" t="s">
        <v>817</v>
      </c>
      <c r="B8" s="206" t="s">
        <v>606</v>
      </c>
      <c r="C8" s="216">
        <v>10.558329408000001</v>
      </c>
      <c r="D8" s="216">
        <v>11.061749452000001</v>
      </c>
      <c r="E8" s="216">
        <v>11.498011823000001</v>
      </c>
      <c r="F8" s="216">
        <v>11.765682587000001</v>
      </c>
      <c r="G8" s="216">
        <v>12.094314173000001</v>
      </c>
      <c r="H8" s="216">
        <v>12.228897034999999</v>
      </c>
      <c r="I8" s="216">
        <v>12.194464924</v>
      </c>
      <c r="J8" s="216">
        <v>12.09559456</v>
      </c>
      <c r="K8" s="216">
        <v>12.450342714</v>
      </c>
      <c r="L8" s="216">
        <v>12.525297696999999</v>
      </c>
      <c r="M8" s="216">
        <v>12.029670096</v>
      </c>
      <c r="N8" s="216">
        <v>11.471922660000001</v>
      </c>
      <c r="O8" s="216">
        <v>11.53809798</v>
      </c>
      <c r="P8" s="216">
        <v>11.627445783000001</v>
      </c>
      <c r="Q8" s="216">
        <v>12.066165203000001</v>
      </c>
      <c r="R8" s="216">
        <v>12.515737063</v>
      </c>
      <c r="S8" s="216">
        <v>12.530064447999999</v>
      </c>
      <c r="T8" s="216">
        <v>12.149321151000001</v>
      </c>
      <c r="U8" s="216">
        <v>12.074234826</v>
      </c>
      <c r="V8" s="216">
        <v>12.030397905999999</v>
      </c>
      <c r="W8" s="216">
        <v>12.335036855</v>
      </c>
      <c r="X8" s="216">
        <v>12.419047393</v>
      </c>
      <c r="Y8" s="216">
        <v>11.986601011999999</v>
      </c>
      <c r="Z8" s="216">
        <v>11.695752068999999</v>
      </c>
      <c r="AA8" s="216">
        <v>11.448331792999999</v>
      </c>
      <c r="AB8" s="216">
        <v>11.610571774</v>
      </c>
      <c r="AC8" s="216">
        <v>11.724474711999999</v>
      </c>
      <c r="AD8" s="216">
        <v>12.216498532999999</v>
      </c>
      <c r="AE8" s="216">
        <v>12.855481774999999</v>
      </c>
      <c r="AF8" s="216">
        <v>12.653222471999999</v>
      </c>
      <c r="AG8" s="216">
        <v>12.542432767999999</v>
      </c>
      <c r="AH8" s="216">
        <v>12.53055824</v>
      </c>
      <c r="AI8" s="216">
        <v>12.226107919</v>
      </c>
      <c r="AJ8" s="216">
        <v>12.551936035000001</v>
      </c>
      <c r="AK8" s="216">
        <v>12.162703129000001</v>
      </c>
      <c r="AL8" s="216">
        <v>11.490995901</v>
      </c>
      <c r="AM8" s="216">
        <v>11.271920435</v>
      </c>
      <c r="AN8" s="216">
        <v>11.539967738</v>
      </c>
      <c r="AO8" s="216">
        <v>11.937804066</v>
      </c>
      <c r="AP8" s="216">
        <v>12.760557258</v>
      </c>
      <c r="AQ8" s="216">
        <v>13.010024721000001</v>
      </c>
      <c r="AR8" s="216">
        <v>13.06496596</v>
      </c>
      <c r="AS8" s="216">
        <v>13.072095606</v>
      </c>
      <c r="AT8" s="216">
        <v>13.084252736</v>
      </c>
      <c r="AU8" s="216">
        <v>12.731335429</v>
      </c>
      <c r="AV8" s="216">
        <v>13.332188353999999</v>
      </c>
      <c r="AW8" s="216">
        <v>12.775055247999999</v>
      </c>
      <c r="AX8" s="216">
        <v>12.279095078999999</v>
      </c>
      <c r="AY8" s="216">
        <v>12.12</v>
      </c>
      <c r="AZ8" s="216">
        <v>12.18572</v>
      </c>
      <c r="BA8" s="216">
        <v>12.47526</v>
      </c>
      <c r="BB8" s="357">
        <v>12.837440000000001</v>
      </c>
      <c r="BC8" s="357">
        <v>13.12688</v>
      </c>
      <c r="BD8" s="357">
        <v>13.286580000000001</v>
      </c>
      <c r="BE8" s="357">
        <v>13.30664</v>
      </c>
      <c r="BF8" s="357">
        <v>13.318910000000001</v>
      </c>
      <c r="BG8" s="357">
        <v>13.22701</v>
      </c>
      <c r="BH8" s="357">
        <v>13.13171</v>
      </c>
      <c r="BI8" s="357">
        <v>12.774660000000001</v>
      </c>
      <c r="BJ8" s="357">
        <v>12.583600000000001</v>
      </c>
      <c r="BK8" s="357">
        <v>12.493830000000001</v>
      </c>
      <c r="BL8" s="357">
        <v>12.564959999999999</v>
      </c>
      <c r="BM8" s="357">
        <v>12.861280000000001</v>
      </c>
      <c r="BN8" s="357">
        <v>13.220929999999999</v>
      </c>
      <c r="BO8" s="357">
        <v>13.519019999999999</v>
      </c>
      <c r="BP8" s="357">
        <v>13.69735</v>
      </c>
      <c r="BQ8" s="357">
        <v>13.730829999999999</v>
      </c>
      <c r="BR8" s="357">
        <v>13.71651</v>
      </c>
      <c r="BS8" s="357">
        <v>13.622159999999999</v>
      </c>
      <c r="BT8" s="357">
        <v>13.47186</v>
      </c>
      <c r="BU8" s="357">
        <v>13.13129</v>
      </c>
      <c r="BV8" s="357">
        <v>12.934950000000001</v>
      </c>
    </row>
    <row r="9" spans="1:74" ht="11.1" customHeight="1" x14ac:dyDescent="0.2">
      <c r="A9" s="119" t="s">
        <v>818</v>
      </c>
      <c r="B9" s="206" t="s">
        <v>607</v>
      </c>
      <c r="C9" s="216">
        <v>8.7228428067999992</v>
      </c>
      <c r="D9" s="216">
        <v>8.9681674371</v>
      </c>
      <c r="E9" s="216">
        <v>9.4102213472000003</v>
      </c>
      <c r="F9" s="216">
        <v>9.9187713233999997</v>
      </c>
      <c r="G9" s="216">
        <v>10.497903894</v>
      </c>
      <c r="H9" s="216">
        <v>10.981772604</v>
      </c>
      <c r="I9" s="216">
        <v>11.241160848</v>
      </c>
      <c r="J9" s="216">
        <v>11.225877332</v>
      </c>
      <c r="K9" s="216">
        <v>10.910294460999999</v>
      </c>
      <c r="L9" s="216">
        <v>10.460964092999999</v>
      </c>
      <c r="M9" s="216">
        <v>9.8182286168000008</v>
      </c>
      <c r="N9" s="216">
        <v>9.3180085663999996</v>
      </c>
      <c r="O9" s="216">
        <v>9.4268640194</v>
      </c>
      <c r="P9" s="216">
        <v>9.5941390921000007</v>
      </c>
      <c r="Q9" s="216">
        <v>9.9534807276000006</v>
      </c>
      <c r="R9" s="216">
        <v>10.574904819</v>
      </c>
      <c r="S9" s="216">
        <v>10.877446981</v>
      </c>
      <c r="T9" s="216">
        <v>11.436977988000001</v>
      </c>
      <c r="U9" s="216">
        <v>11.453783424999999</v>
      </c>
      <c r="V9" s="216">
        <v>11.626128816</v>
      </c>
      <c r="W9" s="216">
        <v>11.18809474</v>
      </c>
      <c r="X9" s="216">
        <v>10.662043353</v>
      </c>
      <c r="Y9" s="216">
        <v>10.010709417999999</v>
      </c>
      <c r="Z9" s="216">
        <v>9.8418588616000005</v>
      </c>
      <c r="AA9" s="216">
        <v>9.6933399587999993</v>
      </c>
      <c r="AB9" s="216">
        <v>10.027937537</v>
      </c>
      <c r="AC9" s="216">
        <v>10.174526052999999</v>
      </c>
      <c r="AD9" s="216">
        <v>10.443246203999999</v>
      </c>
      <c r="AE9" s="216">
        <v>11.446435441</v>
      </c>
      <c r="AF9" s="216">
        <v>12.216728496</v>
      </c>
      <c r="AG9" s="216">
        <v>12.275483178</v>
      </c>
      <c r="AH9" s="216">
        <v>12.253429777999999</v>
      </c>
      <c r="AI9" s="216">
        <v>11.580831011000001</v>
      </c>
      <c r="AJ9" s="216">
        <v>11.051819426</v>
      </c>
      <c r="AK9" s="216">
        <v>10.520515960999999</v>
      </c>
      <c r="AL9" s="216">
        <v>9.9606383095000002</v>
      </c>
      <c r="AM9" s="216">
        <v>9.7439708336000006</v>
      </c>
      <c r="AN9" s="216">
        <v>9.9501447072999998</v>
      </c>
      <c r="AO9" s="216">
        <v>10.534372037000001</v>
      </c>
      <c r="AP9" s="216">
        <v>11.135851622000001</v>
      </c>
      <c r="AQ9" s="216">
        <v>11.775425995999999</v>
      </c>
      <c r="AR9" s="216">
        <v>12.361129937999999</v>
      </c>
      <c r="AS9" s="216">
        <v>12.508876099</v>
      </c>
      <c r="AT9" s="216">
        <v>12.483804662000001</v>
      </c>
      <c r="AU9" s="216">
        <v>11.836894849</v>
      </c>
      <c r="AV9" s="216">
        <v>11.414653264</v>
      </c>
      <c r="AW9" s="216">
        <v>10.698075683000001</v>
      </c>
      <c r="AX9" s="216">
        <v>10.117619623</v>
      </c>
      <c r="AY9" s="216">
        <v>10.07</v>
      </c>
      <c r="AZ9" s="216">
        <v>10.38044</v>
      </c>
      <c r="BA9" s="216">
        <v>10.86238</v>
      </c>
      <c r="BB9" s="357">
        <v>11.39434</v>
      </c>
      <c r="BC9" s="357">
        <v>12.01366</v>
      </c>
      <c r="BD9" s="357">
        <v>12.446899999999999</v>
      </c>
      <c r="BE9" s="357">
        <v>12.632759999999999</v>
      </c>
      <c r="BF9" s="357">
        <v>12.556850000000001</v>
      </c>
      <c r="BG9" s="357">
        <v>12.04787</v>
      </c>
      <c r="BH9" s="357">
        <v>11.54053</v>
      </c>
      <c r="BI9" s="357">
        <v>11.008929999999999</v>
      </c>
      <c r="BJ9" s="357">
        <v>10.329050000000001</v>
      </c>
      <c r="BK9" s="357">
        <v>10.45002</v>
      </c>
      <c r="BL9" s="357">
        <v>10.779400000000001</v>
      </c>
      <c r="BM9" s="357">
        <v>11.21733</v>
      </c>
      <c r="BN9" s="357">
        <v>11.640930000000001</v>
      </c>
      <c r="BO9" s="357">
        <v>12.22622</v>
      </c>
      <c r="BP9" s="357">
        <v>12.65719</v>
      </c>
      <c r="BQ9" s="357">
        <v>12.846450000000001</v>
      </c>
      <c r="BR9" s="357">
        <v>12.769590000000001</v>
      </c>
      <c r="BS9" s="357">
        <v>12.252509999999999</v>
      </c>
      <c r="BT9" s="357">
        <v>11.746600000000001</v>
      </c>
      <c r="BU9" s="357">
        <v>11.20538</v>
      </c>
      <c r="BV9" s="357">
        <v>10.52492</v>
      </c>
    </row>
    <row r="10" spans="1:74" ht="11.1" customHeight="1" x14ac:dyDescent="0.2">
      <c r="A10" s="119" t="s">
        <v>819</v>
      </c>
      <c r="B10" s="206" t="s">
        <v>608</v>
      </c>
      <c r="C10" s="216">
        <v>10.394920623999999</v>
      </c>
      <c r="D10" s="216">
        <v>10.691870401999999</v>
      </c>
      <c r="E10" s="216">
        <v>11.084362081</v>
      </c>
      <c r="F10" s="216">
        <v>11.159170175</v>
      </c>
      <c r="G10" s="216">
        <v>11.404150501</v>
      </c>
      <c r="H10" s="216">
        <v>11.412183766</v>
      </c>
      <c r="I10" s="216">
        <v>11.467188959</v>
      </c>
      <c r="J10" s="216">
        <v>11.552508555999999</v>
      </c>
      <c r="K10" s="216">
        <v>11.587042929000001</v>
      </c>
      <c r="L10" s="216">
        <v>11.435410167000001</v>
      </c>
      <c r="M10" s="216">
        <v>11.127322721000001</v>
      </c>
      <c r="N10" s="216">
        <v>10.920289637</v>
      </c>
      <c r="O10" s="216">
        <v>10.897897664</v>
      </c>
      <c r="P10" s="216">
        <v>11.158618712000001</v>
      </c>
      <c r="Q10" s="216">
        <v>11.213695014000001</v>
      </c>
      <c r="R10" s="216">
        <v>11.45265684</v>
      </c>
      <c r="S10" s="216">
        <v>11.239124697999999</v>
      </c>
      <c r="T10" s="216">
        <v>11.711042942000001</v>
      </c>
      <c r="U10" s="216">
        <v>11.557245411</v>
      </c>
      <c r="V10" s="216">
        <v>11.698023124000001</v>
      </c>
      <c r="W10" s="216">
        <v>11.702659146</v>
      </c>
      <c r="X10" s="216">
        <v>11.474916512</v>
      </c>
      <c r="Y10" s="216">
        <v>11.194304547</v>
      </c>
      <c r="Z10" s="216">
        <v>11.012009244</v>
      </c>
      <c r="AA10" s="216">
        <v>10.825302199999999</v>
      </c>
      <c r="AB10" s="216">
        <v>10.961315295</v>
      </c>
      <c r="AC10" s="216">
        <v>10.909629642000001</v>
      </c>
      <c r="AD10" s="216">
        <v>11.183367811</v>
      </c>
      <c r="AE10" s="216">
        <v>11.561107042</v>
      </c>
      <c r="AF10" s="216">
        <v>11.687556218999999</v>
      </c>
      <c r="AG10" s="216">
        <v>11.762822742999999</v>
      </c>
      <c r="AH10" s="216">
        <v>11.796235203</v>
      </c>
      <c r="AI10" s="216">
        <v>11.8500295</v>
      </c>
      <c r="AJ10" s="216">
        <v>11.582617914</v>
      </c>
      <c r="AK10" s="216">
        <v>11.325071094</v>
      </c>
      <c r="AL10" s="216">
        <v>11.046699771</v>
      </c>
      <c r="AM10" s="216">
        <v>11.10498168</v>
      </c>
      <c r="AN10" s="216">
        <v>11.370666611000001</v>
      </c>
      <c r="AO10" s="216">
        <v>11.493831904</v>
      </c>
      <c r="AP10" s="216">
        <v>11.844622021999999</v>
      </c>
      <c r="AQ10" s="216">
        <v>11.927891305999999</v>
      </c>
      <c r="AR10" s="216">
        <v>12.121266972000001</v>
      </c>
      <c r="AS10" s="216">
        <v>12.08959201</v>
      </c>
      <c r="AT10" s="216">
        <v>12.125122963000001</v>
      </c>
      <c r="AU10" s="216">
        <v>12.188986834</v>
      </c>
      <c r="AV10" s="216">
        <v>12.000776245000001</v>
      </c>
      <c r="AW10" s="216">
        <v>11.608878541999999</v>
      </c>
      <c r="AX10" s="216">
        <v>11.290863463000001</v>
      </c>
      <c r="AY10" s="216">
        <v>11.3</v>
      </c>
      <c r="AZ10" s="216">
        <v>11.46837</v>
      </c>
      <c r="BA10" s="216">
        <v>11.5794</v>
      </c>
      <c r="BB10" s="357">
        <v>11.78336</v>
      </c>
      <c r="BC10" s="357">
        <v>11.90292</v>
      </c>
      <c r="BD10" s="357">
        <v>12.022790000000001</v>
      </c>
      <c r="BE10" s="357">
        <v>12.064159999999999</v>
      </c>
      <c r="BF10" s="357">
        <v>12.063319999999999</v>
      </c>
      <c r="BG10" s="357">
        <v>11.980560000000001</v>
      </c>
      <c r="BH10" s="357">
        <v>11.81996</v>
      </c>
      <c r="BI10" s="357">
        <v>11.59629</v>
      </c>
      <c r="BJ10" s="357">
        <v>11.31311</v>
      </c>
      <c r="BK10" s="357">
        <v>11.356059999999999</v>
      </c>
      <c r="BL10" s="357">
        <v>11.496259999999999</v>
      </c>
      <c r="BM10" s="357">
        <v>11.604189999999999</v>
      </c>
      <c r="BN10" s="357">
        <v>11.791650000000001</v>
      </c>
      <c r="BO10" s="357">
        <v>11.94694</v>
      </c>
      <c r="BP10" s="357">
        <v>12.10422</v>
      </c>
      <c r="BQ10" s="357">
        <v>12.15795</v>
      </c>
      <c r="BR10" s="357">
        <v>12.16916</v>
      </c>
      <c r="BS10" s="357">
        <v>12.109680000000001</v>
      </c>
      <c r="BT10" s="357">
        <v>11.923999999999999</v>
      </c>
      <c r="BU10" s="357">
        <v>11.69862</v>
      </c>
      <c r="BV10" s="357">
        <v>11.414210000000001</v>
      </c>
    </row>
    <row r="11" spans="1:74" ht="11.1" customHeight="1" x14ac:dyDescent="0.2">
      <c r="A11" s="119" t="s">
        <v>820</v>
      </c>
      <c r="B11" s="206" t="s">
        <v>609</v>
      </c>
      <c r="C11" s="216">
        <v>9.4644209968999995</v>
      </c>
      <c r="D11" s="216">
        <v>9.6156266149</v>
      </c>
      <c r="E11" s="216">
        <v>10.113695709</v>
      </c>
      <c r="F11" s="216">
        <v>10.194203672</v>
      </c>
      <c r="G11" s="216">
        <v>10.395718685</v>
      </c>
      <c r="H11" s="216">
        <v>10.273367029999999</v>
      </c>
      <c r="I11" s="216">
        <v>10.277109841</v>
      </c>
      <c r="J11" s="216">
        <v>10.274307035</v>
      </c>
      <c r="K11" s="216">
        <v>10.417577432</v>
      </c>
      <c r="L11" s="216">
        <v>10.587326666999999</v>
      </c>
      <c r="M11" s="216">
        <v>10.312257251</v>
      </c>
      <c r="N11" s="216">
        <v>10.122450318</v>
      </c>
      <c r="O11" s="216">
        <v>9.9138137060999991</v>
      </c>
      <c r="P11" s="216">
        <v>10.007917768</v>
      </c>
      <c r="Q11" s="216">
        <v>10.297252544999999</v>
      </c>
      <c r="R11" s="216">
        <v>10.479877833</v>
      </c>
      <c r="S11" s="216">
        <v>10.400809546</v>
      </c>
      <c r="T11" s="216">
        <v>10.447448598999999</v>
      </c>
      <c r="U11" s="216">
        <v>10.330927623999999</v>
      </c>
      <c r="V11" s="216">
        <v>10.320039338000001</v>
      </c>
      <c r="W11" s="216">
        <v>10.498905383</v>
      </c>
      <c r="X11" s="216">
        <v>10.590420251999999</v>
      </c>
      <c r="Y11" s="216">
        <v>10.344645633000001</v>
      </c>
      <c r="Z11" s="216">
        <v>10.330344282</v>
      </c>
      <c r="AA11" s="216">
        <v>10.019207437</v>
      </c>
      <c r="AB11" s="216">
        <v>10.013495710999999</v>
      </c>
      <c r="AC11" s="216">
        <v>10.079394011</v>
      </c>
      <c r="AD11" s="216">
        <v>10.455921179000001</v>
      </c>
      <c r="AE11" s="216">
        <v>10.784075929</v>
      </c>
      <c r="AF11" s="216">
        <v>10.817509061999999</v>
      </c>
      <c r="AG11" s="216">
        <v>10.708752404</v>
      </c>
      <c r="AH11" s="216">
        <v>10.622138784000001</v>
      </c>
      <c r="AI11" s="216">
        <v>10.557920586</v>
      </c>
      <c r="AJ11" s="216">
        <v>10.583891210000001</v>
      </c>
      <c r="AK11" s="216">
        <v>10.294846308</v>
      </c>
      <c r="AL11" s="216">
        <v>10.022610324</v>
      </c>
      <c r="AM11" s="216">
        <v>10.029146467</v>
      </c>
      <c r="AN11" s="216">
        <v>10.197046973999999</v>
      </c>
      <c r="AO11" s="216">
        <v>10.799859528000001</v>
      </c>
      <c r="AP11" s="216">
        <v>11.197265378999999</v>
      </c>
      <c r="AQ11" s="216">
        <v>11.253626743</v>
      </c>
      <c r="AR11" s="216">
        <v>11.181151548000001</v>
      </c>
      <c r="AS11" s="216">
        <v>11.1313038</v>
      </c>
      <c r="AT11" s="216">
        <v>10.962852903</v>
      </c>
      <c r="AU11" s="216">
        <v>10.805308652000001</v>
      </c>
      <c r="AV11" s="216">
        <v>10.972338985</v>
      </c>
      <c r="AW11" s="216">
        <v>10.644150815</v>
      </c>
      <c r="AX11" s="216">
        <v>10.436654616</v>
      </c>
      <c r="AY11" s="216">
        <v>10.28</v>
      </c>
      <c r="AZ11" s="216">
        <v>10.57982</v>
      </c>
      <c r="BA11" s="216">
        <v>10.854570000000001</v>
      </c>
      <c r="BB11" s="357">
        <v>11.13073</v>
      </c>
      <c r="BC11" s="357">
        <v>11.17756</v>
      </c>
      <c r="BD11" s="357">
        <v>11.18425</v>
      </c>
      <c r="BE11" s="357">
        <v>11.11326</v>
      </c>
      <c r="BF11" s="357">
        <v>11.011760000000001</v>
      </c>
      <c r="BG11" s="357">
        <v>10.90842</v>
      </c>
      <c r="BH11" s="357">
        <v>10.80401</v>
      </c>
      <c r="BI11" s="357">
        <v>10.6305</v>
      </c>
      <c r="BJ11" s="357">
        <v>10.53485</v>
      </c>
      <c r="BK11" s="357">
        <v>10.350630000000001</v>
      </c>
      <c r="BL11" s="357">
        <v>10.76268</v>
      </c>
      <c r="BM11" s="357">
        <v>11.050610000000001</v>
      </c>
      <c r="BN11" s="357">
        <v>11.34981</v>
      </c>
      <c r="BO11" s="357">
        <v>11.39772</v>
      </c>
      <c r="BP11" s="357">
        <v>11.428459999999999</v>
      </c>
      <c r="BQ11" s="357">
        <v>11.35501</v>
      </c>
      <c r="BR11" s="357">
        <v>11.250679999999999</v>
      </c>
      <c r="BS11" s="357">
        <v>11.134819999999999</v>
      </c>
      <c r="BT11" s="357">
        <v>10.986129999999999</v>
      </c>
      <c r="BU11" s="357">
        <v>10.810079999999999</v>
      </c>
      <c r="BV11" s="357">
        <v>10.67057</v>
      </c>
    </row>
    <row r="12" spans="1:74" ht="11.1" customHeight="1" x14ac:dyDescent="0.2">
      <c r="A12" s="119" t="s">
        <v>821</v>
      </c>
      <c r="B12" s="206" t="s">
        <v>610</v>
      </c>
      <c r="C12" s="216">
        <v>9.6559858185999996</v>
      </c>
      <c r="D12" s="216">
        <v>9.7494715807999999</v>
      </c>
      <c r="E12" s="216">
        <v>10.3485475</v>
      </c>
      <c r="F12" s="216">
        <v>10.533542058</v>
      </c>
      <c r="G12" s="216">
        <v>10.639899423999999</v>
      </c>
      <c r="H12" s="216">
        <v>10.685729759999999</v>
      </c>
      <c r="I12" s="216">
        <v>10.587269227</v>
      </c>
      <c r="J12" s="216">
        <v>10.647105582</v>
      </c>
      <c r="K12" s="216">
        <v>10.775862006000001</v>
      </c>
      <c r="L12" s="216">
        <v>10.74636025</v>
      </c>
      <c r="M12" s="216">
        <v>10.460925735</v>
      </c>
      <c r="N12" s="216">
        <v>9.9955369556000004</v>
      </c>
      <c r="O12" s="216">
        <v>9.9197735841999997</v>
      </c>
      <c r="P12" s="216">
        <v>10.248529637000001</v>
      </c>
      <c r="Q12" s="216">
        <v>10.309235675</v>
      </c>
      <c r="R12" s="216">
        <v>10.422378635999999</v>
      </c>
      <c r="S12" s="216">
        <v>10.236428274</v>
      </c>
      <c r="T12" s="216">
        <v>10.273092156000001</v>
      </c>
      <c r="U12" s="216">
        <v>10.196007471</v>
      </c>
      <c r="V12" s="216">
        <v>10.344817473000001</v>
      </c>
      <c r="W12" s="216">
        <v>10.537555790000001</v>
      </c>
      <c r="X12" s="216">
        <v>10.527687359</v>
      </c>
      <c r="Y12" s="216">
        <v>10.400118935</v>
      </c>
      <c r="Z12" s="216">
        <v>10.174609460999999</v>
      </c>
      <c r="AA12" s="216">
        <v>10.044391538999999</v>
      </c>
      <c r="AB12" s="216">
        <v>10.345826768</v>
      </c>
      <c r="AC12" s="216">
        <v>10.366539312</v>
      </c>
      <c r="AD12" s="216">
        <v>10.790579128999999</v>
      </c>
      <c r="AE12" s="216">
        <v>11.077604944000001</v>
      </c>
      <c r="AF12" s="216">
        <v>10.972801901</v>
      </c>
      <c r="AG12" s="216">
        <v>10.894417000000001</v>
      </c>
      <c r="AH12" s="216">
        <v>10.952123467</v>
      </c>
      <c r="AI12" s="216">
        <v>10.949472310999999</v>
      </c>
      <c r="AJ12" s="216">
        <v>11.105980475000001</v>
      </c>
      <c r="AK12" s="216">
        <v>10.907151089999999</v>
      </c>
      <c r="AL12" s="216">
        <v>10.340451364</v>
      </c>
      <c r="AM12" s="216">
        <v>10.178075874999999</v>
      </c>
      <c r="AN12" s="216">
        <v>10.319221036</v>
      </c>
      <c r="AO12" s="216">
        <v>10.814489555</v>
      </c>
      <c r="AP12" s="216">
        <v>11.422030563</v>
      </c>
      <c r="AQ12" s="216">
        <v>11.347085259</v>
      </c>
      <c r="AR12" s="216">
        <v>11.497307764</v>
      </c>
      <c r="AS12" s="216">
        <v>11.425116449000001</v>
      </c>
      <c r="AT12" s="216">
        <v>11.330113687000001</v>
      </c>
      <c r="AU12" s="216">
        <v>11.433266185000001</v>
      </c>
      <c r="AV12" s="216">
        <v>11.382213892999999</v>
      </c>
      <c r="AW12" s="216">
        <v>11.014754631000001</v>
      </c>
      <c r="AX12" s="216">
        <v>10.778175467000001</v>
      </c>
      <c r="AY12" s="216">
        <v>10.56</v>
      </c>
      <c r="AZ12" s="216">
        <v>10.73053</v>
      </c>
      <c r="BA12" s="216">
        <v>10.801970000000001</v>
      </c>
      <c r="BB12" s="357">
        <v>10.96543</v>
      </c>
      <c r="BC12" s="357">
        <v>11.14287</v>
      </c>
      <c r="BD12" s="357">
        <v>11.23216</v>
      </c>
      <c r="BE12" s="357">
        <v>11.252940000000001</v>
      </c>
      <c r="BF12" s="357">
        <v>11.24986</v>
      </c>
      <c r="BG12" s="357">
        <v>11.203469999999999</v>
      </c>
      <c r="BH12" s="357">
        <v>11.09674</v>
      </c>
      <c r="BI12" s="357">
        <v>10.8485</v>
      </c>
      <c r="BJ12" s="357">
        <v>10.722189999999999</v>
      </c>
      <c r="BK12" s="357">
        <v>10.454079999999999</v>
      </c>
      <c r="BL12" s="357">
        <v>10.644259999999999</v>
      </c>
      <c r="BM12" s="357">
        <v>10.714700000000001</v>
      </c>
      <c r="BN12" s="357">
        <v>10.99502</v>
      </c>
      <c r="BO12" s="357">
        <v>11.32897</v>
      </c>
      <c r="BP12" s="357">
        <v>11.353400000000001</v>
      </c>
      <c r="BQ12" s="357">
        <v>11.408110000000001</v>
      </c>
      <c r="BR12" s="357">
        <v>11.4162</v>
      </c>
      <c r="BS12" s="357">
        <v>11.40287</v>
      </c>
      <c r="BT12" s="357">
        <v>11.283390000000001</v>
      </c>
      <c r="BU12" s="357">
        <v>11.020350000000001</v>
      </c>
      <c r="BV12" s="357">
        <v>10.87086</v>
      </c>
    </row>
    <row r="13" spans="1:74" ht="11.1" customHeight="1" x14ac:dyDescent="0.2">
      <c r="A13" s="119" t="s">
        <v>822</v>
      </c>
      <c r="B13" s="206" t="s">
        <v>611</v>
      </c>
      <c r="C13" s="216">
        <v>9.6027038073999993</v>
      </c>
      <c r="D13" s="216">
        <v>9.7419030386000003</v>
      </c>
      <c r="E13" s="216">
        <v>9.9110020889000001</v>
      </c>
      <c r="F13" s="216">
        <v>10.329434128000001</v>
      </c>
      <c r="G13" s="216">
        <v>10.810585518</v>
      </c>
      <c r="H13" s="216">
        <v>11.207734214</v>
      </c>
      <c r="I13" s="216">
        <v>11.321390879999999</v>
      </c>
      <c r="J13" s="216">
        <v>11.321800665</v>
      </c>
      <c r="K13" s="216">
        <v>11.024854094</v>
      </c>
      <c r="L13" s="216">
        <v>10.724854217000001</v>
      </c>
      <c r="M13" s="216">
        <v>10.114477984000001</v>
      </c>
      <c r="N13" s="216">
        <v>9.8518168143999993</v>
      </c>
      <c r="O13" s="216">
        <v>9.9984682225999997</v>
      </c>
      <c r="P13" s="216">
        <v>10.197238788</v>
      </c>
      <c r="Q13" s="216">
        <v>10.294369171</v>
      </c>
      <c r="R13" s="216">
        <v>10.663166259</v>
      </c>
      <c r="S13" s="216">
        <v>11.173620544</v>
      </c>
      <c r="T13" s="216">
        <v>11.513094725</v>
      </c>
      <c r="U13" s="216">
        <v>11.580693782000001</v>
      </c>
      <c r="V13" s="216">
        <v>11.539301316</v>
      </c>
      <c r="W13" s="216">
        <v>11.358632305</v>
      </c>
      <c r="X13" s="216">
        <v>11.027707321999999</v>
      </c>
      <c r="Y13" s="216">
        <v>10.610315380999999</v>
      </c>
      <c r="Z13" s="216">
        <v>10.382528236000001</v>
      </c>
      <c r="AA13" s="216">
        <v>10.264059349</v>
      </c>
      <c r="AB13" s="216">
        <v>10.514248781999999</v>
      </c>
      <c r="AC13" s="216">
        <v>10.668587201999999</v>
      </c>
      <c r="AD13" s="216">
        <v>11.090288059000001</v>
      </c>
      <c r="AE13" s="216">
        <v>11.443239158000001</v>
      </c>
      <c r="AF13" s="216">
        <v>11.831857791999999</v>
      </c>
      <c r="AG13" s="216">
        <v>12.085420919000001</v>
      </c>
      <c r="AH13" s="216">
        <v>11.95615227</v>
      </c>
      <c r="AI13" s="216">
        <v>11.862284598</v>
      </c>
      <c r="AJ13" s="216">
        <v>11.536000741000001</v>
      </c>
      <c r="AK13" s="216">
        <v>10.994431762</v>
      </c>
      <c r="AL13" s="216">
        <v>10.792138092</v>
      </c>
      <c r="AM13" s="216">
        <v>10.813218603999999</v>
      </c>
      <c r="AN13" s="216">
        <v>10.893518024</v>
      </c>
      <c r="AO13" s="216">
        <v>11.110100648</v>
      </c>
      <c r="AP13" s="216">
        <v>11.581274961</v>
      </c>
      <c r="AQ13" s="216">
        <v>12.003141936</v>
      </c>
      <c r="AR13" s="216">
        <v>12.339242207</v>
      </c>
      <c r="AS13" s="216">
        <v>12.420430352</v>
      </c>
      <c r="AT13" s="216">
        <v>12.337357296</v>
      </c>
      <c r="AU13" s="216">
        <v>12.205543089000001</v>
      </c>
      <c r="AV13" s="216">
        <v>11.762009551</v>
      </c>
      <c r="AW13" s="216">
        <v>11.237955268</v>
      </c>
      <c r="AX13" s="216">
        <v>10.961743073999999</v>
      </c>
      <c r="AY13" s="216">
        <v>11.13</v>
      </c>
      <c r="AZ13" s="216">
        <v>11.122310000000001</v>
      </c>
      <c r="BA13" s="216">
        <v>11.332319999999999</v>
      </c>
      <c r="BB13" s="357">
        <v>11.81288</v>
      </c>
      <c r="BC13" s="357">
        <v>12.24316</v>
      </c>
      <c r="BD13" s="357">
        <v>12.59831</v>
      </c>
      <c r="BE13" s="357">
        <v>12.693619999999999</v>
      </c>
      <c r="BF13" s="357">
        <v>12.62106</v>
      </c>
      <c r="BG13" s="357">
        <v>12.51064</v>
      </c>
      <c r="BH13" s="357">
        <v>12.07954</v>
      </c>
      <c r="BI13" s="357">
        <v>11.54135</v>
      </c>
      <c r="BJ13" s="357">
        <v>11.22481</v>
      </c>
      <c r="BK13" s="357">
        <v>11.463889999999999</v>
      </c>
      <c r="BL13" s="357">
        <v>11.46719</v>
      </c>
      <c r="BM13" s="357">
        <v>11.68357</v>
      </c>
      <c r="BN13" s="357">
        <v>12.178839999999999</v>
      </c>
      <c r="BO13" s="357">
        <v>12.62241</v>
      </c>
      <c r="BP13" s="357">
        <v>12.98869</v>
      </c>
      <c r="BQ13" s="357">
        <v>13.08681</v>
      </c>
      <c r="BR13" s="357">
        <v>13.011900000000001</v>
      </c>
      <c r="BS13" s="357">
        <v>12.89812</v>
      </c>
      <c r="BT13" s="357">
        <v>12.45382</v>
      </c>
      <c r="BU13" s="357">
        <v>11.898999999999999</v>
      </c>
      <c r="BV13" s="357">
        <v>11.56134</v>
      </c>
    </row>
    <row r="14" spans="1:74" ht="11.1" customHeight="1" x14ac:dyDescent="0.2">
      <c r="A14" s="119" t="s">
        <v>823</v>
      </c>
      <c r="B14" s="208" t="s">
        <v>612</v>
      </c>
      <c r="C14" s="216">
        <v>12.170238445000001</v>
      </c>
      <c r="D14" s="216">
        <v>11.680483123</v>
      </c>
      <c r="E14" s="216">
        <v>11.724522840000001</v>
      </c>
      <c r="F14" s="216">
        <v>11.715168272</v>
      </c>
      <c r="G14" s="216">
        <v>12.200602161000001</v>
      </c>
      <c r="H14" s="216">
        <v>12.705960075</v>
      </c>
      <c r="I14" s="216">
        <v>13.605349366</v>
      </c>
      <c r="J14" s="216">
        <v>13.294277844</v>
      </c>
      <c r="K14" s="216">
        <v>13.142957943000001</v>
      </c>
      <c r="L14" s="216">
        <v>12.410701852000001</v>
      </c>
      <c r="M14" s="216">
        <v>12.368328011999999</v>
      </c>
      <c r="N14" s="216">
        <v>12.160359928</v>
      </c>
      <c r="O14" s="216">
        <v>12.454016557999999</v>
      </c>
      <c r="P14" s="216">
        <v>11.883728832999999</v>
      </c>
      <c r="Q14" s="216">
        <v>12.072844628</v>
      </c>
      <c r="R14" s="216">
        <v>12.229907475999999</v>
      </c>
      <c r="S14" s="216">
        <v>12.767123956000001</v>
      </c>
      <c r="T14" s="216">
        <v>13.620826492999999</v>
      </c>
      <c r="U14" s="216">
        <v>13.245626655000001</v>
      </c>
      <c r="V14" s="216">
        <v>14.371860326</v>
      </c>
      <c r="W14" s="216">
        <v>14.736831199999999</v>
      </c>
      <c r="X14" s="216">
        <v>12.666924049</v>
      </c>
      <c r="Y14" s="216">
        <v>12.502956828</v>
      </c>
      <c r="Z14" s="216">
        <v>12.604339940999999</v>
      </c>
      <c r="AA14" s="216">
        <v>12.937244025</v>
      </c>
      <c r="AB14" s="216">
        <v>12.442647638</v>
      </c>
      <c r="AC14" s="216">
        <v>12.415972222000001</v>
      </c>
      <c r="AD14" s="216">
        <v>12.511596189</v>
      </c>
      <c r="AE14" s="216">
        <v>13.462859680999999</v>
      </c>
      <c r="AF14" s="216">
        <v>14.598316118</v>
      </c>
      <c r="AG14" s="216">
        <v>14.645763746</v>
      </c>
      <c r="AH14" s="216">
        <v>14.180458247000001</v>
      </c>
      <c r="AI14" s="216">
        <v>14.806449089999999</v>
      </c>
      <c r="AJ14" s="216">
        <v>13.667302713</v>
      </c>
      <c r="AK14" s="216">
        <v>13.284002062000001</v>
      </c>
      <c r="AL14" s="216">
        <v>12.926923781999999</v>
      </c>
      <c r="AM14" s="216">
        <v>13.184933999</v>
      </c>
      <c r="AN14" s="216">
        <v>12.767038528</v>
      </c>
      <c r="AO14" s="216">
        <v>12.787507890000001</v>
      </c>
      <c r="AP14" s="216">
        <v>9.7685336261</v>
      </c>
      <c r="AQ14" s="216">
        <v>13.894472671999999</v>
      </c>
      <c r="AR14" s="216">
        <v>14.597686119</v>
      </c>
      <c r="AS14" s="216">
        <v>15.284190233</v>
      </c>
      <c r="AT14" s="216">
        <v>15.615714249</v>
      </c>
      <c r="AU14" s="216">
        <v>15.680271159</v>
      </c>
      <c r="AV14" s="216">
        <v>12.206698336000001</v>
      </c>
      <c r="AW14" s="216">
        <v>13.812422007</v>
      </c>
      <c r="AX14" s="216">
        <v>13.471778156999999</v>
      </c>
      <c r="AY14" s="216">
        <v>13.68</v>
      </c>
      <c r="AZ14" s="216">
        <v>13.23949</v>
      </c>
      <c r="BA14" s="216">
        <v>13.42699</v>
      </c>
      <c r="BB14" s="357">
        <v>10.29621</v>
      </c>
      <c r="BC14" s="357">
        <v>14.56161</v>
      </c>
      <c r="BD14" s="357">
        <v>15.09426</v>
      </c>
      <c r="BE14" s="357">
        <v>15.544309999999999</v>
      </c>
      <c r="BF14" s="357">
        <v>15.74089</v>
      </c>
      <c r="BG14" s="357">
        <v>15.68038</v>
      </c>
      <c r="BH14" s="357">
        <v>12.145630000000001</v>
      </c>
      <c r="BI14" s="357">
        <v>13.922739999999999</v>
      </c>
      <c r="BJ14" s="357">
        <v>13.53885</v>
      </c>
      <c r="BK14" s="357">
        <v>13.88486</v>
      </c>
      <c r="BL14" s="357">
        <v>13.39791</v>
      </c>
      <c r="BM14" s="357">
        <v>13.601129999999999</v>
      </c>
      <c r="BN14" s="357">
        <v>10.419180000000001</v>
      </c>
      <c r="BO14" s="357">
        <v>14.736470000000001</v>
      </c>
      <c r="BP14" s="357">
        <v>15.33689</v>
      </c>
      <c r="BQ14" s="357">
        <v>15.84083</v>
      </c>
      <c r="BR14" s="357">
        <v>16.103249999999999</v>
      </c>
      <c r="BS14" s="357">
        <v>16.041969999999999</v>
      </c>
      <c r="BT14" s="357">
        <v>12.4381</v>
      </c>
      <c r="BU14" s="357">
        <v>14.257479999999999</v>
      </c>
      <c r="BV14" s="357">
        <v>13.89071</v>
      </c>
    </row>
    <row r="15" spans="1:74" ht="11.1" customHeight="1" x14ac:dyDescent="0.2">
      <c r="A15" s="119" t="s">
        <v>824</v>
      </c>
      <c r="B15" s="208" t="s">
        <v>586</v>
      </c>
      <c r="C15" s="216">
        <v>10.87</v>
      </c>
      <c r="D15" s="216">
        <v>11.06</v>
      </c>
      <c r="E15" s="216">
        <v>11.52</v>
      </c>
      <c r="F15" s="216">
        <v>11.67</v>
      </c>
      <c r="G15" s="216">
        <v>11.93</v>
      </c>
      <c r="H15" s="216">
        <v>11.97</v>
      </c>
      <c r="I15" s="216">
        <v>12.09</v>
      </c>
      <c r="J15" s="216">
        <v>12.09</v>
      </c>
      <c r="K15" s="216">
        <v>12.17</v>
      </c>
      <c r="L15" s="216">
        <v>12.08</v>
      </c>
      <c r="M15" s="216">
        <v>11.78</v>
      </c>
      <c r="N15" s="216">
        <v>11.4</v>
      </c>
      <c r="O15" s="216">
        <v>11.41</v>
      </c>
      <c r="P15" s="216">
        <v>11.51</v>
      </c>
      <c r="Q15" s="216">
        <v>11.7</v>
      </c>
      <c r="R15" s="216">
        <v>11.92</v>
      </c>
      <c r="S15" s="216">
        <v>11.9</v>
      </c>
      <c r="T15" s="216">
        <v>12.09</v>
      </c>
      <c r="U15" s="216">
        <v>12</v>
      </c>
      <c r="V15" s="216">
        <v>12.17</v>
      </c>
      <c r="W15" s="216">
        <v>12.3</v>
      </c>
      <c r="X15" s="216">
        <v>12.03</v>
      </c>
      <c r="Y15" s="216">
        <v>11.75</v>
      </c>
      <c r="Z15" s="216">
        <v>11.62</v>
      </c>
      <c r="AA15" s="216">
        <v>11.45</v>
      </c>
      <c r="AB15" s="216">
        <v>11.63</v>
      </c>
      <c r="AC15" s="216">
        <v>11.61</v>
      </c>
      <c r="AD15" s="216">
        <v>11.92</v>
      </c>
      <c r="AE15" s="216">
        <v>12.41</v>
      </c>
      <c r="AF15" s="216">
        <v>12.54</v>
      </c>
      <c r="AG15" s="216">
        <v>12.65</v>
      </c>
      <c r="AH15" s="216">
        <v>12.52</v>
      </c>
      <c r="AI15" s="216">
        <v>12.51</v>
      </c>
      <c r="AJ15" s="216">
        <v>12.36</v>
      </c>
      <c r="AK15" s="216">
        <v>12.09</v>
      </c>
      <c r="AL15" s="216">
        <v>11.72</v>
      </c>
      <c r="AM15" s="216">
        <v>11.65</v>
      </c>
      <c r="AN15" s="216">
        <v>11.92</v>
      </c>
      <c r="AO15" s="216">
        <v>12.24</v>
      </c>
      <c r="AP15" s="216">
        <v>12.3</v>
      </c>
      <c r="AQ15" s="216">
        <v>12.84</v>
      </c>
      <c r="AR15" s="216">
        <v>12.98</v>
      </c>
      <c r="AS15" s="216">
        <v>13.05</v>
      </c>
      <c r="AT15" s="216">
        <v>13.02</v>
      </c>
      <c r="AU15" s="216">
        <v>12.94</v>
      </c>
      <c r="AV15" s="216">
        <v>12.59</v>
      </c>
      <c r="AW15" s="216">
        <v>12.46</v>
      </c>
      <c r="AX15" s="216">
        <v>12.15</v>
      </c>
      <c r="AY15" s="216">
        <v>12.1</v>
      </c>
      <c r="AZ15" s="216">
        <v>12.233790000000001</v>
      </c>
      <c r="BA15" s="216">
        <v>12.50394</v>
      </c>
      <c r="BB15" s="357">
        <v>12.40741</v>
      </c>
      <c r="BC15" s="357">
        <v>12.966480000000001</v>
      </c>
      <c r="BD15" s="357">
        <v>13.05912</v>
      </c>
      <c r="BE15" s="357">
        <v>13.14899</v>
      </c>
      <c r="BF15" s="357">
        <v>13.139139999999999</v>
      </c>
      <c r="BG15" s="357">
        <v>13.02495</v>
      </c>
      <c r="BH15" s="357">
        <v>12.56147</v>
      </c>
      <c r="BI15" s="357">
        <v>12.59239</v>
      </c>
      <c r="BJ15" s="357">
        <v>12.26479</v>
      </c>
      <c r="BK15" s="357">
        <v>12.240259999999999</v>
      </c>
      <c r="BL15" s="357">
        <v>12.40044</v>
      </c>
      <c r="BM15" s="357">
        <v>12.69228</v>
      </c>
      <c r="BN15" s="357">
        <v>12.58747</v>
      </c>
      <c r="BO15" s="357">
        <v>13.18069</v>
      </c>
      <c r="BP15" s="357">
        <v>13.29308</v>
      </c>
      <c r="BQ15" s="357">
        <v>13.40743</v>
      </c>
      <c r="BR15" s="357">
        <v>13.40178</v>
      </c>
      <c r="BS15" s="357">
        <v>13.2948</v>
      </c>
      <c r="BT15" s="357">
        <v>12.81006</v>
      </c>
      <c r="BU15" s="357">
        <v>12.84502</v>
      </c>
      <c r="BV15" s="357">
        <v>12.505800000000001</v>
      </c>
    </row>
    <row r="16" spans="1:74" ht="11.1" customHeight="1" x14ac:dyDescent="0.2">
      <c r="A16" s="119"/>
      <c r="B16" s="122" t="s">
        <v>12</v>
      </c>
      <c r="C16" s="492"/>
      <c r="D16" s="492"/>
      <c r="E16" s="492"/>
      <c r="F16" s="492"/>
      <c r="G16" s="492"/>
      <c r="H16" s="492"/>
      <c r="I16" s="492"/>
      <c r="J16" s="492"/>
      <c r="K16" s="492"/>
      <c r="L16" s="492"/>
      <c r="M16" s="492"/>
      <c r="N16" s="492"/>
      <c r="O16" s="492"/>
      <c r="P16" s="492"/>
      <c r="Q16" s="492"/>
      <c r="R16" s="492"/>
      <c r="S16" s="492"/>
      <c r="T16" s="492"/>
      <c r="U16" s="492"/>
      <c r="V16" s="492"/>
      <c r="W16" s="492"/>
      <c r="X16" s="492"/>
      <c r="Y16" s="492"/>
      <c r="Z16" s="492"/>
      <c r="AA16" s="492"/>
      <c r="AB16" s="492"/>
      <c r="AC16" s="492"/>
      <c r="AD16" s="492"/>
      <c r="AE16" s="492"/>
      <c r="AF16" s="492"/>
      <c r="AG16" s="492"/>
      <c r="AH16" s="492"/>
      <c r="AI16" s="492"/>
      <c r="AJ16" s="492"/>
      <c r="AK16" s="492"/>
      <c r="AL16" s="492"/>
      <c r="AM16" s="492"/>
      <c r="AN16" s="492"/>
      <c r="AO16" s="492"/>
      <c r="AP16" s="492"/>
      <c r="AQ16" s="492"/>
      <c r="AR16" s="492"/>
      <c r="AS16" s="492"/>
      <c r="AT16" s="492"/>
      <c r="AU16" s="492"/>
      <c r="AV16" s="492"/>
      <c r="AW16" s="492"/>
      <c r="AX16" s="492"/>
      <c r="AY16" s="492"/>
      <c r="AZ16" s="492"/>
      <c r="BA16" s="492"/>
      <c r="BB16" s="493"/>
      <c r="BC16" s="493"/>
      <c r="BD16" s="493"/>
      <c r="BE16" s="493"/>
      <c r="BF16" s="493"/>
      <c r="BG16" s="493"/>
      <c r="BH16" s="493"/>
      <c r="BI16" s="493"/>
      <c r="BJ16" s="493"/>
      <c r="BK16" s="493"/>
      <c r="BL16" s="493"/>
      <c r="BM16" s="493"/>
      <c r="BN16" s="493"/>
      <c r="BO16" s="493"/>
      <c r="BP16" s="493"/>
      <c r="BQ16" s="493"/>
      <c r="BR16" s="493"/>
      <c r="BS16" s="493"/>
      <c r="BT16" s="493"/>
      <c r="BU16" s="493"/>
      <c r="BV16" s="493"/>
    </row>
    <row r="17" spans="1:74" ht="11.1" customHeight="1" x14ac:dyDescent="0.2">
      <c r="A17" s="119" t="s">
        <v>825</v>
      </c>
      <c r="B17" s="206" t="s">
        <v>605</v>
      </c>
      <c r="C17" s="216">
        <v>14.575778509999999</v>
      </c>
      <c r="D17" s="216">
        <v>14.256835372999999</v>
      </c>
      <c r="E17" s="216">
        <v>14.206487199</v>
      </c>
      <c r="F17" s="216">
        <v>14.077408168</v>
      </c>
      <c r="G17" s="216">
        <v>14.221805679999999</v>
      </c>
      <c r="H17" s="216">
        <v>14.688706606</v>
      </c>
      <c r="I17" s="216">
        <v>14.207197932</v>
      </c>
      <c r="J17" s="216">
        <v>14.594470143000001</v>
      </c>
      <c r="K17" s="216">
        <v>14.61474802</v>
      </c>
      <c r="L17" s="216">
        <v>13.867811741000001</v>
      </c>
      <c r="M17" s="216">
        <v>14.022453175000001</v>
      </c>
      <c r="N17" s="216">
        <v>14.23553472</v>
      </c>
      <c r="O17" s="216">
        <v>13.942380312999999</v>
      </c>
      <c r="P17" s="216">
        <v>13.937680555</v>
      </c>
      <c r="Q17" s="216">
        <v>13.8038369</v>
      </c>
      <c r="R17" s="216">
        <v>13.437702515</v>
      </c>
      <c r="S17" s="216">
        <v>13.609505471</v>
      </c>
      <c r="T17" s="216">
        <v>13.728734127999999</v>
      </c>
      <c r="U17" s="216">
        <v>13.768569204</v>
      </c>
      <c r="V17" s="216">
        <v>13.423520395000001</v>
      </c>
      <c r="W17" s="216">
        <v>13.706845263</v>
      </c>
      <c r="X17" s="216">
        <v>13.257218816</v>
      </c>
      <c r="Y17" s="216">
        <v>13.446841750999999</v>
      </c>
      <c r="Z17" s="216">
        <v>14.115008839</v>
      </c>
      <c r="AA17" s="216">
        <v>13.711662573</v>
      </c>
      <c r="AB17" s="216">
        <v>14.670848455</v>
      </c>
      <c r="AC17" s="216">
        <v>14.39062575</v>
      </c>
      <c r="AD17" s="216">
        <v>13.595716879999999</v>
      </c>
      <c r="AE17" s="216">
        <v>13.511309431000001</v>
      </c>
      <c r="AF17" s="216">
        <v>13.822828567</v>
      </c>
      <c r="AG17" s="216">
        <v>13.684908666</v>
      </c>
      <c r="AH17" s="216">
        <v>13.737295593000001</v>
      </c>
      <c r="AI17" s="216">
        <v>13.732267848999999</v>
      </c>
      <c r="AJ17" s="216">
        <v>13.577156943</v>
      </c>
      <c r="AK17" s="216">
        <v>13.886753567</v>
      </c>
      <c r="AL17" s="216">
        <v>15.364625035</v>
      </c>
      <c r="AM17" s="216">
        <v>15.373089426</v>
      </c>
      <c r="AN17" s="216">
        <v>15.944631223</v>
      </c>
      <c r="AO17" s="216">
        <v>15.549069605</v>
      </c>
      <c r="AP17" s="216">
        <v>14.670903424</v>
      </c>
      <c r="AQ17" s="216">
        <v>13.958520206999999</v>
      </c>
      <c r="AR17" s="216">
        <v>14.341959087999999</v>
      </c>
      <c r="AS17" s="216">
        <v>14.356437271000001</v>
      </c>
      <c r="AT17" s="216">
        <v>14.615730701</v>
      </c>
      <c r="AU17" s="216">
        <v>14.324655380999999</v>
      </c>
      <c r="AV17" s="216">
        <v>14.022279221</v>
      </c>
      <c r="AW17" s="216">
        <v>14.023003663000001</v>
      </c>
      <c r="AX17" s="216">
        <v>14.940238702</v>
      </c>
      <c r="AY17" s="216">
        <v>16.39</v>
      </c>
      <c r="AZ17" s="216">
        <v>15.97011</v>
      </c>
      <c r="BA17" s="216">
        <v>15.32818</v>
      </c>
      <c r="BB17" s="357">
        <v>14.822609999999999</v>
      </c>
      <c r="BC17" s="357">
        <v>14.389530000000001</v>
      </c>
      <c r="BD17" s="357">
        <v>14.528269999999999</v>
      </c>
      <c r="BE17" s="357">
        <v>14.41558</v>
      </c>
      <c r="BF17" s="357">
        <v>14.50427</v>
      </c>
      <c r="BG17" s="357">
        <v>14.488289999999999</v>
      </c>
      <c r="BH17" s="357">
        <v>13.99132</v>
      </c>
      <c r="BI17" s="357">
        <v>13.93838</v>
      </c>
      <c r="BJ17" s="357">
        <v>14.44567</v>
      </c>
      <c r="BK17" s="357">
        <v>16.1874</v>
      </c>
      <c r="BL17" s="357">
        <v>15.982860000000001</v>
      </c>
      <c r="BM17" s="357">
        <v>15.154960000000001</v>
      </c>
      <c r="BN17" s="357">
        <v>14.770989999999999</v>
      </c>
      <c r="BO17" s="357">
        <v>14.363950000000001</v>
      </c>
      <c r="BP17" s="357">
        <v>14.510619999999999</v>
      </c>
      <c r="BQ17" s="357">
        <v>14.37879</v>
      </c>
      <c r="BR17" s="357">
        <v>14.497669999999999</v>
      </c>
      <c r="BS17" s="357">
        <v>14.488009999999999</v>
      </c>
      <c r="BT17" s="357">
        <v>13.97068</v>
      </c>
      <c r="BU17" s="357">
        <v>13.913779999999999</v>
      </c>
      <c r="BV17" s="357">
        <v>14.40278</v>
      </c>
    </row>
    <row r="18" spans="1:74" ht="11.1" customHeight="1" x14ac:dyDescent="0.2">
      <c r="A18" s="119" t="s">
        <v>826</v>
      </c>
      <c r="B18" s="188" t="s">
        <v>639</v>
      </c>
      <c r="C18" s="216">
        <v>13.373577026</v>
      </c>
      <c r="D18" s="216">
        <v>13.277033572000001</v>
      </c>
      <c r="E18" s="216">
        <v>13.059891359</v>
      </c>
      <c r="F18" s="216">
        <v>13.171618439</v>
      </c>
      <c r="G18" s="216">
        <v>13.513222796000001</v>
      </c>
      <c r="H18" s="216">
        <v>14.477344194</v>
      </c>
      <c r="I18" s="216">
        <v>14.672789278</v>
      </c>
      <c r="J18" s="216">
        <v>14.576521960000001</v>
      </c>
      <c r="K18" s="216">
        <v>14.188176804999999</v>
      </c>
      <c r="L18" s="216">
        <v>13.403933565000001</v>
      </c>
      <c r="M18" s="216">
        <v>12.912353303</v>
      </c>
      <c r="N18" s="216">
        <v>12.617319030000001</v>
      </c>
      <c r="O18" s="216">
        <v>12.675115332000001</v>
      </c>
      <c r="P18" s="216">
        <v>12.540045771000001</v>
      </c>
      <c r="Q18" s="216">
        <v>12.467550913</v>
      </c>
      <c r="R18" s="216">
        <v>12.588537466</v>
      </c>
      <c r="S18" s="216">
        <v>12.711775218</v>
      </c>
      <c r="T18" s="216">
        <v>13.53929123</v>
      </c>
      <c r="U18" s="216">
        <v>13.861224605</v>
      </c>
      <c r="V18" s="216">
        <v>13.270600321</v>
      </c>
      <c r="W18" s="216">
        <v>13.730546814</v>
      </c>
      <c r="X18" s="216">
        <v>12.838919627999999</v>
      </c>
      <c r="Y18" s="216">
        <v>12.471665289000001</v>
      </c>
      <c r="Z18" s="216">
        <v>12.502127109</v>
      </c>
      <c r="AA18" s="216">
        <v>12.622972584999999</v>
      </c>
      <c r="AB18" s="216">
        <v>12.970196518</v>
      </c>
      <c r="AC18" s="216">
        <v>12.649417701999999</v>
      </c>
      <c r="AD18" s="216">
        <v>12.332487390000001</v>
      </c>
      <c r="AE18" s="216">
        <v>12.665016412</v>
      </c>
      <c r="AF18" s="216">
        <v>13.61140164</v>
      </c>
      <c r="AG18" s="216">
        <v>14.004222866999999</v>
      </c>
      <c r="AH18" s="216">
        <v>13.906728702000001</v>
      </c>
      <c r="AI18" s="216">
        <v>13.92484108</v>
      </c>
      <c r="AJ18" s="216">
        <v>12.951318813</v>
      </c>
      <c r="AK18" s="216">
        <v>12.136152269</v>
      </c>
      <c r="AL18" s="216">
        <v>12.447942182</v>
      </c>
      <c r="AM18" s="216">
        <v>14.044967781</v>
      </c>
      <c r="AN18" s="216">
        <v>14.626222082</v>
      </c>
      <c r="AO18" s="216">
        <v>14.214409147</v>
      </c>
      <c r="AP18" s="216">
        <v>13.115259045</v>
      </c>
      <c r="AQ18" s="216">
        <v>13.01404299</v>
      </c>
      <c r="AR18" s="216">
        <v>13.794879352000001</v>
      </c>
      <c r="AS18" s="216">
        <v>13.98457327</v>
      </c>
      <c r="AT18" s="216">
        <v>13.834880796</v>
      </c>
      <c r="AU18" s="216">
        <v>14.002702877000001</v>
      </c>
      <c r="AV18" s="216">
        <v>13.176333519</v>
      </c>
      <c r="AW18" s="216">
        <v>12.951822251999999</v>
      </c>
      <c r="AX18" s="216">
        <v>12.710678140000001</v>
      </c>
      <c r="AY18" s="216">
        <v>12.53</v>
      </c>
      <c r="AZ18" s="216">
        <v>12.297980000000001</v>
      </c>
      <c r="BA18" s="216">
        <v>11.54053</v>
      </c>
      <c r="BB18" s="357">
        <v>11.13048</v>
      </c>
      <c r="BC18" s="357">
        <v>11.66438</v>
      </c>
      <c r="BD18" s="357">
        <v>12.772349999999999</v>
      </c>
      <c r="BE18" s="357">
        <v>13.34337</v>
      </c>
      <c r="BF18" s="357">
        <v>13.272919999999999</v>
      </c>
      <c r="BG18" s="357">
        <v>13.340730000000001</v>
      </c>
      <c r="BH18" s="357">
        <v>12.7814</v>
      </c>
      <c r="BI18" s="357">
        <v>12.903309999999999</v>
      </c>
      <c r="BJ18" s="357">
        <v>12.67132</v>
      </c>
      <c r="BK18" s="357">
        <v>12.47391</v>
      </c>
      <c r="BL18" s="357">
        <v>12.29135</v>
      </c>
      <c r="BM18" s="357">
        <v>11.59141</v>
      </c>
      <c r="BN18" s="357">
        <v>11.2128</v>
      </c>
      <c r="BO18" s="357">
        <v>11.770569999999999</v>
      </c>
      <c r="BP18" s="357">
        <v>12.91132</v>
      </c>
      <c r="BQ18" s="357">
        <v>13.5093</v>
      </c>
      <c r="BR18" s="357">
        <v>13.457839999999999</v>
      </c>
      <c r="BS18" s="357">
        <v>13.537979999999999</v>
      </c>
      <c r="BT18" s="357">
        <v>12.978579999999999</v>
      </c>
      <c r="BU18" s="357">
        <v>13.103149999999999</v>
      </c>
      <c r="BV18" s="357">
        <v>12.89007</v>
      </c>
    </row>
    <row r="19" spans="1:74" ht="11.1" customHeight="1" x14ac:dyDescent="0.2">
      <c r="A19" s="119" t="s">
        <v>827</v>
      </c>
      <c r="B19" s="206" t="s">
        <v>606</v>
      </c>
      <c r="C19" s="216">
        <v>9.0244697908999996</v>
      </c>
      <c r="D19" s="216">
        <v>9.4644595163999998</v>
      </c>
      <c r="E19" s="216">
        <v>9.4559103827000008</v>
      </c>
      <c r="F19" s="216">
        <v>9.4950037110000007</v>
      </c>
      <c r="G19" s="216">
        <v>9.5986960580999998</v>
      </c>
      <c r="H19" s="216">
        <v>9.7957145936999996</v>
      </c>
      <c r="I19" s="216">
        <v>9.6088339356999999</v>
      </c>
      <c r="J19" s="216">
        <v>9.7533335361999995</v>
      </c>
      <c r="K19" s="216">
        <v>9.5473072144</v>
      </c>
      <c r="L19" s="216">
        <v>9.4945787056000004</v>
      </c>
      <c r="M19" s="216">
        <v>9.3820884108999998</v>
      </c>
      <c r="N19" s="216">
        <v>9.2019338733999998</v>
      </c>
      <c r="O19" s="216">
        <v>9.3210339066000003</v>
      </c>
      <c r="P19" s="216">
        <v>9.5267628800999997</v>
      </c>
      <c r="Q19" s="216">
        <v>9.4643180542999996</v>
      </c>
      <c r="R19" s="216">
        <v>9.4918808206000005</v>
      </c>
      <c r="S19" s="216">
        <v>9.6173936167999994</v>
      </c>
      <c r="T19" s="216">
        <v>9.4074717648000004</v>
      </c>
      <c r="U19" s="216">
        <v>9.5572898948000002</v>
      </c>
      <c r="V19" s="216">
        <v>9.4525806010999993</v>
      </c>
      <c r="W19" s="216">
        <v>9.5291940670000006</v>
      </c>
      <c r="X19" s="216">
        <v>9.4182223724000007</v>
      </c>
      <c r="Y19" s="216">
        <v>9.4180862567000005</v>
      </c>
      <c r="Z19" s="216">
        <v>9.2649784852000003</v>
      </c>
      <c r="AA19" s="216">
        <v>9.2471525448000005</v>
      </c>
      <c r="AB19" s="216">
        <v>9.4393766606000007</v>
      </c>
      <c r="AC19" s="216">
        <v>9.5230103825000008</v>
      </c>
      <c r="AD19" s="216">
        <v>9.5892999254000006</v>
      </c>
      <c r="AE19" s="216">
        <v>9.8369282268999996</v>
      </c>
      <c r="AF19" s="216">
        <v>9.7500013303999999</v>
      </c>
      <c r="AG19" s="216">
        <v>9.7490148435999995</v>
      </c>
      <c r="AH19" s="216">
        <v>9.8507022619000004</v>
      </c>
      <c r="AI19" s="216">
        <v>9.5776267173999994</v>
      </c>
      <c r="AJ19" s="216">
        <v>9.6467928513000007</v>
      </c>
      <c r="AK19" s="216">
        <v>9.5112287886000004</v>
      </c>
      <c r="AL19" s="216">
        <v>9.2374538496999996</v>
      </c>
      <c r="AM19" s="216">
        <v>9.4108864452999992</v>
      </c>
      <c r="AN19" s="216">
        <v>9.8179156099</v>
      </c>
      <c r="AO19" s="216">
        <v>9.8519825717000007</v>
      </c>
      <c r="AP19" s="216">
        <v>9.9197850904999996</v>
      </c>
      <c r="AQ19" s="216">
        <v>9.8722399927000009</v>
      </c>
      <c r="AR19" s="216">
        <v>10.071621050999999</v>
      </c>
      <c r="AS19" s="216">
        <v>10.019081239</v>
      </c>
      <c r="AT19" s="216">
        <v>10.046879454000001</v>
      </c>
      <c r="AU19" s="216">
        <v>9.9231245724000008</v>
      </c>
      <c r="AV19" s="216">
        <v>9.9753121045000004</v>
      </c>
      <c r="AW19" s="216">
        <v>9.9162170982000006</v>
      </c>
      <c r="AX19" s="216">
        <v>9.7448607208000002</v>
      </c>
      <c r="AY19" s="216">
        <v>9.57</v>
      </c>
      <c r="AZ19" s="216">
        <v>9.7994570000000003</v>
      </c>
      <c r="BA19" s="216">
        <v>9.7746300000000002</v>
      </c>
      <c r="BB19" s="357">
        <v>9.8211049999999993</v>
      </c>
      <c r="BC19" s="357">
        <v>9.9377589999999998</v>
      </c>
      <c r="BD19" s="357">
        <v>10.01051</v>
      </c>
      <c r="BE19" s="357">
        <v>9.9761729999999993</v>
      </c>
      <c r="BF19" s="357">
        <v>10.01407</v>
      </c>
      <c r="BG19" s="357">
        <v>9.9098729999999993</v>
      </c>
      <c r="BH19" s="357">
        <v>9.8889440000000004</v>
      </c>
      <c r="BI19" s="357">
        <v>10.01605</v>
      </c>
      <c r="BJ19" s="357">
        <v>9.8005469999999999</v>
      </c>
      <c r="BK19" s="357">
        <v>9.6495090000000001</v>
      </c>
      <c r="BL19" s="357">
        <v>9.8852189999999993</v>
      </c>
      <c r="BM19" s="357">
        <v>9.8365480000000005</v>
      </c>
      <c r="BN19" s="357">
        <v>9.8848140000000004</v>
      </c>
      <c r="BO19" s="357">
        <v>10.01676</v>
      </c>
      <c r="BP19" s="357">
        <v>10.093249999999999</v>
      </c>
      <c r="BQ19" s="357">
        <v>10.066079999999999</v>
      </c>
      <c r="BR19" s="357">
        <v>10.112539999999999</v>
      </c>
      <c r="BS19" s="357">
        <v>10.017329999999999</v>
      </c>
      <c r="BT19" s="357">
        <v>10.000400000000001</v>
      </c>
      <c r="BU19" s="357">
        <v>10.13847</v>
      </c>
      <c r="BV19" s="357">
        <v>9.942062</v>
      </c>
    </row>
    <row r="20" spans="1:74" ht="11.1" customHeight="1" x14ac:dyDescent="0.2">
      <c r="A20" s="119" t="s">
        <v>828</v>
      </c>
      <c r="B20" s="206" t="s">
        <v>607</v>
      </c>
      <c r="C20" s="216">
        <v>7.4075949802999999</v>
      </c>
      <c r="D20" s="216">
        <v>7.6317397452</v>
      </c>
      <c r="E20" s="216">
        <v>7.7881763749999999</v>
      </c>
      <c r="F20" s="216">
        <v>7.9334233854000002</v>
      </c>
      <c r="G20" s="216">
        <v>8.4201636614000002</v>
      </c>
      <c r="H20" s="216">
        <v>8.9856567102000007</v>
      </c>
      <c r="I20" s="216">
        <v>9.0968735797000004</v>
      </c>
      <c r="J20" s="216">
        <v>9.0441806942999996</v>
      </c>
      <c r="K20" s="216">
        <v>8.6967864028000008</v>
      </c>
      <c r="L20" s="216">
        <v>8.0153702379999991</v>
      </c>
      <c r="M20" s="216">
        <v>7.7549236842999996</v>
      </c>
      <c r="N20" s="216">
        <v>7.5503678046999996</v>
      </c>
      <c r="O20" s="216">
        <v>7.7674496980000001</v>
      </c>
      <c r="P20" s="216">
        <v>7.9445039126000001</v>
      </c>
      <c r="Q20" s="216">
        <v>8.0304388698999993</v>
      </c>
      <c r="R20" s="216">
        <v>8.0614959026000008</v>
      </c>
      <c r="S20" s="216">
        <v>8.5317550268000009</v>
      </c>
      <c r="T20" s="216">
        <v>9.1997854121000007</v>
      </c>
      <c r="U20" s="216">
        <v>9.1918101374999992</v>
      </c>
      <c r="V20" s="216">
        <v>9.3070602155</v>
      </c>
      <c r="W20" s="216">
        <v>8.9054199327999992</v>
      </c>
      <c r="X20" s="216">
        <v>8.3373358757999991</v>
      </c>
      <c r="Y20" s="216">
        <v>8.0661061957999998</v>
      </c>
      <c r="Z20" s="216">
        <v>8.0357585538999992</v>
      </c>
      <c r="AA20" s="216">
        <v>8.1628735453000001</v>
      </c>
      <c r="AB20" s="216">
        <v>8.4789908751999992</v>
      </c>
      <c r="AC20" s="216">
        <v>8.5122196146999993</v>
      </c>
      <c r="AD20" s="216">
        <v>8.5316901777999998</v>
      </c>
      <c r="AE20" s="216">
        <v>9.2494606158000003</v>
      </c>
      <c r="AF20" s="216">
        <v>9.8885122742</v>
      </c>
      <c r="AG20" s="216">
        <v>9.8725455320000002</v>
      </c>
      <c r="AH20" s="216">
        <v>9.8883900787000005</v>
      </c>
      <c r="AI20" s="216">
        <v>9.2877639776999992</v>
      </c>
      <c r="AJ20" s="216">
        <v>8.7222301811000005</v>
      </c>
      <c r="AK20" s="216">
        <v>8.4822155197000004</v>
      </c>
      <c r="AL20" s="216">
        <v>8.3475684399999999</v>
      </c>
      <c r="AM20" s="216">
        <v>8.3671578494999999</v>
      </c>
      <c r="AN20" s="216">
        <v>8.5742560572999995</v>
      </c>
      <c r="AO20" s="216">
        <v>8.8766650161000005</v>
      </c>
      <c r="AP20" s="216">
        <v>8.8908374935999994</v>
      </c>
      <c r="AQ20" s="216">
        <v>9.2868930024999994</v>
      </c>
      <c r="AR20" s="216">
        <v>9.9265460638</v>
      </c>
      <c r="AS20" s="216">
        <v>10.02381535</v>
      </c>
      <c r="AT20" s="216">
        <v>10.06642926</v>
      </c>
      <c r="AU20" s="216">
        <v>9.4593299169999998</v>
      </c>
      <c r="AV20" s="216">
        <v>8.9497587565999996</v>
      </c>
      <c r="AW20" s="216">
        <v>8.6705915535999996</v>
      </c>
      <c r="AX20" s="216">
        <v>8.4588121072</v>
      </c>
      <c r="AY20" s="216">
        <v>8.51</v>
      </c>
      <c r="AZ20" s="216">
        <v>8.6329170000000008</v>
      </c>
      <c r="BA20" s="216">
        <v>8.8001970000000007</v>
      </c>
      <c r="BB20" s="357">
        <v>8.7679130000000001</v>
      </c>
      <c r="BC20" s="357">
        <v>9.36965</v>
      </c>
      <c r="BD20" s="357">
        <v>10.057</v>
      </c>
      <c r="BE20" s="357">
        <v>10.16554</v>
      </c>
      <c r="BF20" s="357">
        <v>10.164859999999999</v>
      </c>
      <c r="BG20" s="357">
        <v>9.6433099999999996</v>
      </c>
      <c r="BH20" s="357">
        <v>9.0298210000000001</v>
      </c>
      <c r="BI20" s="357">
        <v>8.8214590000000008</v>
      </c>
      <c r="BJ20" s="357">
        <v>8.5950380000000006</v>
      </c>
      <c r="BK20" s="357">
        <v>8.6701789999999992</v>
      </c>
      <c r="BL20" s="357">
        <v>8.8140870000000007</v>
      </c>
      <c r="BM20" s="357">
        <v>8.9639399999999991</v>
      </c>
      <c r="BN20" s="357">
        <v>8.9481169999999999</v>
      </c>
      <c r="BO20" s="357">
        <v>9.5665239999999994</v>
      </c>
      <c r="BP20" s="357">
        <v>10.26984</v>
      </c>
      <c r="BQ20" s="357">
        <v>10.390319999999999</v>
      </c>
      <c r="BR20" s="357">
        <v>10.395110000000001</v>
      </c>
      <c r="BS20" s="357">
        <v>9.8656819999999996</v>
      </c>
      <c r="BT20" s="357">
        <v>9.240532</v>
      </c>
      <c r="BU20" s="357">
        <v>9.0285159999999998</v>
      </c>
      <c r="BV20" s="357">
        <v>8.8112119999999994</v>
      </c>
    </row>
    <row r="21" spans="1:74" ht="11.1" customHeight="1" x14ac:dyDescent="0.2">
      <c r="A21" s="119" t="s">
        <v>829</v>
      </c>
      <c r="B21" s="206" t="s">
        <v>608</v>
      </c>
      <c r="C21" s="216">
        <v>9.2742524181999997</v>
      </c>
      <c r="D21" s="216">
        <v>9.4140738947999996</v>
      </c>
      <c r="E21" s="216">
        <v>9.4004031666000003</v>
      </c>
      <c r="F21" s="216">
        <v>9.3362728452999999</v>
      </c>
      <c r="G21" s="216">
        <v>9.4485286737000003</v>
      </c>
      <c r="H21" s="216">
        <v>9.5488398800999992</v>
      </c>
      <c r="I21" s="216">
        <v>9.5510897675000006</v>
      </c>
      <c r="J21" s="216">
        <v>9.6420456272999999</v>
      </c>
      <c r="K21" s="216">
        <v>9.4879541822999993</v>
      </c>
      <c r="L21" s="216">
        <v>9.4540339391000003</v>
      </c>
      <c r="M21" s="216">
        <v>9.4921651101000002</v>
      </c>
      <c r="N21" s="216">
        <v>9.4094245249000004</v>
      </c>
      <c r="O21" s="216">
        <v>9.3987772898999999</v>
      </c>
      <c r="P21" s="216">
        <v>9.4752684903999995</v>
      </c>
      <c r="Q21" s="216">
        <v>9.3415420401000002</v>
      </c>
      <c r="R21" s="216">
        <v>9.3009246405999999</v>
      </c>
      <c r="S21" s="216">
        <v>9.2797763422999999</v>
      </c>
      <c r="T21" s="216">
        <v>9.4183852376000008</v>
      </c>
      <c r="U21" s="216">
        <v>9.4681777940000007</v>
      </c>
      <c r="V21" s="216">
        <v>9.3478459024999996</v>
      </c>
      <c r="W21" s="216">
        <v>9.4166483698000008</v>
      </c>
      <c r="X21" s="216">
        <v>9.3581651989000001</v>
      </c>
      <c r="Y21" s="216">
        <v>9.3512940074999999</v>
      </c>
      <c r="Z21" s="216">
        <v>9.2779116599999991</v>
      </c>
      <c r="AA21" s="216">
        <v>9.1708400370999996</v>
      </c>
      <c r="AB21" s="216">
        <v>9.3606907657999994</v>
      </c>
      <c r="AC21" s="216">
        <v>9.3223196836</v>
      </c>
      <c r="AD21" s="216">
        <v>9.2283874809000004</v>
      </c>
      <c r="AE21" s="216">
        <v>9.2583865003000003</v>
      </c>
      <c r="AF21" s="216">
        <v>9.4618497391999998</v>
      </c>
      <c r="AG21" s="216">
        <v>9.4691727703000002</v>
      </c>
      <c r="AH21" s="216">
        <v>9.4672777445000005</v>
      </c>
      <c r="AI21" s="216">
        <v>9.4738993232999995</v>
      </c>
      <c r="AJ21" s="216">
        <v>9.3973119619999999</v>
      </c>
      <c r="AK21" s="216">
        <v>9.4612685265999996</v>
      </c>
      <c r="AL21" s="216">
        <v>9.3930911502000001</v>
      </c>
      <c r="AM21" s="216">
        <v>9.7144867074000008</v>
      </c>
      <c r="AN21" s="216">
        <v>9.9818858568</v>
      </c>
      <c r="AO21" s="216">
        <v>9.8241506004999994</v>
      </c>
      <c r="AP21" s="216">
        <v>9.6979831428000001</v>
      </c>
      <c r="AQ21" s="216">
        <v>9.5857357606000004</v>
      </c>
      <c r="AR21" s="216">
        <v>9.7621791315999999</v>
      </c>
      <c r="AS21" s="216">
        <v>9.7379613494000008</v>
      </c>
      <c r="AT21" s="216">
        <v>9.6734093353000006</v>
      </c>
      <c r="AU21" s="216">
        <v>9.6986256196999996</v>
      </c>
      <c r="AV21" s="216">
        <v>9.6158997956000007</v>
      </c>
      <c r="AW21" s="216">
        <v>9.7792609634000005</v>
      </c>
      <c r="AX21" s="216">
        <v>9.5694152261000003</v>
      </c>
      <c r="AY21" s="216">
        <v>9.56</v>
      </c>
      <c r="AZ21" s="216">
        <v>9.5618540000000003</v>
      </c>
      <c r="BA21" s="216">
        <v>9.4080279999999998</v>
      </c>
      <c r="BB21" s="357">
        <v>9.3491850000000003</v>
      </c>
      <c r="BC21" s="357">
        <v>9.3516809999999992</v>
      </c>
      <c r="BD21" s="357">
        <v>9.5473250000000007</v>
      </c>
      <c r="BE21" s="357">
        <v>9.5888170000000006</v>
      </c>
      <c r="BF21" s="357">
        <v>9.6094010000000001</v>
      </c>
      <c r="BG21" s="357">
        <v>9.5928260000000005</v>
      </c>
      <c r="BH21" s="357">
        <v>9.5982529999999997</v>
      </c>
      <c r="BI21" s="357">
        <v>9.7238330000000008</v>
      </c>
      <c r="BJ21" s="357">
        <v>9.4026069999999997</v>
      </c>
      <c r="BK21" s="357">
        <v>9.5225209999999993</v>
      </c>
      <c r="BL21" s="357">
        <v>9.6024410000000007</v>
      </c>
      <c r="BM21" s="357">
        <v>9.4215979999999995</v>
      </c>
      <c r="BN21" s="357">
        <v>9.3418010000000002</v>
      </c>
      <c r="BO21" s="357">
        <v>9.3767910000000008</v>
      </c>
      <c r="BP21" s="357">
        <v>9.5920590000000008</v>
      </c>
      <c r="BQ21" s="357">
        <v>9.6381809999999994</v>
      </c>
      <c r="BR21" s="357">
        <v>9.6704439999999998</v>
      </c>
      <c r="BS21" s="357">
        <v>9.6722839999999994</v>
      </c>
      <c r="BT21" s="357">
        <v>9.6812400000000007</v>
      </c>
      <c r="BU21" s="357">
        <v>9.8158460000000005</v>
      </c>
      <c r="BV21" s="357">
        <v>9.4927919999999997</v>
      </c>
    </row>
    <row r="22" spans="1:74" ht="11.1" customHeight="1" x14ac:dyDescent="0.2">
      <c r="A22" s="119" t="s">
        <v>830</v>
      </c>
      <c r="B22" s="206" t="s">
        <v>609</v>
      </c>
      <c r="C22" s="216">
        <v>9.4584582430000008</v>
      </c>
      <c r="D22" s="216">
        <v>9.6559036622000001</v>
      </c>
      <c r="E22" s="216">
        <v>9.7326598365999999</v>
      </c>
      <c r="F22" s="216">
        <v>9.6026335422999995</v>
      </c>
      <c r="G22" s="216">
        <v>9.8390409349999999</v>
      </c>
      <c r="H22" s="216">
        <v>9.9289453368</v>
      </c>
      <c r="I22" s="216">
        <v>9.8513681743999992</v>
      </c>
      <c r="J22" s="216">
        <v>9.8692876476000002</v>
      </c>
      <c r="K22" s="216">
        <v>9.9395756842999994</v>
      </c>
      <c r="L22" s="216">
        <v>9.8706237730000002</v>
      </c>
      <c r="M22" s="216">
        <v>9.8138338192999992</v>
      </c>
      <c r="N22" s="216">
        <v>9.9119320802999997</v>
      </c>
      <c r="O22" s="216">
        <v>9.7284236002999993</v>
      </c>
      <c r="P22" s="216">
        <v>9.7996352846000008</v>
      </c>
      <c r="Q22" s="216">
        <v>9.8308378712</v>
      </c>
      <c r="R22" s="216">
        <v>9.7527139815999995</v>
      </c>
      <c r="S22" s="216">
        <v>9.8271028453000007</v>
      </c>
      <c r="T22" s="216">
        <v>9.9884895874000001</v>
      </c>
      <c r="U22" s="216">
        <v>9.9152105209000005</v>
      </c>
      <c r="V22" s="216">
        <v>9.8390806530999999</v>
      </c>
      <c r="W22" s="216">
        <v>9.9497086770000003</v>
      </c>
      <c r="X22" s="216">
        <v>9.7902680075999999</v>
      </c>
      <c r="Y22" s="216">
        <v>9.9492236984000009</v>
      </c>
      <c r="Z22" s="216">
        <v>10.091628976000001</v>
      </c>
      <c r="AA22" s="216">
        <v>9.8180926710000005</v>
      </c>
      <c r="AB22" s="216">
        <v>9.6772911708000002</v>
      </c>
      <c r="AC22" s="216">
        <v>9.9067182303999992</v>
      </c>
      <c r="AD22" s="216">
        <v>9.8588157896999995</v>
      </c>
      <c r="AE22" s="216">
        <v>9.9354807186999992</v>
      </c>
      <c r="AF22" s="216">
        <v>9.8826102033000005</v>
      </c>
      <c r="AG22" s="216">
        <v>9.7480858766999994</v>
      </c>
      <c r="AH22" s="216">
        <v>9.7278674849000009</v>
      </c>
      <c r="AI22" s="216">
        <v>9.7846512296999997</v>
      </c>
      <c r="AJ22" s="216">
        <v>9.8046015393000001</v>
      </c>
      <c r="AK22" s="216">
        <v>9.7913099264000003</v>
      </c>
      <c r="AL22" s="216">
        <v>9.8436102964999996</v>
      </c>
      <c r="AM22" s="216">
        <v>10.013719353000001</v>
      </c>
      <c r="AN22" s="216">
        <v>10.211104641</v>
      </c>
      <c r="AO22" s="216">
        <v>10.601283756999999</v>
      </c>
      <c r="AP22" s="216">
        <v>10.488959796</v>
      </c>
      <c r="AQ22" s="216">
        <v>10.469036758</v>
      </c>
      <c r="AR22" s="216">
        <v>10.571866033999999</v>
      </c>
      <c r="AS22" s="216">
        <v>10.573516304</v>
      </c>
      <c r="AT22" s="216">
        <v>10.432013266</v>
      </c>
      <c r="AU22" s="216">
        <v>10.183490044999999</v>
      </c>
      <c r="AV22" s="216">
        <v>10.139262456000001</v>
      </c>
      <c r="AW22" s="216">
        <v>10.279273394000001</v>
      </c>
      <c r="AX22" s="216">
        <v>10.260866942</v>
      </c>
      <c r="AY22" s="216">
        <v>10.1</v>
      </c>
      <c r="AZ22" s="216">
        <v>9.9238929999999996</v>
      </c>
      <c r="BA22" s="216">
        <v>9.9921070000000007</v>
      </c>
      <c r="BB22" s="357">
        <v>9.7446680000000008</v>
      </c>
      <c r="BC22" s="357">
        <v>9.9550199999999993</v>
      </c>
      <c r="BD22" s="357">
        <v>10.09863</v>
      </c>
      <c r="BE22" s="357">
        <v>10.139049999999999</v>
      </c>
      <c r="BF22" s="357">
        <v>10.20327</v>
      </c>
      <c r="BG22" s="357">
        <v>10.20327</v>
      </c>
      <c r="BH22" s="357">
        <v>10.27552</v>
      </c>
      <c r="BI22" s="357">
        <v>10.37177</v>
      </c>
      <c r="BJ22" s="357">
        <v>10.301019999999999</v>
      </c>
      <c r="BK22" s="357">
        <v>10.297459999999999</v>
      </c>
      <c r="BL22" s="357">
        <v>10.20684</v>
      </c>
      <c r="BM22" s="357">
        <v>10.17033</v>
      </c>
      <c r="BN22" s="357">
        <v>9.9360119999999998</v>
      </c>
      <c r="BO22" s="357">
        <v>10.194649999999999</v>
      </c>
      <c r="BP22" s="357">
        <v>10.352740000000001</v>
      </c>
      <c r="BQ22" s="357">
        <v>10.42332</v>
      </c>
      <c r="BR22" s="357">
        <v>10.512359999999999</v>
      </c>
      <c r="BS22" s="357">
        <v>10.538819999999999</v>
      </c>
      <c r="BT22" s="357">
        <v>10.62621</v>
      </c>
      <c r="BU22" s="357">
        <v>10.749079999999999</v>
      </c>
      <c r="BV22" s="357">
        <v>10.7333</v>
      </c>
    </row>
    <row r="23" spans="1:74" ht="11.1" customHeight="1" x14ac:dyDescent="0.2">
      <c r="A23" s="119" t="s">
        <v>831</v>
      </c>
      <c r="B23" s="206" t="s">
        <v>610</v>
      </c>
      <c r="C23" s="216">
        <v>8.2964948328000006</v>
      </c>
      <c r="D23" s="216">
        <v>8.5370751256999995</v>
      </c>
      <c r="E23" s="216">
        <v>8.5197703747000002</v>
      </c>
      <c r="F23" s="216">
        <v>8.3978240876000001</v>
      </c>
      <c r="G23" s="216">
        <v>8.4863234312000007</v>
      </c>
      <c r="H23" s="216">
        <v>8.7395962447999995</v>
      </c>
      <c r="I23" s="216">
        <v>8.6724874583999991</v>
      </c>
      <c r="J23" s="216">
        <v>8.9144750432999995</v>
      </c>
      <c r="K23" s="216">
        <v>8.8578787067999993</v>
      </c>
      <c r="L23" s="216">
        <v>8.4504461618000004</v>
      </c>
      <c r="M23" s="216">
        <v>8.3077875930000005</v>
      </c>
      <c r="N23" s="216">
        <v>8.1960781237999996</v>
      </c>
      <c r="O23" s="216">
        <v>8.1930206537999997</v>
      </c>
      <c r="P23" s="216">
        <v>8.2889469583000004</v>
      </c>
      <c r="Q23" s="216">
        <v>8.0650622564999992</v>
      </c>
      <c r="R23" s="216">
        <v>7.9405143954000001</v>
      </c>
      <c r="S23" s="216">
        <v>7.8906568693999999</v>
      </c>
      <c r="T23" s="216">
        <v>7.9439918120000002</v>
      </c>
      <c r="U23" s="216">
        <v>7.9265735849999999</v>
      </c>
      <c r="V23" s="216">
        <v>8.0119271387000008</v>
      </c>
      <c r="W23" s="216">
        <v>8.0267727681000007</v>
      </c>
      <c r="X23" s="216">
        <v>7.9457123448999996</v>
      </c>
      <c r="Y23" s="216">
        <v>7.8317418931000002</v>
      </c>
      <c r="Z23" s="216">
        <v>7.8669906066999999</v>
      </c>
      <c r="AA23" s="216">
        <v>8.0000246078000004</v>
      </c>
      <c r="AB23" s="216">
        <v>8.0636333697999998</v>
      </c>
      <c r="AC23" s="216">
        <v>8.1289452459000007</v>
      </c>
      <c r="AD23" s="216">
        <v>8.1059182892999999</v>
      </c>
      <c r="AE23" s="216">
        <v>8.2402455804999999</v>
      </c>
      <c r="AF23" s="216">
        <v>8.2416648783999999</v>
      </c>
      <c r="AG23" s="216">
        <v>8.2359850676999997</v>
      </c>
      <c r="AH23" s="216">
        <v>8.1562033914000001</v>
      </c>
      <c r="AI23" s="216">
        <v>8.0538982158000003</v>
      </c>
      <c r="AJ23" s="216">
        <v>8.1097424682000003</v>
      </c>
      <c r="AK23" s="216">
        <v>7.9262458857000002</v>
      </c>
      <c r="AL23" s="216">
        <v>8.0311085855000002</v>
      </c>
      <c r="AM23" s="216">
        <v>7.9925169604999997</v>
      </c>
      <c r="AN23" s="216">
        <v>8.0979423719000003</v>
      </c>
      <c r="AO23" s="216">
        <v>8.3196788333999994</v>
      </c>
      <c r="AP23" s="216">
        <v>8.3303066517000008</v>
      </c>
      <c r="AQ23" s="216">
        <v>8.2788878307000004</v>
      </c>
      <c r="AR23" s="216">
        <v>8.389890973</v>
      </c>
      <c r="AS23" s="216">
        <v>8.4229126172999997</v>
      </c>
      <c r="AT23" s="216">
        <v>8.2633844329000006</v>
      </c>
      <c r="AU23" s="216">
        <v>8.2132022601999992</v>
      </c>
      <c r="AV23" s="216">
        <v>8.2126557051999995</v>
      </c>
      <c r="AW23" s="216">
        <v>8.1689216862999992</v>
      </c>
      <c r="AX23" s="216">
        <v>8.0694703700999995</v>
      </c>
      <c r="AY23" s="216">
        <v>8.0299999999999994</v>
      </c>
      <c r="AZ23" s="216">
        <v>7.873945</v>
      </c>
      <c r="BA23" s="216">
        <v>7.9270949999999996</v>
      </c>
      <c r="BB23" s="357">
        <v>7.7267140000000003</v>
      </c>
      <c r="BC23" s="357">
        <v>7.7083870000000001</v>
      </c>
      <c r="BD23" s="357">
        <v>7.8489409999999999</v>
      </c>
      <c r="BE23" s="357">
        <v>7.7526590000000004</v>
      </c>
      <c r="BF23" s="357">
        <v>7.7787769999999998</v>
      </c>
      <c r="BG23" s="357">
        <v>7.7448899999999998</v>
      </c>
      <c r="BH23" s="357">
        <v>7.6786469999999998</v>
      </c>
      <c r="BI23" s="357">
        <v>7.5787940000000003</v>
      </c>
      <c r="BJ23" s="357">
        <v>7.5263790000000004</v>
      </c>
      <c r="BK23" s="357">
        <v>7.8733570000000004</v>
      </c>
      <c r="BL23" s="357">
        <v>7.8257240000000001</v>
      </c>
      <c r="BM23" s="357">
        <v>7.8623219999999998</v>
      </c>
      <c r="BN23" s="357">
        <v>7.7041029999999999</v>
      </c>
      <c r="BO23" s="357">
        <v>7.6784100000000004</v>
      </c>
      <c r="BP23" s="357">
        <v>7.8295669999999999</v>
      </c>
      <c r="BQ23" s="357">
        <v>7.7409520000000001</v>
      </c>
      <c r="BR23" s="357">
        <v>7.7797850000000004</v>
      </c>
      <c r="BS23" s="357">
        <v>7.74857</v>
      </c>
      <c r="BT23" s="357">
        <v>7.6717240000000002</v>
      </c>
      <c r="BU23" s="357">
        <v>7.5647770000000003</v>
      </c>
      <c r="BV23" s="357">
        <v>7.5310420000000002</v>
      </c>
    </row>
    <row r="24" spans="1:74" ht="11.1" customHeight="1" x14ac:dyDescent="0.2">
      <c r="A24" s="119" t="s">
        <v>832</v>
      </c>
      <c r="B24" s="206" t="s">
        <v>611</v>
      </c>
      <c r="C24" s="216">
        <v>8.0590859185999992</v>
      </c>
      <c r="D24" s="216">
        <v>8.3936830707999999</v>
      </c>
      <c r="E24" s="216">
        <v>8.3970308731000003</v>
      </c>
      <c r="F24" s="216">
        <v>8.6633348076000001</v>
      </c>
      <c r="G24" s="216">
        <v>8.9857180685000007</v>
      </c>
      <c r="H24" s="216">
        <v>9.4389385486999995</v>
      </c>
      <c r="I24" s="216">
        <v>9.4006157020999996</v>
      </c>
      <c r="J24" s="216">
        <v>9.3696110283999996</v>
      </c>
      <c r="K24" s="216">
        <v>9.1613866794999996</v>
      </c>
      <c r="L24" s="216">
        <v>9.1047021958999999</v>
      </c>
      <c r="M24" s="216">
        <v>8.6186648296000001</v>
      </c>
      <c r="N24" s="216">
        <v>8.3362885794999997</v>
      </c>
      <c r="O24" s="216">
        <v>8.2676127242999993</v>
      </c>
      <c r="P24" s="216">
        <v>8.5204833733999994</v>
      </c>
      <c r="Q24" s="216">
        <v>8.5049489485999992</v>
      </c>
      <c r="R24" s="216">
        <v>8.7466558206999991</v>
      </c>
      <c r="S24" s="216">
        <v>9.1607484471999996</v>
      </c>
      <c r="T24" s="216">
        <v>9.4441869934000007</v>
      </c>
      <c r="U24" s="216">
        <v>9.4433318702999998</v>
      </c>
      <c r="V24" s="216">
        <v>9.4361004853000008</v>
      </c>
      <c r="W24" s="216">
        <v>9.3246865431000003</v>
      </c>
      <c r="X24" s="216">
        <v>9.1944184538999991</v>
      </c>
      <c r="Y24" s="216">
        <v>8.7710190250999993</v>
      </c>
      <c r="Z24" s="216">
        <v>8.7125392844</v>
      </c>
      <c r="AA24" s="216">
        <v>8.6049135002000003</v>
      </c>
      <c r="AB24" s="216">
        <v>8.8783584187999995</v>
      </c>
      <c r="AC24" s="216">
        <v>8.9665901267999999</v>
      </c>
      <c r="AD24" s="216">
        <v>9.0559231947000001</v>
      </c>
      <c r="AE24" s="216">
        <v>9.4484056838000008</v>
      </c>
      <c r="AF24" s="216">
        <v>9.8318849376999999</v>
      </c>
      <c r="AG24" s="216">
        <v>9.8283867458999996</v>
      </c>
      <c r="AH24" s="216">
        <v>9.8138751086999996</v>
      </c>
      <c r="AI24" s="216">
        <v>9.7265097463999997</v>
      </c>
      <c r="AJ24" s="216">
        <v>9.5548805171000009</v>
      </c>
      <c r="AK24" s="216">
        <v>9.1297385475000006</v>
      </c>
      <c r="AL24" s="216">
        <v>8.9395915835000004</v>
      </c>
      <c r="AM24" s="216">
        <v>8.9498824312000007</v>
      </c>
      <c r="AN24" s="216">
        <v>9.1659802732000006</v>
      </c>
      <c r="AO24" s="216">
        <v>9.2629328246</v>
      </c>
      <c r="AP24" s="216">
        <v>9.4841567509000004</v>
      </c>
      <c r="AQ24" s="216">
        <v>9.8347293673999996</v>
      </c>
      <c r="AR24" s="216">
        <v>10.291977288</v>
      </c>
      <c r="AS24" s="216">
        <v>10.285278736</v>
      </c>
      <c r="AT24" s="216">
        <v>10.097440739</v>
      </c>
      <c r="AU24" s="216">
        <v>10.177260939</v>
      </c>
      <c r="AV24" s="216">
        <v>9.7695234200000005</v>
      </c>
      <c r="AW24" s="216">
        <v>9.3955803126999999</v>
      </c>
      <c r="AX24" s="216">
        <v>9.0873611583000002</v>
      </c>
      <c r="AY24" s="216">
        <v>9.24</v>
      </c>
      <c r="AZ24" s="216">
        <v>9.4382140000000003</v>
      </c>
      <c r="BA24" s="216">
        <v>9.3713379999999997</v>
      </c>
      <c r="BB24" s="357">
        <v>9.6630929999999999</v>
      </c>
      <c r="BC24" s="357">
        <v>10.07423</v>
      </c>
      <c r="BD24" s="357">
        <v>10.44684</v>
      </c>
      <c r="BE24" s="357">
        <v>10.399839999999999</v>
      </c>
      <c r="BF24" s="357">
        <v>10.325469999999999</v>
      </c>
      <c r="BG24" s="357">
        <v>10.229939999999999</v>
      </c>
      <c r="BH24" s="357">
        <v>9.9650770000000009</v>
      </c>
      <c r="BI24" s="357">
        <v>9.4894169999999995</v>
      </c>
      <c r="BJ24" s="357">
        <v>9.171913</v>
      </c>
      <c r="BK24" s="357">
        <v>9.4169140000000002</v>
      </c>
      <c r="BL24" s="357">
        <v>9.5747429999999998</v>
      </c>
      <c r="BM24" s="357">
        <v>9.6001130000000003</v>
      </c>
      <c r="BN24" s="357">
        <v>9.8642310000000002</v>
      </c>
      <c r="BO24" s="357">
        <v>10.28403</v>
      </c>
      <c r="BP24" s="357">
        <v>10.665520000000001</v>
      </c>
      <c r="BQ24" s="357">
        <v>10.621639999999999</v>
      </c>
      <c r="BR24" s="357">
        <v>10.54752</v>
      </c>
      <c r="BS24" s="357">
        <v>10.45058</v>
      </c>
      <c r="BT24" s="357">
        <v>10.18183</v>
      </c>
      <c r="BU24" s="357">
        <v>9.6948939999999997</v>
      </c>
      <c r="BV24" s="357">
        <v>9.3741339999999997</v>
      </c>
    </row>
    <row r="25" spans="1:74" ht="11.1" customHeight="1" x14ac:dyDescent="0.2">
      <c r="A25" s="119" t="s">
        <v>833</v>
      </c>
      <c r="B25" s="208" t="s">
        <v>612</v>
      </c>
      <c r="C25" s="216">
        <v>10.296363816</v>
      </c>
      <c r="D25" s="216">
        <v>10.604044976999999</v>
      </c>
      <c r="E25" s="216">
        <v>10.307419981000001</v>
      </c>
      <c r="F25" s="216">
        <v>10.721818036</v>
      </c>
      <c r="G25" s="216">
        <v>11.335145005999999</v>
      </c>
      <c r="H25" s="216">
        <v>12.960999031</v>
      </c>
      <c r="I25" s="216">
        <v>13.274268199</v>
      </c>
      <c r="J25" s="216">
        <v>12.996920331</v>
      </c>
      <c r="K25" s="216">
        <v>12.866425380000001</v>
      </c>
      <c r="L25" s="216">
        <v>12.122139533</v>
      </c>
      <c r="M25" s="216">
        <v>10.969616387</v>
      </c>
      <c r="N25" s="216">
        <v>10.204666488000001</v>
      </c>
      <c r="O25" s="216">
        <v>10.587161604</v>
      </c>
      <c r="P25" s="216">
        <v>10.760302099</v>
      </c>
      <c r="Q25" s="216">
        <v>10.624710650000001</v>
      </c>
      <c r="R25" s="216">
        <v>10.798197117999999</v>
      </c>
      <c r="S25" s="216">
        <v>11.389209342999999</v>
      </c>
      <c r="T25" s="216">
        <v>13.367928899000001</v>
      </c>
      <c r="U25" s="216">
        <v>12.990404306</v>
      </c>
      <c r="V25" s="216">
        <v>13.586641341</v>
      </c>
      <c r="W25" s="216">
        <v>13.873510163000001</v>
      </c>
      <c r="X25" s="216">
        <v>12.138588736000001</v>
      </c>
      <c r="Y25" s="216">
        <v>11.409886755</v>
      </c>
      <c r="Z25" s="216">
        <v>10.660683936</v>
      </c>
      <c r="AA25" s="216">
        <v>10.52458768</v>
      </c>
      <c r="AB25" s="216">
        <v>11.161057628</v>
      </c>
      <c r="AC25" s="216">
        <v>11.103031527000001</v>
      </c>
      <c r="AD25" s="216">
        <v>11.320411792</v>
      </c>
      <c r="AE25" s="216">
        <v>12.367692944</v>
      </c>
      <c r="AF25" s="216">
        <v>14.465324164</v>
      </c>
      <c r="AG25" s="216">
        <v>14.290935505</v>
      </c>
      <c r="AH25" s="216">
        <v>14.363397747</v>
      </c>
      <c r="AI25" s="216">
        <v>13.890381687</v>
      </c>
      <c r="AJ25" s="216">
        <v>13.028486391</v>
      </c>
      <c r="AK25" s="216">
        <v>12.38014529</v>
      </c>
      <c r="AL25" s="216">
        <v>11.062956483000001</v>
      </c>
      <c r="AM25" s="216">
        <v>11.613105236000001</v>
      </c>
      <c r="AN25" s="216">
        <v>11.734389219000001</v>
      </c>
      <c r="AO25" s="216">
        <v>11.841758661</v>
      </c>
      <c r="AP25" s="216">
        <v>11.91914244</v>
      </c>
      <c r="AQ25" s="216">
        <v>13.090290706999999</v>
      </c>
      <c r="AR25" s="216">
        <v>14.508403463</v>
      </c>
      <c r="AS25" s="216">
        <v>15.503180793</v>
      </c>
      <c r="AT25" s="216">
        <v>15.642670090999999</v>
      </c>
      <c r="AU25" s="216">
        <v>15.852509060999999</v>
      </c>
      <c r="AV25" s="216">
        <v>15.301645645000001</v>
      </c>
      <c r="AW25" s="216">
        <v>13.467791915999999</v>
      </c>
      <c r="AX25" s="216">
        <v>12.391790067000001</v>
      </c>
      <c r="AY25" s="216">
        <v>12.21</v>
      </c>
      <c r="AZ25" s="216">
        <v>11.92719</v>
      </c>
      <c r="BA25" s="216">
        <v>12.016220000000001</v>
      </c>
      <c r="BB25" s="357">
        <v>12.47791</v>
      </c>
      <c r="BC25" s="357">
        <v>13.526899999999999</v>
      </c>
      <c r="BD25" s="357">
        <v>15.528729999999999</v>
      </c>
      <c r="BE25" s="357">
        <v>15.926299999999999</v>
      </c>
      <c r="BF25" s="357">
        <v>15.94253</v>
      </c>
      <c r="BG25" s="357">
        <v>16.043959999999998</v>
      </c>
      <c r="BH25" s="357">
        <v>14.78706</v>
      </c>
      <c r="BI25" s="357">
        <v>13.365629999999999</v>
      </c>
      <c r="BJ25" s="357">
        <v>12.404680000000001</v>
      </c>
      <c r="BK25" s="357">
        <v>12.275510000000001</v>
      </c>
      <c r="BL25" s="357">
        <v>12.171049999999999</v>
      </c>
      <c r="BM25" s="357">
        <v>12.181240000000001</v>
      </c>
      <c r="BN25" s="357">
        <v>12.76552</v>
      </c>
      <c r="BO25" s="357">
        <v>13.87167</v>
      </c>
      <c r="BP25" s="357">
        <v>15.93854</v>
      </c>
      <c r="BQ25" s="357">
        <v>16.275010000000002</v>
      </c>
      <c r="BR25" s="357">
        <v>16.306830000000001</v>
      </c>
      <c r="BS25" s="357">
        <v>16.431979999999999</v>
      </c>
      <c r="BT25" s="357">
        <v>15.242800000000001</v>
      </c>
      <c r="BU25" s="357">
        <v>13.79753</v>
      </c>
      <c r="BV25" s="357">
        <v>12.8202</v>
      </c>
    </row>
    <row r="26" spans="1:74" ht="11.1" customHeight="1" x14ac:dyDescent="0.2">
      <c r="A26" s="119" t="s">
        <v>834</v>
      </c>
      <c r="B26" s="208" t="s">
        <v>586</v>
      </c>
      <c r="C26" s="216">
        <v>9.7799999999999994</v>
      </c>
      <c r="D26" s="216">
        <v>9.99</v>
      </c>
      <c r="E26" s="216">
        <v>9.93</v>
      </c>
      <c r="F26" s="216">
        <v>9.9600000000000009</v>
      </c>
      <c r="G26" s="216">
        <v>10.19</v>
      </c>
      <c r="H26" s="216">
        <v>10.66</v>
      </c>
      <c r="I26" s="216">
        <v>10.67</v>
      </c>
      <c r="J26" s="216">
        <v>10.72</v>
      </c>
      <c r="K26" s="216">
        <v>10.59</v>
      </c>
      <c r="L26" s="216">
        <v>10.25</v>
      </c>
      <c r="M26" s="216">
        <v>9.98</v>
      </c>
      <c r="N26" s="216">
        <v>9.77</v>
      </c>
      <c r="O26" s="216">
        <v>9.84</v>
      </c>
      <c r="P26" s="216">
        <v>9.94</v>
      </c>
      <c r="Q26" s="216">
        <v>9.84</v>
      </c>
      <c r="R26" s="216">
        <v>9.82</v>
      </c>
      <c r="S26" s="216">
        <v>9.9600000000000009</v>
      </c>
      <c r="T26" s="216">
        <v>10.39</v>
      </c>
      <c r="U26" s="216">
        <v>10.39</v>
      </c>
      <c r="V26" s="216">
        <v>10.39</v>
      </c>
      <c r="W26" s="216">
        <v>10.5</v>
      </c>
      <c r="X26" s="216">
        <v>10.08</v>
      </c>
      <c r="Y26" s="216">
        <v>9.89</v>
      </c>
      <c r="Z26" s="216">
        <v>9.81</v>
      </c>
      <c r="AA26" s="216">
        <v>9.77</v>
      </c>
      <c r="AB26" s="216">
        <v>10.06</v>
      </c>
      <c r="AC26" s="216">
        <v>10.02</v>
      </c>
      <c r="AD26" s="216">
        <v>9.9600000000000009</v>
      </c>
      <c r="AE26" s="216">
        <v>10.25</v>
      </c>
      <c r="AF26" s="216">
        <v>10.69</v>
      </c>
      <c r="AG26" s="216">
        <v>10.75</v>
      </c>
      <c r="AH26" s="216">
        <v>10.72</v>
      </c>
      <c r="AI26" s="216">
        <v>10.56</v>
      </c>
      <c r="AJ26" s="216">
        <v>10.31</v>
      </c>
      <c r="AK26" s="216">
        <v>10.08</v>
      </c>
      <c r="AL26" s="216">
        <v>9.9600000000000009</v>
      </c>
      <c r="AM26" s="216">
        <v>10.34</v>
      </c>
      <c r="AN26" s="216">
        <v>10.67</v>
      </c>
      <c r="AO26" s="216">
        <v>10.66</v>
      </c>
      <c r="AP26" s="216">
        <v>10.48</v>
      </c>
      <c r="AQ26" s="216">
        <v>10.55</v>
      </c>
      <c r="AR26" s="216">
        <v>10.98</v>
      </c>
      <c r="AS26" s="216">
        <v>11.17</v>
      </c>
      <c r="AT26" s="216">
        <v>11.07</v>
      </c>
      <c r="AU26" s="216">
        <v>11.09</v>
      </c>
      <c r="AV26" s="216">
        <v>10.87</v>
      </c>
      <c r="AW26" s="216">
        <v>10.55</v>
      </c>
      <c r="AX26" s="216">
        <v>10.34</v>
      </c>
      <c r="AY26" s="216">
        <v>10.3</v>
      </c>
      <c r="AZ26" s="216">
        <v>10.26615</v>
      </c>
      <c r="BA26" s="216">
        <v>10.132250000000001</v>
      </c>
      <c r="BB26" s="357">
        <v>10.08333</v>
      </c>
      <c r="BC26" s="357">
        <v>10.329700000000001</v>
      </c>
      <c r="BD26" s="357">
        <v>10.83827</v>
      </c>
      <c r="BE26" s="357">
        <v>10.951930000000001</v>
      </c>
      <c r="BF26" s="357">
        <v>10.961869999999999</v>
      </c>
      <c r="BG26" s="357">
        <v>10.946120000000001</v>
      </c>
      <c r="BH26" s="357">
        <v>10.65854</v>
      </c>
      <c r="BI26" s="357">
        <v>10.48508</v>
      </c>
      <c r="BJ26" s="357">
        <v>10.22805</v>
      </c>
      <c r="BK26" s="357">
        <v>10.31326</v>
      </c>
      <c r="BL26" s="357">
        <v>10.347619999999999</v>
      </c>
      <c r="BM26" s="357">
        <v>10.20063</v>
      </c>
      <c r="BN26" s="357">
        <v>10.16934</v>
      </c>
      <c r="BO26" s="357">
        <v>10.43632</v>
      </c>
      <c r="BP26" s="357">
        <v>10.960369999999999</v>
      </c>
      <c r="BQ26" s="357">
        <v>11.075889999999999</v>
      </c>
      <c r="BR26" s="357">
        <v>11.09848</v>
      </c>
      <c r="BS26" s="357">
        <v>11.093349999999999</v>
      </c>
      <c r="BT26" s="357">
        <v>10.81542</v>
      </c>
      <c r="BU26" s="357">
        <v>10.641389999999999</v>
      </c>
      <c r="BV26" s="357">
        <v>10.392860000000001</v>
      </c>
    </row>
    <row r="27" spans="1:74" ht="11.1" customHeight="1" x14ac:dyDescent="0.2">
      <c r="A27" s="119"/>
      <c r="B27" s="122" t="s">
        <v>34</v>
      </c>
      <c r="C27" s="492"/>
      <c r="D27" s="492"/>
      <c r="E27" s="492"/>
      <c r="F27" s="492"/>
      <c r="G27" s="492"/>
      <c r="H27" s="492"/>
      <c r="I27" s="492"/>
      <c r="J27" s="492"/>
      <c r="K27" s="492"/>
      <c r="L27" s="492"/>
      <c r="M27" s="492"/>
      <c r="N27" s="492"/>
      <c r="O27" s="492"/>
      <c r="P27" s="492"/>
      <c r="Q27" s="492"/>
      <c r="R27" s="492"/>
      <c r="S27" s="492"/>
      <c r="T27" s="492"/>
      <c r="U27" s="492"/>
      <c r="V27" s="492"/>
      <c r="W27" s="492"/>
      <c r="X27" s="492"/>
      <c r="Y27" s="492"/>
      <c r="Z27" s="492"/>
      <c r="AA27" s="492"/>
      <c r="AB27" s="492"/>
      <c r="AC27" s="492"/>
      <c r="AD27" s="492"/>
      <c r="AE27" s="492"/>
      <c r="AF27" s="492"/>
      <c r="AG27" s="492"/>
      <c r="AH27" s="492"/>
      <c r="AI27" s="492"/>
      <c r="AJ27" s="492"/>
      <c r="AK27" s="492"/>
      <c r="AL27" s="492"/>
      <c r="AM27" s="492"/>
      <c r="AN27" s="492"/>
      <c r="AO27" s="492"/>
      <c r="AP27" s="492"/>
      <c r="AQ27" s="492"/>
      <c r="AR27" s="492"/>
      <c r="AS27" s="492"/>
      <c r="AT27" s="492"/>
      <c r="AU27" s="492"/>
      <c r="AV27" s="492"/>
      <c r="AW27" s="492"/>
      <c r="AX27" s="492"/>
      <c r="AY27" s="492"/>
      <c r="AZ27" s="492"/>
      <c r="BA27" s="492"/>
      <c r="BB27" s="493"/>
      <c r="BC27" s="493"/>
      <c r="BD27" s="493"/>
      <c r="BE27" s="493"/>
      <c r="BF27" s="493"/>
      <c r="BG27" s="493"/>
      <c r="BH27" s="493"/>
      <c r="BI27" s="493"/>
      <c r="BJ27" s="493"/>
      <c r="BK27" s="493"/>
      <c r="BL27" s="493"/>
      <c r="BM27" s="493"/>
      <c r="BN27" s="493"/>
      <c r="BO27" s="493"/>
      <c r="BP27" s="493"/>
      <c r="BQ27" s="493"/>
      <c r="BR27" s="493"/>
      <c r="BS27" s="493"/>
      <c r="BT27" s="493"/>
      <c r="BU27" s="493"/>
      <c r="BV27" s="493"/>
    </row>
    <row r="28" spans="1:74" ht="11.1" customHeight="1" x14ac:dyDescent="0.2">
      <c r="A28" s="119" t="s">
        <v>835</v>
      </c>
      <c r="B28" s="206" t="s">
        <v>605</v>
      </c>
      <c r="C28" s="216">
        <v>12.786412357</v>
      </c>
      <c r="D28" s="216">
        <v>12.417698667</v>
      </c>
      <c r="E28" s="216">
        <v>12.383716832999999</v>
      </c>
      <c r="F28" s="216">
        <v>11.972982341</v>
      </c>
      <c r="G28" s="216">
        <v>12.367641699</v>
      </c>
      <c r="H28" s="216">
        <v>13.117415161</v>
      </c>
      <c r="I28" s="216">
        <v>12.761230791999999</v>
      </c>
      <c r="J28" s="216">
        <v>12.939542340999999</v>
      </c>
      <c r="K28" s="216">
        <v>12.905897337000001</v>
      </c>
      <c r="L28" s="216">
        <v>12.125542672</v>
      </c>
      <c r="M28" s="216">
        <v>12.232573455000001</v>
      </c>
      <c r="N28" s="216">
        <v>12.460806664</v>
      </c>
      <c r="O28" s="216">
        <v>11.770043648</v>
      </c>
      <c r="P28" s="216">
        <v>11.650989707000001</v>
      </c>
      <c r="Q28" s="216">
        <v>11.772335897</v>
      </c>
      <c r="R28" s="216">
        <v>11.389424570999999</v>
      </c>
      <c r="S28" s="216">
        <v>11.715806799999999</v>
      </c>
      <c r="T28" s="216">
        <v>12.345924107</v>
      </c>
      <c r="U28" s="216">
        <v>12.167906528</v>
      </c>
      <c r="V28" s="216">
        <v>12.203081449000001</v>
      </c>
      <c r="W28" s="216">
        <v>12.068733687</v>
      </c>
      <c r="X28" s="216">
        <v>11.434364719</v>
      </c>
      <c r="Y28" s="216">
        <v>11.601605685999999</v>
      </c>
      <c r="Z28" s="216">
        <v>11.772428078000001</v>
      </c>
      <c r="AA28" s="216">
        <v>12.005325913</v>
      </c>
      <c r="AB28" s="216">
        <v>12.898914466000001</v>
      </c>
      <c r="AC28" s="216">
        <v>12.438415150000001</v>
      </c>
      <c r="AD28" s="216">
        <v>11.775578319999999</v>
      </c>
      <c r="AE28" s="216">
        <v>11.907819716000001</v>
      </c>
      <c r="AF28" s="216">
        <v>12.253323807999999</v>
      </c>
      <c r="AG28" s="216">
        <v>12.713620362</v>
      </c>
      <c r="AH28" s="216">
        <v>12.472437984000001</v>
      </c>
      <c r="AI28" s="216">
        <v>12.468522088</v>
      </c>
      <c r="AJ28" s="216">
        <v>11.647598939</v>
      </c>
      <c r="AK28" s="216">
        <v>11.707200768</v>
      </c>
      <c r="AL28" s="216">
        <v>12.593483497999999</v>
      </c>
      <c r="AM28" s="216">
        <v>12.705316267000001</v>
      </c>
      <c r="AN28" s="216">
        <v>13.261773037999999</v>
      </c>
      <c r="AO28" s="216">
        <v>12.950440222999999</v>
      </c>
      <c r="AP28" s="216">
        <v>11.54074157</v>
      </c>
      <c r="AQ28" s="216">
        <v>11.291702926999999</v>
      </c>
      <c r="AR28" s="216">
        <v>11.574087648000001</v>
      </c>
      <c r="AS28" s="216">
        <v>11.652832284</v>
      </c>
      <c r="AT28" s="216">
        <v>11.391715715</v>
      </c>
      <c r="AU28" s="216">
        <v>11.223197577000001</v>
      </c>
      <c r="AV28" s="216">
        <v>10.848542571999999</v>
      </c>
      <c r="AW28" s="216">
        <v>10.99070418</v>
      </c>
      <c r="AX28" s="216">
        <v>11.725256527999999</v>
      </c>
      <c r="AY28" s="216">
        <v>12.45</v>
      </c>
      <c r="AZ28" s="216">
        <v>11.69295</v>
      </c>
      <c r="BA28" s="216">
        <v>11.19994</v>
      </c>
      <c r="BB28" s="357">
        <v>10.83944</v>
      </c>
      <c r="BC28" s="357">
        <v>11.096080000000001</v>
      </c>
      <c r="BD28" s="357">
        <v>11.43843</v>
      </c>
      <c r="BE28" s="357">
        <v>11.49137</v>
      </c>
      <c r="BF28" s="357">
        <v>11.398429999999999</v>
      </c>
      <c r="BG28" s="357">
        <v>11.304639999999999</v>
      </c>
      <c r="BH28" s="357">
        <v>10.676450000000001</v>
      </c>
      <c r="BI28" s="357">
        <v>10.35374</v>
      </c>
      <c r="BJ28" s="357">
        <v>11.08853</v>
      </c>
      <c r="BK28" s="357">
        <v>12.277520000000001</v>
      </c>
      <c r="BL28" s="357">
        <v>11.52398</v>
      </c>
      <c r="BM28" s="357">
        <v>11.08792</v>
      </c>
      <c r="BN28" s="357">
        <v>10.747780000000001</v>
      </c>
      <c r="BO28" s="357">
        <v>11.006399999999999</v>
      </c>
      <c r="BP28" s="357">
        <v>11.35727</v>
      </c>
      <c r="BQ28" s="357">
        <v>11.42061</v>
      </c>
      <c r="BR28" s="357">
        <v>11.34463</v>
      </c>
      <c r="BS28" s="357">
        <v>11.260719999999999</v>
      </c>
      <c r="BT28" s="357">
        <v>10.642110000000001</v>
      </c>
      <c r="BU28" s="357">
        <v>10.320819999999999</v>
      </c>
      <c r="BV28" s="357">
        <v>11.083769999999999</v>
      </c>
    </row>
    <row r="29" spans="1:74" ht="11.1" customHeight="1" x14ac:dyDescent="0.2">
      <c r="A29" s="119" t="s">
        <v>836</v>
      </c>
      <c r="B29" s="188" t="s">
        <v>639</v>
      </c>
      <c r="C29" s="216">
        <v>8.6857339185000004</v>
      </c>
      <c r="D29" s="216">
        <v>8.5505508030000001</v>
      </c>
      <c r="E29" s="216">
        <v>8.1881799936000004</v>
      </c>
      <c r="F29" s="216">
        <v>8.1036068709000002</v>
      </c>
      <c r="G29" s="216">
        <v>8.2019597592999993</v>
      </c>
      <c r="H29" s="216">
        <v>8.2966241001000007</v>
      </c>
      <c r="I29" s="216">
        <v>8.5105525370000006</v>
      </c>
      <c r="J29" s="216">
        <v>8.4539404345999998</v>
      </c>
      <c r="K29" s="216">
        <v>7.9887238198999997</v>
      </c>
      <c r="L29" s="216">
        <v>7.7804229595000001</v>
      </c>
      <c r="M29" s="216">
        <v>7.5978410638999998</v>
      </c>
      <c r="N29" s="216">
        <v>7.5889564470000002</v>
      </c>
      <c r="O29" s="216">
        <v>7.6383492984999997</v>
      </c>
      <c r="P29" s="216">
        <v>7.4392231213000004</v>
      </c>
      <c r="Q29" s="216">
        <v>7.5059907409999997</v>
      </c>
      <c r="R29" s="216">
        <v>7.4334931342999999</v>
      </c>
      <c r="S29" s="216">
        <v>7.4243743323000002</v>
      </c>
      <c r="T29" s="216">
        <v>7.6732329191000002</v>
      </c>
      <c r="U29" s="216">
        <v>7.7277621054000001</v>
      </c>
      <c r="V29" s="216">
        <v>7.7790157840000003</v>
      </c>
      <c r="W29" s="216">
        <v>7.3112174806999999</v>
      </c>
      <c r="X29" s="216">
        <v>7.2501739006000001</v>
      </c>
      <c r="Y29" s="216">
        <v>7.3870000248999999</v>
      </c>
      <c r="Z29" s="216">
        <v>7.3044487910999996</v>
      </c>
      <c r="AA29" s="216">
        <v>7.4435731067999997</v>
      </c>
      <c r="AB29" s="216">
        <v>7.4913813172000001</v>
      </c>
      <c r="AC29" s="216">
        <v>7.3762544785999999</v>
      </c>
      <c r="AD29" s="216">
        <v>7.2648462099</v>
      </c>
      <c r="AE29" s="216">
        <v>7.2149548371999996</v>
      </c>
      <c r="AF29" s="216">
        <v>7.3737479285000003</v>
      </c>
      <c r="AG29" s="216">
        <v>7.6424539655999997</v>
      </c>
      <c r="AH29" s="216">
        <v>7.3777245946000001</v>
      </c>
      <c r="AI29" s="216">
        <v>7.0701680967999998</v>
      </c>
      <c r="AJ29" s="216">
        <v>7.0004171234000001</v>
      </c>
      <c r="AK29" s="216">
        <v>6.8321465908999999</v>
      </c>
      <c r="AL29" s="216">
        <v>7.105478959</v>
      </c>
      <c r="AM29" s="216">
        <v>8.9124374638999999</v>
      </c>
      <c r="AN29" s="216">
        <v>8.9325752259000009</v>
      </c>
      <c r="AO29" s="216">
        <v>8.3632483305999994</v>
      </c>
      <c r="AP29" s="216">
        <v>7.5568900821999998</v>
      </c>
      <c r="AQ29" s="216">
        <v>7.1407338190000003</v>
      </c>
      <c r="AR29" s="216">
        <v>7.3894123852</v>
      </c>
      <c r="AS29" s="216">
        <v>7.3873143603000004</v>
      </c>
      <c r="AT29" s="216">
        <v>7.2199675337000002</v>
      </c>
      <c r="AU29" s="216">
        <v>7.2459905350999998</v>
      </c>
      <c r="AV29" s="216">
        <v>7.0145192342999998</v>
      </c>
      <c r="AW29" s="216">
        <v>7.0608937674999996</v>
      </c>
      <c r="AX29" s="216">
        <v>7.1338318792999997</v>
      </c>
      <c r="AY29" s="216">
        <v>7.14</v>
      </c>
      <c r="AZ29" s="216">
        <v>6.8375050000000002</v>
      </c>
      <c r="BA29" s="216">
        <v>6.5339099999999997</v>
      </c>
      <c r="BB29" s="357">
        <v>6.4631749999999997</v>
      </c>
      <c r="BC29" s="357">
        <v>6.7730839999999999</v>
      </c>
      <c r="BD29" s="357">
        <v>7.1035519999999996</v>
      </c>
      <c r="BE29" s="357">
        <v>7.46591</v>
      </c>
      <c r="BF29" s="357">
        <v>7.4587680000000001</v>
      </c>
      <c r="BG29" s="357">
        <v>7.2609159999999999</v>
      </c>
      <c r="BH29" s="357">
        <v>7.0938999999999997</v>
      </c>
      <c r="BI29" s="357">
        <v>7.0539509999999996</v>
      </c>
      <c r="BJ29" s="357">
        <v>7.1514559999999996</v>
      </c>
      <c r="BK29" s="357">
        <v>7.126309</v>
      </c>
      <c r="BL29" s="357">
        <v>6.8347230000000003</v>
      </c>
      <c r="BM29" s="357">
        <v>6.5124709999999997</v>
      </c>
      <c r="BN29" s="357">
        <v>6.4929209999999999</v>
      </c>
      <c r="BO29" s="357">
        <v>6.8119240000000003</v>
      </c>
      <c r="BP29" s="357">
        <v>7.1465750000000003</v>
      </c>
      <c r="BQ29" s="357">
        <v>7.5139329999999998</v>
      </c>
      <c r="BR29" s="357">
        <v>7.5133179999999999</v>
      </c>
      <c r="BS29" s="357">
        <v>7.3194900000000001</v>
      </c>
      <c r="BT29" s="357">
        <v>7.145448</v>
      </c>
      <c r="BU29" s="357">
        <v>7.1080160000000001</v>
      </c>
      <c r="BV29" s="357">
        <v>7.2154949999999998</v>
      </c>
    </row>
    <row r="30" spans="1:74" ht="11.1" customHeight="1" x14ac:dyDescent="0.2">
      <c r="A30" s="119" t="s">
        <v>837</v>
      </c>
      <c r="B30" s="206" t="s">
        <v>606</v>
      </c>
      <c r="C30" s="216">
        <v>6.3249807533000002</v>
      </c>
      <c r="D30" s="216">
        <v>6.4371317147999996</v>
      </c>
      <c r="E30" s="216">
        <v>6.3862210884000001</v>
      </c>
      <c r="F30" s="216">
        <v>6.3684341126000001</v>
      </c>
      <c r="G30" s="216">
        <v>6.4199363714000004</v>
      </c>
      <c r="H30" s="216">
        <v>6.7200360944000002</v>
      </c>
      <c r="I30" s="216">
        <v>6.7697298649000004</v>
      </c>
      <c r="J30" s="216">
        <v>6.8244069594000001</v>
      </c>
      <c r="K30" s="216">
        <v>6.6066406462999998</v>
      </c>
      <c r="L30" s="216">
        <v>6.5071227158999996</v>
      </c>
      <c r="M30" s="216">
        <v>6.4521161274000001</v>
      </c>
      <c r="N30" s="216">
        <v>6.4481629847999997</v>
      </c>
      <c r="O30" s="216">
        <v>6.3941782803000002</v>
      </c>
      <c r="P30" s="216">
        <v>6.4060820944000003</v>
      </c>
      <c r="Q30" s="216">
        <v>6.4027434729000001</v>
      </c>
      <c r="R30" s="216">
        <v>6.3504481839000002</v>
      </c>
      <c r="S30" s="216">
        <v>6.5146563593</v>
      </c>
      <c r="T30" s="216">
        <v>6.5048606593000002</v>
      </c>
      <c r="U30" s="216">
        <v>6.7546955575999998</v>
      </c>
      <c r="V30" s="216">
        <v>6.6315650939999999</v>
      </c>
      <c r="W30" s="216">
        <v>6.5866395136999998</v>
      </c>
      <c r="X30" s="216">
        <v>6.5116694689000001</v>
      </c>
      <c r="Y30" s="216">
        <v>6.4885313102</v>
      </c>
      <c r="Z30" s="216">
        <v>6.5593028866000003</v>
      </c>
      <c r="AA30" s="216">
        <v>6.4202385917999996</v>
      </c>
      <c r="AB30" s="216">
        <v>6.5176199930000003</v>
      </c>
      <c r="AC30" s="216">
        <v>6.5570305049000002</v>
      </c>
      <c r="AD30" s="216">
        <v>6.5653134949999998</v>
      </c>
      <c r="AE30" s="216">
        <v>6.7103858048999996</v>
      </c>
      <c r="AF30" s="216">
        <v>6.7687822387000001</v>
      </c>
      <c r="AG30" s="216">
        <v>6.8960065028999997</v>
      </c>
      <c r="AH30" s="216">
        <v>6.9030969875999997</v>
      </c>
      <c r="AI30" s="216">
        <v>6.7407748294000003</v>
      </c>
      <c r="AJ30" s="216">
        <v>6.6596551477999997</v>
      </c>
      <c r="AK30" s="216">
        <v>6.5283357438999996</v>
      </c>
      <c r="AL30" s="216">
        <v>6.4652186155000004</v>
      </c>
      <c r="AM30" s="216">
        <v>6.9272280257999999</v>
      </c>
      <c r="AN30" s="216">
        <v>7.1149701774</v>
      </c>
      <c r="AO30" s="216">
        <v>6.986729661</v>
      </c>
      <c r="AP30" s="216">
        <v>6.7067372523</v>
      </c>
      <c r="AQ30" s="216">
        <v>6.7383725906</v>
      </c>
      <c r="AR30" s="216">
        <v>7.0539029117999998</v>
      </c>
      <c r="AS30" s="216">
        <v>7.0301849795000004</v>
      </c>
      <c r="AT30" s="216">
        <v>7.0624900631000003</v>
      </c>
      <c r="AU30" s="216">
        <v>6.9374213309000003</v>
      </c>
      <c r="AV30" s="216">
        <v>6.9252647488000001</v>
      </c>
      <c r="AW30" s="216">
        <v>6.8208104155999996</v>
      </c>
      <c r="AX30" s="216">
        <v>6.7878688301999999</v>
      </c>
      <c r="AY30" s="216">
        <v>6.7</v>
      </c>
      <c r="AZ30" s="216">
        <v>6.7548940000000002</v>
      </c>
      <c r="BA30" s="216">
        <v>6.6993489999999998</v>
      </c>
      <c r="BB30" s="357">
        <v>6.6615659999999997</v>
      </c>
      <c r="BC30" s="357">
        <v>6.81053</v>
      </c>
      <c r="BD30" s="357">
        <v>6.989522</v>
      </c>
      <c r="BE30" s="357">
        <v>7.116009</v>
      </c>
      <c r="BF30" s="357">
        <v>7.1303890000000001</v>
      </c>
      <c r="BG30" s="357">
        <v>6.9894819999999998</v>
      </c>
      <c r="BH30" s="357">
        <v>6.9058729999999997</v>
      </c>
      <c r="BI30" s="357">
        <v>6.9277420000000003</v>
      </c>
      <c r="BJ30" s="357">
        <v>6.8422790000000004</v>
      </c>
      <c r="BK30" s="357">
        <v>6.6530659999999999</v>
      </c>
      <c r="BL30" s="357">
        <v>6.7155870000000002</v>
      </c>
      <c r="BM30" s="357">
        <v>6.642309</v>
      </c>
      <c r="BN30" s="357">
        <v>6.6475970000000002</v>
      </c>
      <c r="BO30" s="357">
        <v>6.8036000000000003</v>
      </c>
      <c r="BP30" s="357">
        <v>6.9845009999999998</v>
      </c>
      <c r="BQ30" s="357">
        <v>7.0980049999999997</v>
      </c>
      <c r="BR30" s="357">
        <v>7.1173849999999996</v>
      </c>
      <c r="BS30" s="357">
        <v>6.9829249999999998</v>
      </c>
      <c r="BT30" s="357">
        <v>6.8918299999999997</v>
      </c>
      <c r="BU30" s="357">
        <v>6.9201959999999998</v>
      </c>
      <c r="BV30" s="357">
        <v>6.8470579999999996</v>
      </c>
    </row>
    <row r="31" spans="1:74" ht="11.1" customHeight="1" x14ac:dyDescent="0.2">
      <c r="A31" s="119" t="s">
        <v>838</v>
      </c>
      <c r="B31" s="206" t="s">
        <v>607</v>
      </c>
      <c r="C31" s="216">
        <v>5.6534703517000002</v>
      </c>
      <c r="D31" s="216">
        <v>5.7632368128999998</v>
      </c>
      <c r="E31" s="216">
        <v>5.8234415340999997</v>
      </c>
      <c r="F31" s="216">
        <v>5.8610768705999998</v>
      </c>
      <c r="G31" s="216">
        <v>5.9906951242000002</v>
      </c>
      <c r="H31" s="216">
        <v>6.4499735787999999</v>
      </c>
      <c r="I31" s="216">
        <v>6.7590831723999996</v>
      </c>
      <c r="J31" s="216">
        <v>6.7296018433000002</v>
      </c>
      <c r="K31" s="216">
        <v>6.4437735392000004</v>
      </c>
      <c r="L31" s="216">
        <v>5.9474712915000003</v>
      </c>
      <c r="M31" s="216">
        <v>5.6063434348000003</v>
      </c>
      <c r="N31" s="216">
        <v>5.7441926898000002</v>
      </c>
      <c r="O31" s="216">
        <v>5.7955200485000002</v>
      </c>
      <c r="P31" s="216">
        <v>5.9096474808000004</v>
      </c>
      <c r="Q31" s="216">
        <v>6.0864430654000001</v>
      </c>
      <c r="R31" s="216">
        <v>6.0120588061999998</v>
      </c>
      <c r="S31" s="216">
        <v>6.0954461241000004</v>
      </c>
      <c r="T31" s="216">
        <v>6.6394165113000003</v>
      </c>
      <c r="U31" s="216">
        <v>6.9656560936999998</v>
      </c>
      <c r="V31" s="216">
        <v>6.9839969412</v>
      </c>
      <c r="W31" s="216">
        <v>6.6333581367000001</v>
      </c>
      <c r="X31" s="216">
        <v>6.0777619381000001</v>
      </c>
      <c r="Y31" s="216">
        <v>5.8990424615999997</v>
      </c>
      <c r="Z31" s="216">
        <v>6.0029206996999998</v>
      </c>
      <c r="AA31" s="216">
        <v>6.1950325937999997</v>
      </c>
      <c r="AB31" s="216">
        <v>6.4333452521999996</v>
      </c>
      <c r="AC31" s="216">
        <v>6.5237130830999996</v>
      </c>
      <c r="AD31" s="216">
        <v>6.3632031269000002</v>
      </c>
      <c r="AE31" s="216">
        <v>6.4453757500000002</v>
      </c>
      <c r="AF31" s="216">
        <v>7.0627276788</v>
      </c>
      <c r="AG31" s="216">
        <v>7.4569571805999999</v>
      </c>
      <c r="AH31" s="216">
        <v>7.3206562269999997</v>
      </c>
      <c r="AI31" s="216">
        <v>7.0301833145000003</v>
      </c>
      <c r="AJ31" s="216">
        <v>6.4248928762000004</v>
      </c>
      <c r="AK31" s="216">
        <v>6.2674819716999997</v>
      </c>
      <c r="AL31" s="216">
        <v>6.2890446057</v>
      </c>
      <c r="AM31" s="216">
        <v>6.3272671638000002</v>
      </c>
      <c r="AN31" s="216">
        <v>6.5084357408000004</v>
      </c>
      <c r="AO31" s="216">
        <v>6.7267807488000004</v>
      </c>
      <c r="AP31" s="216">
        <v>6.5263868528</v>
      </c>
      <c r="AQ31" s="216">
        <v>6.4987230729999999</v>
      </c>
      <c r="AR31" s="216">
        <v>7.0223078878000003</v>
      </c>
      <c r="AS31" s="216">
        <v>7.3416464831999999</v>
      </c>
      <c r="AT31" s="216">
        <v>7.5093843946999996</v>
      </c>
      <c r="AU31" s="216">
        <v>7.1071996642000004</v>
      </c>
      <c r="AV31" s="216">
        <v>6.4359059996000001</v>
      </c>
      <c r="AW31" s="216">
        <v>6.2362947783999996</v>
      </c>
      <c r="AX31" s="216">
        <v>6.2877591800000001</v>
      </c>
      <c r="AY31" s="216">
        <v>6.38</v>
      </c>
      <c r="AZ31" s="216">
        <v>6.3921840000000003</v>
      </c>
      <c r="BA31" s="216">
        <v>6.4441519999999999</v>
      </c>
      <c r="BB31" s="357">
        <v>6.2805859999999996</v>
      </c>
      <c r="BC31" s="357">
        <v>6.4260000000000002</v>
      </c>
      <c r="BD31" s="357">
        <v>7.0145970000000002</v>
      </c>
      <c r="BE31" s="357">
        <v>7.4218469999999996</v>
      </c>
      <c r="BF31" s="357">
        <v>7.4336169999999999</v>
      </c>
      <c r="BG31" s="357">
        <v>7.066554</v>
      </c>
      <c r="BH31" s="357">
        <v>6.5021979999999999</v>
      </c>
      <c r="BI31" s="357">
        <v>6.2653449999999999</v>
      </c>
      <c r="BJ31" s="357">
        <v>6.3385740000000004</v>
      </c>
      <c r="BK31" s="357">
        <v>6.4182509999999997</v>
      </c>
      <c r="BL31" s="357">
        <v>6.4430440000000004</v>
      </c>
      <c r="BM31" s="357">
        <v>6.499409</v>
      </c>
      <c r="BN31" s="357">
        <v>6.3470519999999997</v>
      </c>
      <c r="BO31" s="357">
        <v>6.4991390000000004</v>
      </c>
      <c r="BP31" s="357">
        <v>7.0982630000000002</v>
      </c>
      <c r="BQ31" s="357">
        <v>7.5210210000000002</v>
      </c>
      <c r="BR31" s="357">
        <v>7.5392749999999999</v>
      </c>
      <c r="BS31" s="357">
        <v>7.1728149999999999</v>
      </c>
      <c r="BT31" s="357">
        <v>6.6028419999999999</v>
      </c>
      <c r="BU31" s="357">
        <v>6.366371</v>
      </c>
      <c r="BV31" s="357">
        <v>6.4522729999999999</v>
      </c>
    </row>
    <row r="32" spans="1:74" ht="11.1" customHeight="1" x14ac:dyDescent="0.2">
      <c r="A32" s="119" t="s">
        <v>839</v>
      </c>
      <c r="B32" s="206" t="s">
        <v>608</v>
      </c>
      <c r="C32" s="216">
        <v>6.5301371697999997</v>
      </c>
      <c r="D32" s="216">
        <v>6.4696475812000003</v>
      </c>
      <c r="E32" s="216">
        <v>6.3366934008999998</v>
      </c>
      <c r="F32" s="216">
        <v>6.4707734711000002</v>
      </c>
      <c r="G32" s="216">
        <v>6.5175263463000004</v>
      </c>
      <c r="H32" s="216">
        <v>7.0617956608999997</v>
      </c>
      <c r="I32" s="216">
        <v>7.1978508622000001</v>
      </c>
      <c r="J32" s="216">
        <v>7.0722324778000001</v>
      </c>
      <c r="K32" s="216">
        <v>6.7699172286999998</v>
      </c>
      <c r="L32" s="216">
        <v>6.5320379927000003</v>
      </c>
      <c r="M32" s="216">
        <v>6.4467917977000004</v>
      </c>
      <c r="N32" s="216">
        <v>6.4628338546000004</v>
      </c>
      <c r="O32" s="216">
        <v>6.3926330768000001</v>
      </c>
      <c r="P32" s="216">
        <v>6.3671167211000004</v>
      </c>
      <c r="Q32" s="216">
        <v>6.3403315088000003</v>
      </c>
      <c r="R32" s="216">
        <v>6.2866830074999998</v>
      </c>
      <c r="S32" s="216">
        <v>6.4452806354999996</v>
      </c>
      <c r="T32" s="216">
        <v>6.7586327462</v>
      </c>
      <c r="U32" s="216">
        <v>7.0603027874000004</v>
      </c>
      <c r="V32" s="216">
        <v>6.8315268750999998</v>
      </c>
      <c r="W32" s="216">
        <v>6.7950057654</v>
      </c>
      <c r="X32" s="216">
        <v>6.3985580432000004</v>
      </c>
      <c r="Y32" s="216">
        <v>6.4634746621000003</v>
      </c>
      <c r="Z32" s="216">
        <v>6.4273059214000003</v>
      </c>
      <c r="AA32" s="216">
        <v>6.2880184464999997</v>
      </c>
      <c r="AB32" s="216">
        <v>6.3910685907999998</v>
      </c>
      <c r="AC32" s="216">
        <v>6.3821912018000004</v>
      </c>
      <c r="AD32" s="216">
        <v>6.2902284581999997</v>
      </c>
      <c r="AE32" s="216">
        <v>6.3674596973000002</v>
      </c>
      <c r="AF32" s="216">
        <v>6.8064904662999997</v>
      </c>
      <c r="AG32" s="216">
        <v>6.8824760132999998</v>
      </c>
      <c r="AH32" s="216">
        <v>6.8575024572999999</v>
      </c>
      <c r="AI32" s="216">
        <v>6.7553398327999998</v>
      </c>
      <c r="AJ32" s="216">
        <v>6.4847764149999998</v>
      </c>
      <c r="AK32" s="216">
        <v>6.3997144520999996</v>
      </c>
      <c r="AL32" s="216">
        <v>6.5493281516000001</v>
      </c>
      <c r="AM32" s="216">
        <v>6.9719135199000002</v>
      </c>
      <c r="AN32" s="216">
        <v>6.7832009896000001</v>
      </c>
      <c r="AO32" s="216">
        <v>6.6472999851000001</v>
      </c>
      <c r="AP32" s="216">
        <v>6.5191845655999998</v>
      </c>
      <c r="AQ32" s="216">
        <v>6.5217781565999999</v>
      </c>
      <c r="AR32" s="216">
        <v>6.9737543133999997</v>
      </c>
      <c r="AS32" s="216">
        <v>7.1236557876999997</v>
      </c>
      <c r="AT32" s="216">
        <v>7.0494687251999997</v>
      </c>
      <c r="AU32" s="216">
        <v>6.7116181586000003</v>
      </c>
      <c r="AV32" s="216">
        <v>6.5973910590999996</v>
      </c>
      <c r="AW32" s="216">
        <v>6.4850356279000003</v>
      </c>
      <c r="AX32" s="216">
        <v>6.3697205779999999</v>
      </c>
      <c r="AY32" s="216">
        <v>6.57</v>
      </c>
      <c r="AZ32" s="216">
        <v>6.2435340000000004</v>
      </c>
      <c r="BA32" s="216">
        <v>6.2046590000000004</v>
      </c>
      <c r="BB32" s="357">
        <v>6.1833140000000002</v>
      </c>
      <c r="BC32" s="357">
        <v>6.3571540000000004</v>
      </c>
      <c r="BD32" s="357">
        <v>6.8052270000000004</v>
      </c>
      <c r="BE32" s="357">
        <v>7.0467490000000002</v>
      </c>
      <c r="BF32" s="357">
        <v>6.9381279999999999</v>
      </c>
      <c r="BG32" s="357">
        <v>6.692825</v>
      </c>
      <c r="BH32" s="357">
        <v>6.4657609999999996</v>
      </c>
      <c r="BI32" s="357">
        <v>6.4024739999999998</v>
      </c>
      <c r="BJ32" s="357">
        <v>6.2787980000000001</v>
      </c>
      <c r="BK32" s="357">
        <v>6.5579489999999998</v>
      </c>
      <c r="BL32" s="357">
        <v>6.2488029999999997</v>
      </c>
      <c r="BM32" s="357">
        <v>6.1991670000000001</v>
      </c>
      <c r="BN32" s="357">
        <v>6.1816620000000002</v>
      </c>
      <c r="BO32" s="357">
        <v>6.3665770000000004</v>
      </c>
      <c r="BP32" s="357">
        <v>6.8213980000000003</v>
      </c>
      <c r="BQ32" s="357">
        <v>7.0732400000000002</v>
      </c>
      <c r="BR32" s="357">
        <v>6.9746180000000004</v>
      </c>
      <c r="BS32" s="357">
        <v>6.7386080000000002</v>
      </c>
      <c r="BT32" s="357">
        <v>6.5218860000000003</v>
      </c>
      <c r="BU32" s="357">
        <v>6.4665889999999999</v>
      </c>
      <c r="BV32" s="357">
        <v>6.3612760000000002</v>
      </c>
    </row>
    <row r="33" spans="1:74" ht="11.1" customHeight="1" x14ac:dyDescent="0.2">
      <c r="A33" s="119" t="s">
        <v>840</v>
      </c>
      <c r="B33" s="206" t="s">
        <v>609</v>
      </c>
      <c r="C33" s="216">
        <v>5.8805568416999998</v>
      </c>
      <c r="D33" s="216">
        <v>5.8908163026000002</v>
      </c>
      <c r="E33" s="216">
        <v>5.7043696146</v>
      </c>
      <c r="F33" s="216">
        <v>5.6994548053000003</v>
      </c>
      <c r="G33" s="216">
        <v>6.0858960780000002</v>
      </c>
      <c r="H33" s="216">
        <v>6.7339271751999998</v>
      </c>
      <c r="I33" s="216">
        <v>6.8958260513000003</v>
      </c>
      <c r="J33" s="216">
        <v>6.9289035986999998</v>
      </c>
      <c r="K33" s="216">
        <v>6.6737213287000001</v>
      </c>
      <c r="L33" s="216">
        <v>5.9492867583000004</v>
      </c>
      <c r="M33" s="216">
        <v>5.7678711956999997</v>
      </c>
      <c r="N33" s="216">
        <v>6.0594476675999998</v>
      </c>
      <c r="O33" s="216">
        <v>5.868182365</v>
      </c>
      <c r="P33" s="216">
        <v>5.805558392</v>
      </c>
      <c r="Q33" s="216">
        <v>5.7724135559</v>
      </c>
      <c r="R33" s="216">
        <v>5.7198157264000002</v>
      </c>
      <c r="S33" s="216">
        <v>5.8874365667999999</v>
      </c>
      <c r="T33" s="216">
        <v>6.7317064794999997</v>
      </c>
      <c r="U33" s="216">
        <v>6.7956464587000003</v>
      </c>
      <c r="V33" s="216">
        <v>6.6420163265000003</v>
      </c>
      <c r="W33" s="216">
        <v>6.6064044345999999</v>
      </c>
      <c r="X33" s="216">
        <v>5.8273525985000001</v>
      </c>
      <c r="Y33" s="216">
        <v>5.7544079200000002</v>
      </c>
      <c r="Z33" s="216">
        <v>5.9611206998000004</v>
      </c>
      <c r="AA33" s="216">
        <v>5.6737182631999996</v>
      </c>
      <c r="AB33" s="216">
        <v>5.7111009522999998</v>
      </c>
      <c r="AC33" s="216">
        <v>5.6637741463999998</v>
      </c>
      <c r="AD33" s="216">
        <v>5.4670746339000003</v>
      </c>
      <c r="AE33" s="216">
        <v>5.6761666127000003</v>
      </c>
      <c r="AF33" s="216">
        <v>6.6896436467999996</v>
      </c>
      <c r="AG33" s="216">
        <v>6.6883244542</v>
      </c>
      <c r="AH33" s="216">
        <v>6.6743910779000002</v>
      </c>
      <c r="AI33" s="216">
        <v>6.6355244414000003</v>
      </c>
      <c r="AJ33" s="216">
        <v>5.6680650597</v>
      </c>
      <c r="AK33" s="216">
        <v>5.5309323927999996</v>
      </c>
      <c r="AL33" s="216">
        <v>5.7928339834000004</v>
      </c>
      <c r="AM33" s="216">
        <v>6.2392066906999997</v>
      </c>
      <c r="AN33" s="216">
        <v>6.1591707920000003</v>
      </c>
      <c r="AO33" s="216">
        <v>6.0923818859000001</v>
      </c>
      <c r="AP33" s="216">
        <v>5.8247805204000001</v>
      </c>
      <c r="AQ33" s="216">
        <v>5.9917376460999998</v>
      </c>
      <c r="AR33" s="216">
        <v>6.8357718640999998</v>
      </c>
      <c r="AS33" s="216">
        <v>6.9231732714999996</v>
      </c>
      <c r="AT33" s="216">
        <v>6.8070666936000004</v>
      </c>
      <c r="AU33" s="216">
        <v>6.5588048929999996</v>
      </c>
      <c r="AV33" s="216">
        <v>5.7428266933999996</v>
      </c>
      <c r="AW33" s="216">
        <v>5.6944688324000001</v>
      </c>
      <c r="AX33" s="216">
        <v>5.6017752008999997</v>
      </c>
      <c r="AY33" s="216">
        <v>5.68</v>
      </c>
      <c r="AZ33" s="216">
        <v>5.4454529999999997</v>
      </c>
      <c r="BA33" s="216">
        <v>5.2878350000000003</v>
      </c>
      <c r="BB33" s="357">
        <v>5.1957529999999998</v>
      </c>
      <c r="BC33" s="357">
        <v>5.5327520000000003</v>
      </c>
      <c r="BD33" s="357">
        <v>6.3371899999999997</v>
      </c>
      <c r="BE33" s="357">
        <v>6.4788290000000002</v>
      </c>
      <c r="BF33" s="357">
        <v>6.536848</v>
      </c>
      <c r="BG33" s="357">
        <v>6.394895</v>
      </c>
      <c r="BH33" s="357">
        <v>5.7699199999999999</v>
      </c>
      <c r="BI33" s="357">
        <v>5.7122760000000001</v>
      </c>
      <c r="BJ33" s="357">
        <v>5.5968080000000002</v>
      </c>
      <c r="BK33" s="357">
        <v>5.7823250000000002</v>
      </c>
      <c r="BL33" s="357">
        <v>5.5438289999999997</v>
      </c>
      <c r="BM33" s="357">
        <v>5.3653760000000004</v>
      </c>
      <c r="BN33" s="357">
        <v>5.2656640000000001</v>
      </c>
      <c r="BO33" s="357">
        <v>5.6368869999999998</v>
      </c>
      <c r="BP33" s="357">
        <v>6.4629019999999997</v>
      </c>
      <c r="BQ33" s="357">
        <v>6.6073310000000003</v>
      </c>
      <c r="BR33" s="357">
        <v>6.685797</v>
      </c>
      <c r="BS33" s="357">
        <v>6.561426</v>
      </c>
      <c r="BT33" s="357">
        <v>5.9240310000000003</v>
      </c>
      <c r="BU33" s="357">
        <v>5.880026</v>
      </c>
      <c r="BV33" s="357">
        <v>5.8080949999999998</v>
      </c>
    </row>
    <row r="34" spans="1:74" ht="11.1" customHeight="1" x14ac:dyDescent="0.2">
      <c r="A34" s="119" t="s">
        <v>841</v>
      </c>
      <c r="B34" s="206" t="s">
        <v>610</v>
      </c>
      <c r="C34" s="216">
        <v>5.5356245296999997</v>
      </c>
      <c r="D34" s="216">
        <v>5.8613537919000001</v>
      </c>
      <c r="E34" s="216">
        <v>5.7851309723000002</v>
      </c>
      <c r="F34" s="216">
        <v>5.7176613605000002</v>
      </c>
      <c r="G34" s="216">
        <v>5.8175567734999998</v>
      </c>
      <c r="H34" s="216">
        <v>6.3415606800999997</v>
      </c>
      <c r="I34" s="216">
        <v>6.3758412448000001</v>
      </c>
      <c r="J34" s="216">
        <v>6.8289627263000003</v>
      </c>
      <c r="K34" s="216">
        <v>6.4315404917999999</v>
      </c>
      <c r="L34" s="216">
        <v>5.8508952791000004</v>
      </c>
      <c r="M34" s="216">
        <v>5.6939277578</v>
      </c>
      <c r="N34" s="216">
        <v>5.5624860198999997</v>
      </c>
      <c r="O34" s="216">
        <v>5.3747085793</v>
      </c>
      <c r="P34" s="216">
        <v>5.3738109147999999</v>
      </c>
      <c r="Q34" s="216">
        <v>5.2831056836999997</v>
      </c>
      <c r="R34" s="216">
        <v>5.1248847055000004</v>
      </c>
      <c r="S34" s="216">
        <v>5.2734735621000004</v>
      </c>
      <c r="T34" s="216">
        <v>5.3386693785999997</v>
      </c>
      <c r="U34" s="216">
        <v>5.6293472080000004</v>
      </c>
      <c r="V34" s="216">
        <v>5.6396094157999999</v>
      </c>
      <c r="W34" s="216">
        <v>5.5246189046999996</v>
      </c>
      <c r="X34" s="216">
        <v>5.3456127365999997</v>
      </c>
      <c r="Y34" s="216">
        <v>5.2821682693999996</v>
      </c>
      <c r="Z34" s="216">
        <v>5.3956320749</v>
      </c>
      <c r="AA34" s="216">
        <v>5.4728552662999999</v>
      </c>
      <c r="AB34" s="216">
        <v>5.5849396257999997</v>
      </c>
      <c r="AC34" s="216">
        <v>5.6230126451000002</v>
      </c>
      <c r="AD34" s="216">
        <v>5.6233424425000003</v>
      </c>
      <c r="AE34" s="216">
        <v>5.7917401704999998</v>
      </c>
      <c r="AF34" s="216">
        <v>6.0981597525</v>
      </c>
      <c r="AG34" s="216">
        <v>6.1963676346999996</v>
      </c>
      <c r="AH34" s="216">
        <v>6.1826320812000004</v>
      </c>
      <c r="AI34" s="216">
        <v>6.0450008491</v>
      </c>
      <c r="AJ34" s="216">
        <v>5.7342482735000004</v>
      </c>
      <c r="AK34" s="216">
        <v>5.6257225585999997</v>
      </c>
      <c r="AL34" s="216">
        <v>5.7166654653000002</v>
      </c>
      <c r="AM34" s="216">
        <v>5.6470114779999996</v>
      </c>
      <c r="AN34" s="216">
        <v>6.0360768627999999</v>
      </c>
      <c r="AO34" s="216">
        <v>5.9283529542000002</v>
      </c>
      <c r="AP34" s="216">
        <v>5.9220821924999996</v>
      </c>
      <c r="AQ34" s="216">
        <v>5.8922944498999996</v>
      </c>
      <c r="AR34" s="216">
        <v>6.3103038692000002</v>
      </c>
      <c r="AS34" s="216">
        <v>6.5215180349999997</v>
      </c>
      <c r="AT34" s="216">
        <v>6.3280540259000002</v>
      </c>
      <c r="AU34" s="216">
        <v>6.1725048381000001</v>
      </c>
      <c r="AV34" s="216">
        <v>6.0383306786000004</v>
      </c>
      <c r="AW34" s="216">
        <v>5.7441011325</v>
      </c>
      <c r="AX34" s="216">
        <v>5.9847834628000003</v>
      </c>
      <c r="AY34" s="216">
        <v>5.66</v>
      </c>
      <c r="AZ34" s="216">
        <v>5.8209619999999997</v>
      </c>
      <c r="BA34" s="216">
        <v>5.6505229999999997</v>
      </c>
      <c r="BB34" s="357">
        <v>5.5515189999999999</v>
      </c>
      <c r="BC34" s="357">
        <v>5.613855</v>
      </c>
      <c r="BD34" s="357">
        <v>5.8930220000000002</v>
      </c>
      <c r="BE34" s="357">
        <v>6.0197950000000002</v>
      </c>
      <c r="BF34" s="357">
        <v>6.1111789999999999</v>
      </c>
      <c r="BG34" s="357">
        <v>5.8854199999999999</v>
      </c>
      <c r="BH34" s="357">
        <v>5.696466</v>
      </c>
      <c r="BI34" s="357">
        <v>5.4904219999999997</v>
      </c>
      <c r="BJ34" s="357">
        <v>5.6694800000000001</v>
      </c>
      <c r="BK34" s="357">
        <v>5.9197499999999996</v>
      </c>
      <c r="BL34" s="357">
        <v>6.0618730000000003</v>
      </c>
      <c r="BM34" s="357">
        <v>5.9155639999999998</v>
      </c>
      <c r="BN34" s="357">
        <v>5.8263170000000004</v>
      </c>
      <c r="BO34" s="357">
        <v>5.9004149999999997</v>
      </c>
      <c r="BP34" s="357">
        <v>6.2022399999999998</v>
      </c>
      <c r="BQ34" s="357">
        <v>6.3457939999999997</v>
      </c>
      <c r="BR34" s="357">
        <v>6.4591070000000004</v>
      </c>
      <c r="BS34" s="357">
        <v>6.228129</v>
      </c>
      <c r="BT34" s="357">
        <v>6.0332090000000003</v>
      </c>
      <c r="BU34" s="357">
        <v>5.8107800000000003</v>
      </c>
      <c r="BV34" s="357">
        <v>6.0374059999999998</v>
      </c>
    </row>
    <row r="35" spans="1:74" s="120" customFormat="1" ht="11.1" customHeight="1" x14ac:dyDescent="0.2">
      <c r="A35" s="119" t="s">
        <v>842</v>
      </c>
      <c r="B35" s="206" t="s">
        <v>611</v>
      </c>
      <c r="C35" s="216">
        <v>5.4120076542</v>
      </c>
      <c r="D35" s="216">
        <v>5.6058938894999999</v>
      </c>
      <c r="E35" s="216">
        <v>5.6712287028999997</v>
      </c>
      <c r="F35" s="216">
        <v>5.7323470109999999</v>
      </c>
      <c r="G35" s="216">
        <v>5.9102561113999998</v>
      </c>
      <c r="H35" s="216">
        <v>6.4484145400999999</v>
      </c>
      <c r="I35" s="216">
        <v>6.9517947397000004</v>
      </c>
      <c r="J35" s="216">
        <v>6.7917171460999999</v>
      </c>
      <c r="K35" s="216">
        <v>6.7479195314</v>
      </c>
      <c r="L35" s="216">
        <v>6.2609310942</v>
      </c>
      <c r="M35" s="216">
        <v>5.5171768331999997</v>
      </c>
      <c r="N35" s="216">
        <v>5.5303810856000002</v>
      </c>
      <c r="O35" s="216">
        <v>5.5081099937999998</v>
      </c>
      <c r="P35" s="216">
        <v>5.6799911004999997</v>
      </c>
      <c r="Q35" s="216">
        <v>5.7436953348999999</v>
      </c>
      <c r="R35" s="216">
        <v>5.7758235704000001</v>
      </c>
      <c r="S35" s="216">
        <v>6.0142408924000001</v>
      </c>
      <c r="T35" s="216">
        <v>6.5936612559999999</v>
      </c>
      <c r="U35" s="216">
        <v>7.0309482529</v>
      </c>
      <c r="V35" s="216">
        <v>6.8559621201000001</v>
      </c>
      <c r="W35" s="216">
        <v>6.7194963327000004</v>
      </c>
      <c r="X35" s="216">
        <v>6.3583306952000003</v>
      </c>
      <c r="Y35" s="216">
        <v>5.6653210383000001</v>
      </c>
      <c r="Z35" s="216">
        <v>5.7343539581999998</v>
      </c>
      <c r="AA35" s="216">
        <v>5.7553664924000003</v>
      </c>
      <c r="AB35" s="216">
        <v>5.9880787529999999</v>
      </c>
      <c r="AC35" s="216">
        <v>5.9813240122</v>
      </c>
      <c r="AD35" s="216">
        <v>6.0326484336000004</v>
      </c>
      <c r="AE35" s="216">
        <v>6.2718805700000004</v>
      </c>
      <c r="AF35" s="216">
        <v>6.9723183535000004</v>
      </c>
      <c r="AG35" s="216">
        <v>7.2569026355000004</v>
      </c>
      <c r="AH35" s="216">
        <v>7.2651047671000004</v>
      </c>
      <c r="AI35" s="216">
        <v>7.0662498374</v>
      </c>
      <c r="AJ35" s="216">
        <v>6.6348751477999999</v>
      </c>
      <c r="AK35" s="216">
        <v>5.9395110120999997</v>
      </c>
      <c r="AL35" s="216">
        <v>6.0868691468999998</v>
      </c>
      <c r="AM35" s="216">
        <v>6.0771708212000002</v>
      </c>
      <c r="AN35" s="216">
        <v>6.0699961819999997</v>
      </c>
      <c r="AO35" s="216">
        <v>6.3106317570000003</v>
      </c>
      <c r="AP35" s="216">
        <v>6.3388074440000004</v>
      </c>
      <c r="AQ35" s="216">
        <v>6.5828700433999998</v>
      </c>
      <c r="AR35" s="216">
        <v>7.2160498344999997</v>
      </c>
      <c r="AS35" s="216">
        <v>7.5734563112000002</v>
      </c>
      <c r="AT35" s="216">
        <v>7.3483604970999998</v>
      </c>
      <c r="AU35" s="216">
        <v>7.1985954919999999</v>
      </c>
      <c r="AV35" s="216">
        <v>6.7590257987999998</v>
      </c>
      <c r="AW35" s="216">
        <v>5.9130449484999996</v>
      </c>
      <c r="AX35" s="216">
        <v>6.0548373992000002</v>
      </c>
      <c r="AY35" s="216">
        <v>6.04</v>
      </c>
      <c r="AZ35" s="216">
        <v>6.0728280000000003</v>
      </c>
      <c r="BA35" s="216">
        <v>6.1896789999999999</v>
      </c>
      <c r="BB35" s="357">
        <v>6.1786570000000003</v>
      </c>
      <c r="BC35" s="357">
        <v>6.4126690000000002</v>
      </c>
      <c r="BD35" s="357">
        <v>7.0595480000000004</v>
      </c>
      <c r="BE35" s="357">
        <v>7.5316409999999996</v>
      </c>
      <c r="BF35" s="357">
        <v>7.3936849999999996</v>
      </c>
      <c r="BG35" s="357">
        <v>7.2958689999999997</v>
      </c>
      <c r="BH35" s="357">
        <v>6.8072189999999999</v>
      </c>
      <c r="BI35" s="357">
        <v>5.8739730000000003</v>
      </c>
      <c r="BJ35" s="357">
        <v>6.0407229999999998</v>
      </c>
      <c r="BK35" s="357">
        <v>6.0952710000000003</v>
      </c>
      <c r="BL35" s="357">
        <v>6.1524559999999999</v>
      </c>
      <c r="BM35" s="357">
        <v>6.3041270000000003</v>
      </c>
      <c r="BN35" s="357">
        <v>6.3095129999999999</v>
      </c>
      <c r="BO35" s="357">
        <v>6.5384070000000003</v>
      </c>
      <c r="BP35" s="357">
        <v>7.2056829999999996</v>
      </c>
      <c r="BQ35" s="357">
        <v>7.6901609999999998</v>
      </c>
      <c r="BR35" s="357">
        <v>7.5505319999999996</v>
      </c>
      <c r="BS35" s="357">
        <v>7.4470330000000002</v>
      </c>
      <c r="BT35" s="357">
        <v>6.9471829999999999</v>
      </c>
      <c r="BU35" s="357">
        <v>5.9898170000000004</v>
      </c>
      <c r="BV35" s="357">
        <v>6.1470799999999999</v>
      </c>
    </row>
    <row r="36" spans="1:74" s="120" customFormat="1" ht="11.1" customHeight="1" x14ac:dyDescent="0.2">
      <c r="A36" s="119" t="s">
        <v>843</v>
      </c>
      <c r="B36" s="208" t="s">
        <v>612</v>
      </c>
      <c r="C36" s="216">
        <v>6.9523827284999999</v>
      </c>
      <c r="D36" s="216">
        <v>7.1435669241999999</v>
      </c>
      <c r="E36" s="216">
        <v>7.0392804617999998</v>
      </c>
      <c r="F36" s="216">
        <v>7.0973166089999999</v>
      </c>
      <c r="G36" s="216">
        <v>7.3364994211000001</v>
      </c>
      <c r="H36" s="216">
        <v>7.7493389714000003</v>
      </c>
      <c r="I36" s="216">
        <v>8.2973985432999999</v>
      </c>
      <c r="J36" s="216">
        <v>8.4343860636999999</v>
      </c>
      <c r="K36" s="216">
        <v>8.3198959701999993</v>
      </c>
      <c r="L36" s="216">
        <v>8.1770627204000004</v>
      </c>
      <c r="M36" s="216">
        <v>7.5522152147000003</v>
      </c>
      <c r="N36" s="216">
        <v>6.9740058267</v>
      </c>
      <c r="O36" s="216">
        <v>7.0737410796000004</v>
      </c>
      <c r="P36" s="216">
        <v>7.2537292327999996</v>
      </c>
      <c r="Q36" s="216">
        <v>7.2636264794000001</v>
      </c>
      <c r="R36" s="216">
        <v>7.2600189786999998</v>
      </c>
      <c r="S36" s="216">
        <v>7.3869664118999996</v>
      </c>
      <c r="T36" s="216">
        <v>8.1061535440999997</v>
      </c>
      <c r="U36" s="216">
        <v>8.2423529125999995</v>
      </c>
      <c r="V36" s="216">
        <v>8.6172837762000007</v>
      </c>
      <c r="W36" s="216">
        <v>8.6815575308999993</v>
      </c>
      <c r="X36" s="216">
        <v>8.2103836427000001</v>
      </c>
      <c r="Y36" s="216">
        <v>7.7559896433000004</v>
      </c>
      <c r="Z36" s="216">
        <v>7.1650233481000001</v>
      </c>
      <c r="AA36" s="216">
        <v>7.1155711914999999</v>
      </c>
      <c r="AB36" s="216">
        <v>7.5192497497000002</v>
      </c>
      <c r="AC36" s="216">
        <v>7.4011454324999999</v>
      </c>
      <c r="AD36" s="216">
        <v>7.5628366139000001</v>
      </c>
      <c r="AE36" s="216">
        <v>7.8574787349999999</v>
      </c>
      <c r="AF36" s="216">
        <v>8.7163365655000007</v>
      </c>
      <c r="AG36" s="216">
        <v>9.0050453083999997</v>
      </c>
      <c r="AH36" s="216">
        <v>8.8026627726999997</v>
      </c>
      <c r="AI36" s="216">
        <v>8.8571402328000008</v>
      </c>
      <c r="AJ36" s="216">
        <v>8.6285252944999993</v>
      </c>
      <c r="AK36" s="216">
        <v>8.3057873651000005</v>
      </c>
      <c r="AL36" s="216">
        <v>7.3299786959000004</v>
      </c>
      <c r="AM36" s="216">
        <v>7.5655959025000001</v>
      </c>
      <c r="AN36" s="216">
        <v>7.8565227985000003</v>
      </c>
      <c r="AO36" s="216">
        <v>7.6952681114999999</v>
      </c>
      <c r="AP36" s="216">
        <v>7.7501817914000002</v>
      </c>
      <c r="AQ36" s="216">
        <v>7.7005547431999997</v>
      </c>
      <c r="AR36" s="216">
        <v>8.8417435439999998</v>
      </c>
      <c r="AS36" s="216">
        <v>9.7250414402000001</v>
      </c>
      <c r="AT36" s="216">
        <v>9.4237707901000007</v>
      </c>
      <c r="AU36" s="216">
        <v>9.6219528586000003</v>
      </c>
      <c r="AV36" s="216">
        <v>9.4779057379000005</v>
      </c>
      <c r="AW36" s="216">
        <v>8.5430611609000007</v>
      </c>
      <c r="AX36" s="216">
        <v>7.8105060371999997</v>
      </c>
      <c r="AY36" s="216">
        <v>7.76</v>
      </c>
      <c r="AZ36" s="216">
        <v>7.769355</v>
      </c>
      <c r="BA36" s="216">
        <v>7.5268129999999998</v>
      </c>
      <c r="BB36" s="357">
        <v>7.496848</v>
      </c>
      <c r="BC36" s="357">
        <v>7.5919319999999999</v>
      </c>
      <c r="BD36" s="357">
        <v>8.4592670000000005</v>
      </c>
      <c r="BE36" s="357">
        <v>9.4373480000000001</v>
      </c>
      <c r="BF36" s="357">
        <v>9.2618709999999993</v>
      </c>
      <c r="BG36" s="357">
        <v>9.4382359999999998</v>
      </c>
      <c r="BH36" s="357">
        <v>9.2082560000000004</v>
      </c>
      <c r="BI36" s="357">
        <v>8.1837970000000002</v>
      </c>
      <c r="BJ36" s="357">
        <v>7.6338489999999997</v>
      </c>
      <c r="BK36" s="357">
        <v>7.7643139999999997</v>
      </c>
      <c r="BL36" s="357">
        <v>7.6447659999999997</v>
      </c>
      <c r="BM36" s="357">
        <v>7.307436</v>
      </c>
      <c r="BN36" s="357">
        <v>7.5214439999999998</v>
      </c>
      <c r="BO36" s="357">
        <v>7.62927</v>
      </c>
      <c r="BP36" s="357">
        <v>8.5125349999999997</v>
      </c>
      <c r="BQ36" s="357">
        <v>9.4940540000000002</v>
      </c>
      <c r="BR36" s="357">
        <v>9.3275869999999994</v>
      </c>
      <c r="BS36" s="357">
        <v>9.5146460000000008</v>
      </c>
      <c r="BT36" s="357">
        <v>9.2899499999999993</v>
      </c>
      <c r="BU36" s="357">
        <v>8.2605059999999995</v>
      </c>
      <c r="BV36" s="357">
        <v>7.7111869999999998</v>
      </c>
    </row>
    <row r="37" spans="1:74" s="120" customFormat="1" ht="11.1" customHeight="1" x14ac:dyDescent="0.2">
      <c r="A37" s="119" t="s">
        <v>844</v>
      </c>
      <c r="B37" s="208" t="s">
        <v>586</v>
      </c>
      <c r="C37" s="216">
        <v>6.53</v>
      </c>
      <c r="D37" s="216">
        <v>6.63</v>
      </c>
      <c r="E37" s="216">
        <v>6.53</v>
      </c>
      <c r="F37" s="216">
        <v>6.53</v>
      </c>
      <c r="G37" s="216">
        <v>6.68</v>
      </c>
      <c r="H37" s="216">
        <v>7.14</v>
      </c>
      <c r="I37" s="216">
        <v>7.32</v>
      </c>
      <c r="J37" s="216">
        <v>7.39</v>
      </c>
      <c r="K37" s="216">
        <v>7.15</v>
      </c>
      <c r="L37" s="216">
        <v>6.77</v>
      </c>
      <c r="M37" s="216">
        <v>6.53</v>
      </c>
      <c r="N37" s="216">
        <v>6.51</v>
      </c>
      <c r="O37" s="216">
        <v>6.44</v>
      </c>
      <c r="P37" s="216">
        <v>6.45</v>
      </c>
      <c r="Q37" s="216">
        <v>6.46</v>
      </c>
      <c r="R37" s="216">
        <v>6.38</v>
      </c>
      <c r="S37" s="216">
        <v>6.53</v>
      </c>
      <c r="T37" s="216">
        <v>6.89</v>
      </c>
      <c r="U37" s="216">
        <v>7.13</v>
      </c>
      <c r="V37" s="216">
        <v>7.08</v>
      </c>
      <c r="W37" s="216">
        <v>6.97</v>
      </c>
      <c r="X37" s="216">
        <v>6.62</v>
      </c>
      <c r="Y37" s="216">
        <v>6.5</v>
      </c>
      <c r="Z37" s="216">
        <v>6.52</v>
      </c>
      <c r="AA37" s="216">
        <v>6.48</v>
      </c>
      <c r="AB37" s="216">
        <v>6.64</v>
      </c>
      <c r="AC37" s="216">
        <v>6.62</v>
      </c>
      <c r="AD37" s="216">
        <v>6.55</v>
      </c>
      <c r="AE37" s="216">
        <v>6.7</v>
      </c>
      <c r="AF37" s="216">
        <v>7.16</v>
      </c>
      <c r="AG37" s="216">
        <v>7.36</v>
      </c>
      <c r="AH37" s="216">
        <v>7.28</v>
      </c>
      <c r="AI37" s="216">
        <v>7.14</v>
      </c>
      <c r="AJ37" s="216">
        <v>6.79</v>
      </c>
      <c r="AK37" s="216">
        <v>6.6</v>
      </c>
      <c r="AL37" s="216">
        <v>6.63</v>
      </c>
      <c r="AM37" s="216">
        <v>6.94</v>
      </c>
      <c r="AN37" s="216">
        <v>7.07</v>
      </c>
      <c r="AO37" s="216">
        <v>6.96</v>
      </c>
      <c r="AP37" s="216">
        <v>6.74</v>
      </c>
      <c r="AQ37" s="216">
        <v>6.74</v>
      </c>
      <c r="AR37" s="216">
        <v>7.27</v>
      </c>
      <c r="AS37" s="216">
        <v>7.49</v>
      </c>
      <c r="AT37" s="216">
        <v>7.38</v>
      </c>
      <c r="AU37" s="216">
        <v>7.22</v>
      </c>
      <c r="AV37" s="216">
        <v>6.95</v>
      </c>
      <c r="AW37" s="216">
        <v>6.67</v>
      </c>
      <c r="AX37" s="216">
        <v>6.65</v>
      </c>
      <c r="AY37" s="216">
        <v>6.62</v>
      </c>
      <c r="AZ37" s="216">
        <v>6.5488530000000003</v>
      </c>
      <c r="BA37" s="216">
        <v>6.4415979999999999</v>
      </c>
      <c r="BB37" s="357">
        <v>6.3695149999999998</v>
      </c>
      <c r="BC37" s="357">
        <v>6.5522359999999997</v>
      </c>
      <c r="BD37" s="357">
        <v>7.0188439999999996</v>
      </c>
      <c r="BE37" s="357">
        <v>7.3305490000000004</v>
      </c>
      <c r="BF37" s="357">
        <v>7.3047120000000003</v>
      </c>
      <c r="BG37" s="357">
        <v>7.1428289999999999</v>
      </c>
      <c r="BH37" s="357">
        <v>6.8525729999999996</v>
      </c>
      <c r="BI37" s="357">
        <v>6.5914539999999997</v>
      </c>
      <c r="BJ37" s="357">
        <v>6.5790230000000003</v>
      </c>
      <c r="BK37" s="357">
        <v>6.6805580000000004</v>
      </c>
      <c r="BL37" s="357">
        <v>6.6052280000000003</v>
      </c>
      <c r="BM37" s="357">
        <v>6.4943419999999996</v>
      </c>
      <c r="BN37" s="357">
        <v>6.4542989999999998</v>
      </c>
      <c r="BO37" s="357">
        <v>6.6447370000000001</v>
      </c>
      <c r="BP37" s="357">
        <v>7.122833</v>
      </c>
      <c r="BQ37" s="357">
        <v>7.4369639999999997</v>
      </c>
      <c r="BR37" s="357">
        <v>7.4200819999999998</v>
      </c>
      <c r="BS37" s="357">
        <v>7.2623980000000001</v>
      </c>
      <c r="BT37" s="357">
        <v>6.9630359999999998</v>
      </c>
      <c r="BU37" s="357">
        <v>6.6998410000000002</v>
      </c>
      <c r="BV37" s="357">
        <v>6.7055220000000002</v>
      </c>
    </row>
    <row r="38" spans="1:74" ht="11.1" customHeight="1" x14ac:dyDescent="0.2">
      <c r="A38" s="119"/>
      <c r="B38" s="122" t="s">
        <v>272</v>
      </c>
      <c r="C38" s="492"/>
      <c r="D38" s="492"/>
      <c r="E38" s="492"/>
      <c r="F38" s="492"/>
      <c r="G38" s="492"/>
      <c r="H38" s="492"/>
      <c r="I38" s="492"/>
      <c r="J38" s="492"/>
      <c r="K38" s="492"/>
      <c r="L38" s="492"/>
      <c r="M38" s="492"/>
      <c r="N38" s="492"/>
      <c r="O38" s="492"/>
      <c r="P38" s="492"/>
      <c r="Q38" s="492"/>
      <c r="R38" s="492"/>
      <c r="S38" s="492"/>
      <c r="T38" s="492"/>
      <c r="U38" s="492"/>
      <c r="V38" s="492"/>
      <c r="W38" s="492"/>
      <c r="X38" s="492"/>
      <c r="Y38" s="492"/>
      <c r="Z38" s="492"/>
      <c r="AA38" s="492"/>
      <c r="AB38" s="492"/>
      <c r="AC38" s="492"/>
      <c r="AD38" s="492"/>
      <c r="AE38" s="492"/>
      <c r="AF38" s="492"/>
      <c r="AG38" s="492"/>
      <c r="AH38" s="492"/>
      <c r="AI38" s="492"/>
      <c r="AJ38" s="492"/>
      <c r="AK38" s="492"/>
      <c r="AL38" s="492"/>
      <c r="AM38" s="492"/>
      <c r="AN38" s="492"/>
      <c r="AO38" s="492"/>
      <c r="AP38" s="492"/>
      <c r="AQ38" s="492"/>
      <c r="AR38" s="492"/>
      <c r="AS38" s="492"/>
      <c r="AT38" s="492"/>
      <c r="AU38" s="492"/>
      <c r="AV38" s="492"/>
      <c r="AW38" s="492"/>
      <c r="AX38" s="492"/>
      <c r="AY38" s="492"/>
      <c r="AZ38" s="492"/>
      <c r="BA38" s="492"/>
      <c r="BB38" s="493"/>
      <c r="BC38" s="493"/>
      <c r="BD38" s="493"/>
      <c r="BE38" s="493"/>
      <c r="BF38" s="493"/>
      <c r="BG38" s="493"/>
      <c r="BH38" s="493"/>
      <c r="BI38" s="493"/>
      <c r="BJ38" s="493"/>
      <c r="BK38" s="493"/>
      <c r="BL38" s="493"/>
      <c r="BM38" s="493"/>
      <c r="BN38" s="493"/>
      <c r="BO38" s="493"/>
      <c r="BP38" s="493"/>
      <c r="BQ38" s="493"/>
      <c r="BR38" s="493"/>
      <c r="BS38" s="493"/>
      <c r="BT38" s="493"/>
      <c r="BU38" s="493"/>
      <c r="BV38" s="493"/>
    </row>
    <row r="39" spans="1:74" ht="11.1" customHeight="1" x14ac:dyDescent="0.2">
      <c r="A39" s="267" t="s">
        <v>211</v>
      </c>
      <c r="B39" s="206" t="s">
        <v>605</v>
      </c>
      <c r="C39" s="263">
        <v>14.781864993999999</v>
      </c>
      <c r="D39" s="263">
        <v>14.427636465000001</v>
      </c>
      <c r="E39" s="263">
        <v>14.410139709999999</v>
      </c>
      <c r="F39" s="263">
        <v>14.138022372</v>
      </c>
      <c r="G39" s="263">
        <v>14.415342882999999</v>
      </c>
      <c r="H39" s="263">
        <v>14.826432072999999</v>
      </c>
      <c r="I39" s="263">
        <v>14.372678197999999</v>
      </c>
      <c r="J39" s="263">
        <v>14.784272735</v>
      </c>
      <c r="K39" s="263">
        <v>14.790107354</v>
      </c>
      <c r="L39" s="263">
        <v>14.025634839</v>
      </c>
      <c r="M39" s="263">
        <v>14.233358794000001</v>
      </c>
      <c r="N39" s="263">
        <v>14.567771687</v>
      </c>
      <c r="O39" s="263">
        <v>14.254062218</v>
      </c>
      <c r="P39" s="263">
        <v>14.210002781</v>
      </c>
      <c r="Q39" s="263">
        <v>14.150400044</v>
      </c>
      <c r="R39" s="263">
        <v>13.679693171</v>
      </c>
      <c r="S39" s="263">
        <v>13.960383539</v>
      </c>
      <c r="T39" s="263">
        <v>14.198441623000001</v>
      </c>
      <c r="U39" s="263">
        <v>14.091351111</v>
      </c>
      <c r="V39" s="263">
        <v>13.887344834</v>
      </c>
      <c r="W39" s="263">
        <v>14.11187563</v>
      </c>
      <c r="X39" s="263">
        <v>13.625688694000001</v>
      </c>
      <c r="Y39" s="263">
        <v>13.698531937</v>
      </c>
      <c r="Z39" s="263">
        <v>14.271120098999999</v>
      </c>
      <c r="AA39" s="263">
        <v>14.044724202999999</v>
      </c>
      <c r="AB39" s="263">
        <v>14.730925381</v>
      </c>
      <c r="AC39" s="263">
        <v>14.480671852</v>
      </c>
      <c r="AD39" s="263">
        <v>14.014740003</v>
      </c>
      <c r="AE39" s="263">
        <v>14.113034863999999</v>
      </c>
      <c r="AF39" s="263">
        <v>14.354937072</v>
      </c>
      <c r="AG39" s="263">
        <v>14.330279646999999</v>
      </c>
      <c r="AH39" s="263">
        <v>14.49013879</v>
      </c>
      <c r="AI39" s="263">
        <v>14.437502938</v>
      </c>
      <c r="AJ39" s="263">
        <v>14.091484885</v>
      </c>
      <c r="AK39" s="263">
        <v>14.389093145</v>
      </c>
      <c r="AL39" s="263">
        <v>16.019241792999999</v>
      </c>
      <c r="AM39" s="263">
        <v>15.802808108000001</v>
      </c>
      <c r="AN39" s="263">
        <v>16.340245639999999</v>
      </c>
      <c r="AO39" s="263">
        <v>16.024048854</v>
      </c>
      <c r="AP39" s="263">
        <v>15.524315558</v>
      </c>
      <c r="AQ39" s="263">
        <v>14.9938231</v>
      </c>
      <c r="AR39" s="263">
        <v>15.054233159000001</v>
      </c>
      <c r="AS39" s="263">
        <v>15.092570102</v>
      </c>
      <c r="AT39" s="263">
        <v>15.433221071</v>
      </c>
      <c r="AU39" s="263">
        <v>15.08980914</v>
      </c>
      <c r="AV39" s="263">
        <v>14.747360379</v>
      </c>
      <c r="AW39" s="263">
        <v>14.980073513000001</v>
      </c>
      <c r="AX39" s="263">
        <v>16.059330624000001</v>
      </c>
      <c r="AY39" s="263">
        <v>17.34</v>
      </c>
      <c r="AZ39" s="263">
        <v>17.04326</v>
      </c>
      <c r="BA39" s="263">
        <v>16.487860000000001</v>
      </c>
      <c r="BB39" s="386">
        <v>16.022030000000001</v>
      </c>
      <c r="BC39" s="386">
        <v>15.65165</v>
      </c>
      <c r="BD39" s="386">
        <v>15.8308</v>
      </c>
      <c r="BE39" s="386">
        <v>15.90915</v>
      </c>
      <c r="BF39" s="386">
        <v>15.959009999999999</v>
      </c>
      <c r="BG39" s="386">
        <v>15.692970000000001</v>
      </c>
      <c r="BH39" s="386">
        <v>15.2179</v>
      </c>
      <c r="BI39" s="386">
        <v>15.2288</v>
      </c>
      <c r="BJ39" s="386">
        <v>15.76614</v>
      </c>
      <c r="BK39" s="386">
        <v>17.03425</v>
      </c>
      <c r="BL39" s="386">
        <v>16.731159999999999</v>
      </c>
      <c r="BM39" s="386">
        <v>16.28894</v>
      </c>
      <c r="BN39" s="386">
        <v>15.994730000000001</v>
      </c>
      <c r="BO39" s="386">
        <v>15.69464</v>
      </c>
      <c r="BP39" s="386">
        <v>15.89907</v>
      </c>
      <c r="BQ39" s="386">
        <v>16.026890000000002</v>
      </c>
      <c r="BR39" s="386">
        <v>16.06531</v>
      </c>
      <c r="BS39" s="386">
        <v>15.78917</v>
      </c>
      <c r="BT39" s="386">
        <v>15.33207</v>
      </c>
      <c r="BU39" s="386">
        <v>15.34779</v>
      </c>
      <c r="BV39" s="386">
        <v>15.84342</v>
      </c>
    </row>
    <row r="40" spans="1:74" ht="11.1" customHeight="1" x14ac:dyDescent="0.2">
      <c r="A40" s="267" t="s">
        <v>212</v>
      </c>
      <c r="B40" s="188" t="s">
        <v>639</v>
      </c>
      <c r="C40" s="263">
        <v>13.055547084000001</v>
      </c>
      <c r="D40" s="263">
        <v>13.085703261999999</v>
      </c>
      <c r="E40" s="263">
        <v>12.929122724999999</v>
      </c>
      <c r="F40" s="263">
        <v>12.910021191</v>
      </c>
      <c r="G40" s="263">
        <v>13.197328786</v>
      </c>
      <c r="H40" s="263">
        <v>13.877850796000001</v>
      </c>
      <c r="I40" s="263">
        <v>14.311172092</v>
      </c>
      <c r="J40" s="263">
        <v>14.271500659000001</v>
      </c>
      <c r="K40" s="263">
        <v>13.81904997</v>
      </c>
      <c r="L40" s="263">
        <v>13.112174603</v>
      </c>
      <c r="M40" s="263">
        <v>12.730330035</v>
      </c>
      <c r="N40" s="263">
        <v>12.607252914</v>
      </c>
      <c r="O40" s="263">
        <v>12.635196993999999</v>
      </c>
      <c r="P40" s="263">
        <v>12.415203997000001</v>
      </c>
      <c r="Q40" s="263">
        <v>12.251654465</v>
      </c>
      <c r="R40" s="263">
        <v>12.290306450999999</v>
      </c>
      <c r="S40" s="263">
        <v>12.398531955999999</v>
      </c>
      <c r="T40" s="263">
        <v>13.198528322</v>
      </c>
      <c r="U40" s="263">
        <v>13.569699675000001</v>
      </c>
      <c r="V40" s="263">
        <v>13.275905783000001</v>
      </c>
      <c r="W40" s="263">
        <v>13.212818116999999</v>
      </c>
      <c r="X40" s="263">
        <v>12.534515993999999</v>
      </c>
      <c r="Y40" s="263">
        <v>12.341603799</v>
      </c>
      <c r="Z40" s="263">
        <v>12.455007482999999</v>
      </c>
      <c r="AA40" s="263">
        <v>12.544284304</v>
      </c>
      <c r="AB40" s="263">
        <v>12.784759188000001</v>
      </c>
      <c r="AC40" s="263">
        <v>12.433253122</v>
      </c>
      <c r="AD40" s="263">
        <v>12.177960531</v>
      </c>
      <c r="AE40" s="263">
        <v>12.423139959</v>
      </c>
      <c r="AF40" s="263">
        <v>13.265160426</v>
      </c>
      <c r="AG40" s="263">
        <v>13.902957881000001</v>
      </c>
      <c r="AH40" s="263">
        <v>13.599457709999999</v>
      </c>
      <c r="AI40" s="263">
        <v>13.430434084</v>
      </c>
      <c r="AJ40" s="263">
        <v>12.566157259000001</v>
      </c>
      <c r="AK40" s="263">
        <v>12.133486252999999</v>
      </c>
      <c r="AL40" s="263">
        <v>12.483107535</v>
      </c>
      <c r="AM40" s="263">
        <v>13.716610000999999</v>
      </c>
      <c r="AN40" s="263">
        <v>14.407417105</v>
      </c>
      <c r="AO40" s="263">
        <v>13.904768670999999</v>
      </c>
      <c r="AP40" s="263">
        <v>12.964026659</v>
      </c>
      <c r="AQ40" s="263">
        <v>12.843287921</v>
      </c>
      <c r="AR40" s="263">
        <v>13.599856755999999</v>
      </c>
      <c r="AS40" s="263">
        <v>13.863327633000001</v>
      </c>
      <c r="AT40" s="263">
        <v>13.532647596</v>
      </c>
      <c r="AU40" s="263">
        <v>13.466916905</v>
      </c>
      <c r="AV40" s="263">
        <v>12.755027274</v>
      </c>
      <c r="AW40" s="263">
        <v>12.768204927999999</v>
      </c>
      <c r="AX40" s="263">
        <v>12.801322373</v>
      </c>
      <c r="AY40" s="263">
        <v>12.81</v>
      </c>
      <c r="AZ40" s="263">
        <v>12.85539</v>
      </c>
      <c r="BA40" s="263">
        <v>12.413880000000001</v>
      </c>
      <c r="BB40" s="386">
        <v>11.941409999999999</v>
      </c>
      <c r="BC40" s="386">
        <v>12.20482</v>
      </c>
      <c r="BD40" s="386">
        <v>13.075010000000001</v>
      </c>
      <c r="BE40" s="386">
        <v>13.646369999999999</v>
      </c>
      <c r="BF40" s="386">
        <v>13.574400000000001</v>
      </c>
      <c r="BG40" s="386">
        <v>13.29618</v>
      </c>
      <c r="BH40" s="386">
        <v>12.739850000000001</v>
      </c>
      <c r="BI40" s="386">
        <v>12.83733</v>
      </c>
      <c r="BJ40" s="386">
        <v>12.891999999999999</v>
      </c>
      <c r="BK40" s="386">
        <v>12.838649999999999</v>
      </c>
      <c r="BL40" s="386">
        <v>12.83811</v>
      </c>
      <c r="BM40" s="386">
        <v>12.47484</v>
      </c>
      <c r="BN40" s="386">
        <v>12.18627</v>
      </c>
      <c r="BO40" s="386">
        <v>12.46292</v>
      </c>
      <c r="BP40" s="386">
        <v>13.33263</v>
      </c>
      <c r="BQ40" s="386">
        <v>13.933540000000001</v>
      </c>
      <c r="BR40" s="386">
        <v>13.871420000000001</v>
      </c>
      <c r="BS40" s="386">
        <v>13.58428</v>
      </c>
      <c r="BT40" s="386">
        <v>13.007070000000001</v>
      </c>
      <c r="BU40" s="386">
        <v>13.10638</v>
      </c>
      <c r="BV40" s="386">
        <v>13.161670000000001</v>
      </c>
    </row>
    <row r="41" spans="1:74" ht="11.1" customHeight="1" x14ac:dyDescent="0.2">
      <c r="A41" s="267" t="s">
        <v>213</v>
      </c>
      <c r="B41" s="206" t="s">
        <v>606</v>
      </c>
      <c r="C41" s="263">
        <v>8.7702821063999998</v>
      </c>
      <c r="D41" s="263">
        <v>9.0157274560000005</v>
      </c>
      <c r="E41" s="263">
        <v>8.9937380645000005</v>
      </c>
      <c r="F41" s="263">
        <v>8.9663998892999999</v>
      </c>
      <c r="G41" s="263">
        <v>9.1284271866999998</v>
      </c>
      <c r="H41" s="263">
        <v>9.5247902049000004</v>
      </c>
      <c r="I41" s="263">
        <v>9.7275742680999997</v>
      </c>
      <c r="J41" s="263">
        <v>9.6592696127999993</v>
      </c>
      <c r="K41" s="263">
        <v>9.3157011224000001</v>
      </c>
      <c r="L41" s="263">
        <v>9.1355337327000008</v>
      </c>
      <c r="M41" s="263">
        <v>9.0895709604999997</v>
      </c>
      <c r="N41" s="263">
        <v>9.0689875723999993</v>
      </c>
      <c r="O41" s="263">
        <v>9.1572505598999996</v>
      </c>
      <c r="P41" s="263">
        <v>9.0936037592000005</v>
      </c>
      <c r="Q41" s="263">
        <v>9.0964650832</v>
      </c>
      <c r="R41" s="263">
        <v>9.0356109746000008</v>
      </c>
      <c r="S41" s="263">
        <v>9.2855581071</v>
      </c>
      <c r="T41" s="263">
        <v>9.3508447020999999</v>
      </c>
      <c r="U41" s="263">
        <v>9.7062292958</v>
      </c>
      <c r="V41" s="263">
        <v>9.4354159918999994</v>
      </c>
      <c r="W41" s="263">
        <v>9.3210667481999998</v>
      </c>
      <c r="X41" s="263">
        <v>9.1385808355999991</v>
      </c>
      <c r="Y41" s="263">
        <v>9.1709704231</v>
      </c>
      <c r="Z41" s="263">
        <v>9.2328809905</v>
      </c>
      <c r="AA41" s="263">
        <v>9.1098987768999997</v>
      </c>
      <c r="AB41" s="263">
        <v>9.1779690055999996</v>
      </c>
      <c r="AC41" s="263">
        <v>9.2306832593999992</v>
      </c>
      <c r="AD41" s="263">
        <v>9.2416495008999995</v>
      </c>
      <c r="AE41" s="263">
        <v>9.5096723726000008</v>
      </c>
      <c r="AF41" s="263">
        <v>9.6091317433000007</v>
      </c>
      <c r="AG41" s="263">
        <v>9.8323009633999998</v>
      </c>
      <c r="AH41" s="263">
        <v>9.7682000045000006</v>
      </c>
      <c r="AI41" s="263">
        <v>9.3912378704999995</v>
      </c>
      <c r="AJ41" s="263">
        <v>9.3532958770000008</v>
      </c>
      <c r="AK41" s="263">
        <v>9.3028431899000008</v>
      </c>
      <c r="AL41" s="263">
        <v>9.1952997460999999</v>
      </c>
      <c r="AM41" s="263">
        <v>9.3821501831000003</v>
      </c>
      <c r="AN41" s="263">
        <v>9.6142267971000006</v>
      </c>
      <c r="AO41" s="263">
        <v>9.6023373583999998</v>
      </c>
      <c r="AP41" s="263">
        <v>9.5799553700000004</v>
      </c>
      <c r="AQ41" s="263">
        <v>9.5886523652999998</v>
      </c>
      <c r="AR41" s="263">
        <v>9.9971379424000002</v>
      </c>
      <c r="AS41" s="263">
        <v>10.023521899</v>
      </c>
      <c r="AT41" s="263">
        <v>10.059531316999999</v>
      </c>
      <c r="AU41" s="263">
        <v>9.6933873177999992</v>
      </c>
      <c r="AV41" s="263">
        <v>9.7519142550000009</v>
      </c>
      <c r="AW41" s="263">
        <v>9.7563320132999998</v>
      </c>
      <c r="AX41" s="263">
        <v>9.7083686950000008</v>
      </c>
      <c r="AY41" s="263">
        <v>9.65</v>
      </c>
      <c r="AZ41" s="263">
        <v>9.7324520000000003</v>
      </c>
      <c r="BA41" s="263">
        <v>9.6161750000000001</v>
      </c>
      <c r="BB41" s="386">
        <v>9.5190950000000001</v>
      </c>
      <c r="BC41" s="386">
        <v>9.6741980000000005</v>
      </c>
      <c r="BD41" s="386">
        <v>10.035170000000001</v>
      </c>
      <c r="BE41" s="386">
        <v>10.2745</v>
      </c>
      <c r="BF41" s="386">
        <v>10.24253</v>
      </c>
      <c r="BG41" s="386">
        <v>9.9064920000000001</v>
      </c>
      <c r="BH41" s="386">
        <v>9.7297639999999994</v>
      </c>
      <c r="BI41" s="386">
        <v>9.8055990000000008</v>
      </c>
      <c r="BJ41" s="386">
        <v>9.8629090000000001</v>
      </c>
      <c r="BK41" s="386">
        <v>9.769171</v>
      </c>
      <c r="BL41" s="386">
        <v>9.7434759999999994</v>
      </c>
      <c r="BM41" s="386">
        <v>9.7181689999999996</v>
      </c>
      <c r="BN41" s="386">
        <v>9.6689179999999997</v>
      </c>
      <c r="BO41" s="386">
        <v>9.8315459999999995</v>
      </c>
      <c r="BP41" s="386">
        <v>10.196289999999999</v>
      </c>
      <c r="BQ41" s="386">
        <v>10.43938</v>
      </c>
      <c r="BR41" s="386">
        <v>10.39977</v>
      </c>
      <c r="BS41" s="386">
        <v>10.05458</v>
      </c>
      <c r="BT41" s="386">
        <v>9.8680199999999996</v>
      </c>
      <c r="BU41" s="386">
        <v>9.9637849999999997</v>
      </c>
      <c r="BV41" s="386">
        <v>10.019399999999999</v>
      </c>
    </row>
    <row r="42" spans="1:74" ht="11.1" customHeight="1" x14ac:dyDescent="0.2">
      <c r="A42" s="267" t="s">
        <v>214</v>
      </c>
      <c r="B42" s="206" t="s">
        <v>607</v>
      </c>
      <c r="C42" s="263">
        <v>7.5083345356000004</v>
      </c>
      <c r="D42" s="263">
        <v>7.6399653573000004</v>
      </c>
      <c r="E42" s="263">
        <v>7.7862680969999998</v>
      </c>
      <c r="F42" s="263">
        <v>7.8843984653000003</v>
      </c>
      <c r="G42" s="263">
        <v>8.2830641029999992</v>
      </c>
      <c r="H42" s="263">
        <v>8.9415767779999999</v>
      </c>
      <c r="I42" s="263">
        <v>9.3157975981999996</v>
      </c>
      <c r="J42" s="263">
        <v>9.2453837432999997</v>
      </c>
      <c r="K42" s="263">
        <v>8.6955318330000004</v>
      </c>
      <c r="L42" s="263">
        <v>8.0116149610999994</v>
      </c>
      <c r="M42" s="263">
        <v>7.7116692121000003</v>
      </c>
      <c r="N42" s="263">
        <v>7.7032960509999997</v>
      </c>
      <c r="O42" s="263">
        <v>7.8480932347000003</v>
      </c>
      <c r="P42" s="263">
        <v>7.9449592769999997</v>
      </c>
      <c r="Q42" s="263">
        <v>8.0549608843999998</v>
      </c>
      <c r="R42" s="263">
        <v>8.0934650250000004</v>
      </c>
      <c r="S42" s="263">
        <v>8.4334866034000004</v>
      </c>
      <c r="T42" s="263">
        <v>9.2171821478999991</v>
      </c>
      <c r="U42" s="263">
        <v>9.5088709407999996</v>
      </c>
      <c r="V42" s="263">
        <v>9.4875221775000007</v>
      </c>
      <c r="W42" s="263">
        <v>8.9037759968000003</v>
      </c>
      <c r="X42" s="263">
        <v>8.2489798655000008</v>
      </c>
      <c r="Y42" s="263">
        <v>7.995033319</v>
      </c>
      <c r="Z42" s="263">
        <v>8.1118395345999996</v>
      </c>
      <c r="AA42" s="263">
        <v>8.2537582412999999</v>
      </c>
      <c r="AB42" s="263">
        <v>8.4925771100999992</v>
      </c>
      <c r="AC42" s="263">
        <v>8.5445647610000002</v>
      </c>
      <c r="AD42" s="263">
        <v>8.4945953937999992</v>
      </c>
      <c r="AE42" s="263">
        <v>8.9832904513000003</v>
      </c>
      <c r="AF42" s="263">
        <v>9.7736394705999992</v>
      </c>
      <c r="AG42" s="263">
        <v>10.063184563</v>
      </c>
      <c r="AH42" s="263">
        <v>9.9657065066000001</v>
      </c>
      <c r="AI42" s="263">
        <v>9.3894175764999996</v>
      </c>
      <c r="AJ42" s="263">
        <v>8.6661700900999996</v>
      </c>
      <c r="AK42" s="263">
        <v>8.4431428106999995</v>
      </c>
      <c r="AL42" s="263">
        <v>8.4327100040000005</v>
      </c>
      <c r="AM42" s="263">
        <v>8.4429775247999999</v>
      </c>
      <c r="AN42" s="263">
        <v>8.5973518449000004</v>
      </c>
      <c r="AO42" s="263">
        <v>8.8794188360999993</v>
      </c>
      <c r="AP42" s="263">
        <v>8.8570809380999993</v>
      </c>
      <c r="AQ42" s="263">
        <v>9.1375937074000007</v>
      </c>
      <c r="AR42" s="263">
        <v>9.8820625082000007</v>
      </c>
      <c r="AS42" s="263">
        <v>10.114641633</v>
      </c>
      <c r="AT42" s="263">
        <v>10.197870998000001</v>
      </c>
      <c r="AU42" s="263">
        <v>9.4859490558000008</v>
      </c>
      <c r="AV42" s="263">
        <v>8.8337375159999993</v>
      </c>
      <c r="AW42" s="263">
        <v>8.5947934282999991</v>
      </c>
      <c r="AX42" s="263">
        <v>8.5013308524000006</v>
      </c>
      <c r="AY42" s="263">
        <v>8.58</v>
      </c>
      <c r="AZ42" s="263">
        <v>8.7009150000000002</v>
      </c>
      <c r="BA42" s="263">
        <v>8.7897770000000008</v>
      </c>
      <c r="BB42" s="386">
        <v>8.7237919999999995</v>
      </c>
      <c r="BC42" s="386">
        <v>9.1377570000000006</v>
      </c>
      <c r="BD42" s="386">
        <v>9.9094750000000005</v>
      </c>
      <c r="BE42" s="386">
        <v>10.266970000000001</v>
      </c>
      <c r="BF42" s="386">
        <v>10.20862</v>
      </c>
      <c r="BG42" s="386">
        <v>9.5840289999999992</v>
      </c>
      <c r="BH42" s="386">
        <v>8.9100090000000005</v>
      </c>
      <c r="BI42" s="386">
        <v>8.6652939999999994</v>
      </c>
      <c r="BJ42" s="386">
        <v>8.6113300000000006</v>
      </c>
      <c r="BK42" s="386">
        <v>8.7679749999999999</v>
      </c>
      <c r="BL42" s="386">
        <v>8.8592770000000005</v>
      </c>
      <c r="BM42" s="386">
        <v>8.9643099999999993</v>
      </c>
      <c r="BN42" s="386">
        <v>8.9025850000000002</v>
      </c>
      <c r="BO42" s="386">
        <v>9.3156619999999997</v>
      </c>
      <c r="BP42" s="386">
        <v>10.07999</v>
      </c>
      <c r="BQ42" s="386">
        <v>10.46152</v>
      </c>
      <c r="BR42" s="386">
        <v>10.406420000000001</v>
      </c>
      <c r="BS42" s="386">
        <v>9.7747150000000005</v>
      </c>
      <c r="BT42" s="386">
        <v>9.1052529999999994</v>
      </c>
      <c r="BU42" s="386">
        <v>8.8563539999999996</v>
      </c>
      <c r="BV42" s="386">
        <v>8.8009900000000005</v>
      </c>
    </row>
    <row r="43" spans="1:74" ht="11.1" customHeight="1" x14ac:dyDescent="0.2">
      <c r="A43" s="267" t="s">
        <v>215</v>
      </c>
      <c r="B43" s="206" t="s">
        <v>608</v>
      </c>
      <c r="C43" s="263">
        <v>9.4654545665000001</v>
      </c>
      <c r="D43" s="263">
        <v>9.4955238470999994</v>
      </c>
      <c r="E43" s="263">
        <v>9.4916096981999996</v>
      </c>
      <c r="F43" s="263">
        <v>9.4837443488000002</v>
      </c>
      <c r="G43" s="263">
        <v>9.6436449858</v>
      </c>
      <c r="H43" s="263">
        <v>10.001642471</v>
      </c>
      <c r="I43" s="263">
        <v>10.095840905999999</v>
      </c>
      <c r="J43" s="263">
        <v>10.148565494</v>
      </c>
      <c r="K43" s="263">
        <v>9.9716145677999997</v>
      </c>
      <c r="L43" s="263">
        <v>9.6462006261000006</v>
      </c>
      <c r="M43" s="263">
        <v>9.5369320911000006</v>
      </c>
      <c r="N43" s="263">
        <v>9.5357083006999996</v>
      </c>
      <c r="O43" s="263">
        <v>9.5951734597999998</v>
      </c>
      <c r="P43" s="263">
        <v>9.6150360552999992</v>
      </c>
      <c r="Q43" s="263">
        <v>9.5095993613999994</v>
      </c>
      <c r="R43" s="263">
        <v>9.4805025709000006</v>
      </c>
      <c r="S43" s="263">
        <v>9.5178800029000001</v>
      </c>
      <c r="T43" s="263">
        <v>9.9568568142</v>
      </c>
      <c r="U43" s="263">
        <v>10.097903919</v>
      </c>
      <c r="V43" s="263">
        <v>10.050867603</v>
      </c>
      <c r="W43" s="263">
        <v>9.9736085667999994</v>
      </c>
      <c r="X43" s="263">
        <v>9.6006970797999998</v>
      </c>
      <c r="Y43" s="263">
        <v>9.5674093824999993</v>
      </c>
      <c r="Z43" s="263">
        <v>9.5493685801999995</v>
      </c>
      <c r="AA43" s="263">
        <v>9.4622952195999996</v>
      </c>
      <c r="AB43" s="263">
        <v>9.5695554009000006</v>
      </c>
      <c r="AC43" s="263">
        <v>9.4934281363000004</v>
      </c>
      <c r="AD43" s="263">
        <v>9.4595070317999994</v>
      </c>
      <c r="AE43" s="263">
        <v>9.5636559586000001</v>
      </c>
      <c r="AF43" s="263">
        <v>9.9646179174</v>
      </c>
      <c r="AG43" s="263">
        <v>10.09017912</v>
      </c>
      <c r="AH43" s="263">
        <v>10.095925640000001</v>
      </c>
      <c r="AI43" s="263">
        <v>10.04689544</v>
      </c>
      <c r="AJ43" s="263">
        <v>9.6981621619999991</v>
      </c>
      <c r="AK43" s="263">
        <v>9.6315719500999997</v>
      </c>
      <c r="AL43" s="263">
        <v>9.7057397208000005</v>
      </c>
      <c r="AM43" s="263">
        <v>9.9855732795000005</v>
      </c>
      <c r="AN43" s="263">
        <v>10.151957288</v>
      </c>
      <c r="AO43" s="263">
        <v>9.9751122817999995</v>
      </c>
      <c r="AP43" s="263">
        <v>9.9188356334000005</v>
      </c>
      <c r="AQ43" s="263">
        <v>9.9058851424000007</v>
      </c>
      <c r="AR43" s="263">
        <v>10.287021591</v>
      </c>
      <c r="AS43" s="263">
        <v>10.410495709999999</v>
      </c>
      <c r="AT43" s="263">
        <v>10.328652803000001</v>
      </c>
      <c r="AU43" s="263">
        <v>10.277347970999999</v>
      </c>
      <c r="AV43" s="263">
        <v>9.9511240957999991</v>
      </c>
      <c r="AW43" s="263">
        <v>9.8786980552999992</v>
      </c>
      <c r="AX43" s="263">
        <v>9.8227036336999998</v>
      </c>
      <c r="AY43" s="263">
        <v>9.91</v>
      </c>
      <c r="AZ43" s="263">
        <v>9.9947140000000001</v>
      </c>
      <c r="BA43" s="263">
        <v>9.8061349999999994</v>
      </c>
      <c r="BB43" s="386">
        <v>9.6660590000000006</v>
      </c>
      <c r="BC43" s="386">
        <v>9.7523210000000002</v>
      </c>
      <c r="BD43" s="386">
        <v>10.158379999999999</v>
      </c>
      <c r="BE43" s="386">
        <v>10.330159999999999</v>
      </c>
      <c r="BF43" s="386">
        <v>10.305730000000001</v>
      </c>
      <c r="BG43" s="386">
        <v>10.15643</v>
      </c>
      <c r="BH43" s="386">
        <v>9.8905360000000009</v>
      </c>
      <c r="BI43" s="386">
        <v>9.831861</v>
      </c>
      <c r="BJ43" s="386">
        <v>9.7476830000000003</v>
      </c>
      <c r="BK43" s="386">
        <v>9.9419900000000005</v>
      </c>
      <c r="BL43" s="386">
        <v>9.8981399999999997</v>
      </c>
      <c r="BM43" s="386">
        <v>9.7694670000000006</v>
      </c>
      <c r="BN43" s="386">
        <v>9.6846700000000006</v>
      </c>
      <c r="BO43" s="386">
        <v>9.8004010000000008</v>
      </c>
      <c r="BP43" s="386">
        <v>10.21082</v>
      </c>
      <c r="BQ43" s="386">
        <v>10.39174</v>
      </c>
      <c r="BR43" s="386">
        <v>10.378769999999999</v>
      </c>
      <c r="BS43" s="386">
        <v>10.24765</v>
      </c>
      <c r="BT43" s="386">
        <v>9.9777050000000003</v>
      </c>
      <c r="BU43" s="386">
        <v>9.9232820000000004</v>
      </c>
      <c r="BV43" s="386">
        <v>9.8263390000000008</v>
      </c>
    </row>
    <row r="44" spans="1:74" ht="11.1" customHeight="1" x14ac:dyDescent="0.2">
      <c r="A44" s="267" t="s">
        <v>216</v>
      </c>
      <c r="B44" s="206" t="s">
        <v>609</v>
      </c>
      <c r="C44" s="263">
        <v>8.2659163176000003</v>
      </c>
      <c r="D44" s="263">
        <v>8.2951448441999993</v>
      </c>
      <c r="E44" s="263">
        <v>8.1688198239999998</v>
      </c>
      <c r="F44" s="263">
        <v>8.1705574760000008</v>
      </c>
      <c r="G44" s="263">
        <v>8.5530646273999995</v>
      </c>
      <c r="H44" s="263">
        <v>8.9694882911999994</v>
      </c>
      <c r="I44" s="263">
        <v>9.0775824781000001</v>
      </c>
      <c r="J44" s="263">
        <v>9.0994039930999993</v>
      </c>
      <c r="K44" s="263">
        <v>8.9220477535999994</v>
      </c>
      <c r="L44" s="263">
        <v>8.4048837409000008</v>
      </c>
      <c r="M44" s="263">
        <v>8.2463472379000002</v>
      </c>
      <c r="N44" s="263">
        <v>8.4751449196999999</v>
      </c>
      <c r="O44" s="263">
        <v>8.3490161923000006</v>
      </c>
      <c r="P44" s="263">
        <v>8.2988348857999998</v>
      </c>
      <c r="Q44" s="263">
        <v>8.2285959932000008</v>
      </c>
      <c r="R44" s="263">
        <v>8.1912993957999998</v>
      </c>
      <c r="S44" s="263">
        <v>8.3916527079000005</v>
      </c>
      <c r="T44" s="263">
        <v>8.995110875</v>
      </c>
      <c r="U44" s="263">
        <v>9.0849008459</v>
      </c>
      <c r="V44" s="263">
        <v>8.9639834004000001</v>
      </c>
      <c r="W44" s="263">
        <v>8.9389530266000001</v>
      </c>
      <c r="X44" s="263">
        <v>8.3589705372999994</v>
      </c>
      <c r="Y44" s="263">
        <v>8.3458573203000004</v>
      </c>
      <c r="Z44" s="263">
        <v>8.5636056051999994</v>
      </c>
      <c r="AA44" s="263">
        <v>8.4629066488000007</v>
      </c>
      <c r="AB44" s="263">
        <v>8.4033691931999996</v>
      </c>
      <c r="AC44" s="263">
        <v>8.4006941964999999</v>
      </c>
      <c r="AD44" s="263">
        <v>8.3198742043999996</v>
      </c>
      <c r="AE44" s="263">
        <v>8.4955029327999991</v>
      </c>
      <c r="AF44" s="263">
        <v>9.1673488463999995</v>
      </c>
      <c r="AG44" s="263">
        <v>9.2124319657000004</v>
      </c>
      <c r="AH44" s="263">
        <v>9.1410642437000007</v>
      </c>
      <c r="AI44" s="263">
        <v>9.1044619688000008</v>
      </c>
      <c r="AJ44" s="263">
        <v>8.5614534123000006</v>
      </c>
      <c r="AK44" s="263">
        <v>8.4170543490000007</v>
      </c>
      <c r="AL44" s="263">
        <v>8.6480874877999998</v>
      </c>
      <c r="AM44" s="263">
        <v>8.9503618841999995</v>
      </c>
      <c r="AN44" s="263">
        <v>9.0386636873999997</v>
      </c>
      <c r="AO44" s="263">
        <v>9.1354324417000008</v>
      </c>
      <c r="AP44" s="263">
        <v>8.9998134702999995</v>
      </c>
      <c r="AQ44" s="263">
        <v>9.0486159736000005</v>
      </c>
      <c r="AR44" s="263">
        <v>9.5524684041000008</v>
      </c>
      <c r="AS44" s="263">
        <v>9.6433245558999996</v>
      </c>
      <c r="AT44" s="263">
        <v>9.4894577045999995</v>
      </c>
      <c r="AU44" s="263">
        <v>9.2600401458999997</v>
      </c>
      <c r="AV44" s="263">
        <v>8.7714967732000009</v>
      </c>
      <c r="AW44" s="263">
        <v>8.7616309918000006</v>
      </c>
      <c r="AX44" s="263">
        <v>8.7760638446999994</v>
      </c>
      <c r="AY44" s="263">
        <v>8.83</v>
      </c>
      <c r="AZ44" s="263">
        <v>8.8929259999999992</v>
      </c>
      <c r="BA44" s="263">
        <v>8.6834480000000003</v>
      </c>
      <c r="BB44" s="386">
        <v>8.414809</v>
      </c>
      <c r="BC44" s="386">
        <v>8.6685009999999991</v>
      </c>
      <c r="BD44" s="386">
        <v>9.2724860000000007</v>
      </c>
      <c r="BE44" s="386">
        <v>9.4359079999999995</v>
      </c>
      <c r="BF44" s="386">
        <v>9.4176289999999998</v>
      </c>
      <c r="BG44" s="386">
        <v>9.2425510000000006</v>
      </c>
      <c r="BH44" s="386">
        <v>8.8312430000000006</v>
      </c>
      <c r="BI44" s="386">
        <v>8.7615649999999992</v>
      </c>
      <c r="BJ44" s="386">
        <v>8.8634730000000008</v>
      </c>
      <c r="BK44" s="386">
        <v>8.9341729999999995</v>
      </c>
      <c r="BL44" s="386">
        <v>8.9552449999999997</v>
      </c>
      <c r="BM44" s="386">
        <v>8.7960049999999992</v>
      </c>
      <c r="BN44" s="386">
        <v>8.6038820000000005</v>
      </c>
      <c r="BO44" s="386">
        <v>8.8848780000000005</v>
      </c>
      <c r="BP44" s="386">
        <v>9.4945959999999996</v>
      </c>
      <c r="BQ44" s="386">
        <v>9.6433990000000005</v>
      </c>
      <c r="BR44" s="386">
        <v>9.6381329999999998</v>
      </c>
      <c r="BS44" s="386">
        <v>9.4705539999999999</v>
      </c>
      <c r="BT44" s="386">
        <v>9.0266870000000008</v>
      </c>
      <c r="BU44" s="386">
        <v>8.9675899999999995</v>
      </c>
      <c r="BV44" s="386">
        <v>9.0621700000000001</v>
      </c>
    </row>
    <row r="45" spans="1:74" ht="11.1" customHeight="1" x14ac:dyDescent="0.2">
      <c r="A45" s="267" t="s">
        <v>217</v>
      </c>
      <c r="B45" s="206" t="s">
        <v>610</v>
      </c>
      <c r="C45" s="263">
        <v>8.0738441473999991</v>
      </c>
      <c r="D45" s="263">
        <v>8.2815042417000004</v>
      </c>
      <c r="E45" s="263">
        <v>8.2363404906</v>
      </c>
      <c r="F45" s="263">
        <v>8.1826198103000003</v>
      </c>
      <c r="G45" s="263">
        <v>8.3917113279999995</v>
      </c>
      <c r="H45" s="263">
        <v>8.9033341227000005</v>
      </c>
      <c r="I45" s="263">
        <v>8.9648546472999993</v>
      </c>
      <c r="J45" s="263">
        <v>9.1768645105999997</v>
      </c>
      <c r="K45" s="263">
        <v>8.9996543479</v>
      </c>
      <c r="L45" s="263">
        <v>8.4125945282999997</v>
      </c>
      <c r="M45" s="263">
        <v>8.1021382051999993</v>
      </c>
      <c r="N45" s="263">
        <v>8.0503992423999993</v>
      </c>
      <c r="O45" s="263">
        <v>8.0360516542999996</v>
      </c>
      <c r="P45" s="263">
        <v>8.0955994826000008</v>
      </c>
      <c r="Q45" s="263">
        <v>7.8958796487000003</v>
      </c>
      <c r="R45" s="263">
        <v>7.8249026273000002</v>
      </c>
      <c r="S45" s="263">
        <v>7.9463695687999998</v>
      </c>
      <c r="T45" s="263">
        <v>8.1969254257999999</v>
      </c>
      <c r="U45" s="263">
        <v>8.3479806826999994</v>
      </c>
      <c r="V45" s="263">
        <v>8.4461325509999998</v>
      </c>
      <c r="W45" s="263">
        <v>8.3892112797999996</v>
      </c>
      <c r="X45" s="263">
        <v>8.0565599864999999</v>
      </c>
      <c r="Y45" s="263">
        <v>7.8449437137000002</v>
      </c>
      <c r="Z45" s="263">
        <v>7.9479979555</v>
      </c>
      <c r="AA45" s="263">
        <v>8.0938468113000006</v>
      </c>
      <c r="AB45" s="263">
        <v>8.1233112674000001</v>
      </c>
      <c r="AC45" s="263">
        <v>8.1190003821999994</v>
      </c>
      <c r="AD45" s="263">
        <v>8.1454749680000003</v>
      </c>
      <c r="AE45" s="263">
        <v>8.3726360927000005</v>
      </c>
      <c r="AF45" s="263">
        <v>8.6982799878999995</v>
      </c>
      <c r="AG45" s="263">
        <v>8.8199864497</v>
      </c>
      <c r="AH45" s="263">
        <v>8.8176028557000006</v>
      </c>
      <c r="AI45" s="263">
        <v>8.6708459594999994</v>
      </c>
      <c r="AJ45" s="263">
        <v>8.4247677864000003</v>
      </c>
      <c r="AK45" s="263">
        <v>8.1077994704999998</v>
      </c>
      <c r="AL45" s="263">
        <v>8.2684053583000008</v>
      </c>
      <c r="AM45" s="263">
        <v>8.2996336762999992</v>
      </c>
      <c r="AN45" s="263">
        <v>8.4566829211000005</v>
      </c>
      <c r="AO45" s="263">
        <v>8.4780452440000005</v>
      </c>
      <c r="AP45" s="263">
        <v>8.4510266258000009</v>
      </c>
      <c r="AQ45" s="263">
        <v>8.4848024312000003</v>
      </c>
      <c r="AR45" s="263">
        <v>8.9806596430999992</v>
      </c>
      <c r="AS45" s="263">
        <v>9.1498677787999991</v>
      </c>
      <c r="AT45" s="263">
        <v>9.0135735071000003</v>
      </c>
      <c r="AU45" s="263">
        <v>8.9525051039000001</v>
      </c>
      <c r="AV45" s="263">
        <v>8.6483884059000005</v>
      </c>
      <c r="AW45" s="263">
        <v>8.3123037777000004</v>
      </c>
      <c r="AX45" s="263">
        <v>8.4271423340999991</v>
      </c>
      <c r="AY45" s="263">
        <v>8.43</v>
      </c>
      <c r="AZ45" s="263">
        <v>8.4922559999999994</v>
      </c>
      <c r="BA45" s="263">
        <v>8.2543880000000005</v>
      </c>
      <c r="BB45" s="386">
        <v>7.9838389999999997</v>
      </c>
      <c r="BC45" s="386">
        <v>8.1606389999999998</v>
      </c>
      <c r="BD45" s="386">
        <v>8.5693850000000005</v>
      </c>
      <c r="BE45" s="386">
        <v>8.7289999999999992</v>
      </c>
      <c r="BF45" s="386">
        <v>8.7530380000000001</v>
      </c>
      <c r="BG45" s="386">
        <v>8.5642630000000004</v>
      </c>
      <c r="BH45" s="386">
        <v>8.2323839999999997</v>
      </c>
      <c r="BI45" s="386">
        <v>7.898409</v>
      </c>
      <c r="BJ45" s="386">
        <v>8.1761090000000003</v>
      </c>
      <c r="BK45" s="386">
        <v>8.3911210000000001</v>
      </c>
      <c r="BL45" s="386">
        <v>8.4103729999999999</v>
      </c>
      <c r="BM45" s="386">
        <v>8.2196320000000007</v>
      </c>
      <c r="BN45" s="386">
        <v>8.0974430000000002</v>
      </c>
      <c r="BO45" s="386">
        <v>8.3230369999999994</v>
      </c>
      <c r="BP45" s="386">
        <v>8.6911439999999995</v>
      </c>
      <c r="BQ45" s="386">
        <v>8.8707480000000007</v>
      </c>
      <c r="BR45" s="386">
        <v>8.90916</v>
      </c>
      <c r="BS45" s="386">
        <v>8.7339490000000009</v>
      </c>
      <c r="BT45" s="386">
        <v>8.4019100000000009</v>
      </c>
      <c r="BU45" s="386">
        <v>8.0610210000000002</v>
      </c>
      <c r="BV45" s="386">
        <v>8.3406850000000006</v>
      </c>
    </row>
    <row r="46" spans="1:74" s="120" customFormat="1" ht="11.1" customHeight="1" x14ac:dyDescent="0.2">
      <c r="A46" s="267" t="s">
        <v>218</v>
      </c>
      <c r="B46" s="206" t="s">
        <v>611</v>
      </c>
      <c r="C46" s="263">
        <v>7.9075128100000001</v>
      </c>
      <c r="D46" s="263">
        <v>8.0529596922</v>
      </c>
      <c r="E46" s="263">
        <v>8.0522766568000002</v>
      </c>
      <c r="F46" s="263">
        <v>8.2515648309999996</v>
      </c>
      <c r="G46" s="263">
        <v>8.5608142241999996</v>
      </c>
      <c r="H46" s="263">
        <v>9.1385658048000007</v>
      </c>
      <c r="I46" s="263">
        <v>9.4714496692000001</v>
      </c>
      <c r="J46" s="263">
        <v>9.4227235358999994</v>
      </c>
      <c r="K46" s="263">
        <v>9.1746625378999997</v>
      </c>
      <c r="L46" s="263">
        <v>8.7104540395000001</v>
      </c>
      <c r="M46" s="263">
        <v>8.0734734154000005</v>
      </c>
      <c r="N46" s="263">
        <v>8.0627066516999992</v>
      </c>
      <c r="O46" s="263">
        <v>8.1042932335</v>
      </c>
      <c r="P46" s="263">
        <v>8.2203176555000006</v>
      </c>
      <c r="Q46" s="263">
        <v>8.2232997920000006</v>
      </c>
      <c r="R46" s="263">
        <v>8.3611970071999995</v>
      </c>
      <c r="S46" s="263">
        <v>8.8078285661999995</v>
      </c>
      <c r="T46" s="263">
        <v>9.3508247082999993</v>
      </c>
      <c r="U46" s="263">
        <v>9.6185486746999995</v>
      </c>
      <c r="V46" s="263">
        <v>9.5546767747000008</v>
      </c>
      <c r="W46" s="263">
        <v>9.2917227880999995</v>
      </c>
      <c r="X46" s="263">
        <v>8.8571875109999993</v>
      </c>
      <c r="Y46" s="263">
        <v>8.3286441769999993</v>
      </c>
      <c r="Z46" s="263">
        <v>8.3830879943000003</v>
      </c>
      <c r="AA46" s="263">
        <v>8.4551674447000007</v>
      </c>
      <c r="AB46" s="263">
        <v>8.6018459385000003</v>
      </c>
      <c r="AC46" s="263">
        <v>8.5921381203999996</v>
      </c>
      <c r="AD46" s="263">
        <v>8.7164943279999996</v>
      </c>
      <c r="AE46" s="263">
        <v>9.0696867595999997</v>
      </c>
      <c r="AF46" s="263">
        <v>9.7095409136999997</v>
      </c>
      <c r="AG46" s="263">
        <v>10.006633963000001</v>
      </c>
      <c r="AH46" s="263">
        <v>9.9266736545000001</v>
      </c>
      <c r="AI46" s="263">
        <v>9.7068359940000004</v>
      </c>
      <c r="AJ46" s="263">
        <v>9.2257025025000008</v>
      </c>
      <c r="AK46" s="263">
        <v>8.6621540046999996</v>
      </c>
      <c r="AL46" s="263">
        <v>8.7977492383999998</v>
      </c>
      <c r="AM46" s="263">
        <v>8.7993818877999992</v>
      </c>
      <c r="AN46" s="263">
        <v>8.8042290666999996</v>
      </c>
      <c r="AO46" s="263">
        <v>8.9238164492000003</v>
      </c>
      <c r="AP46" s="263">
        <v>9.0821451466000003</v>
      </c>
      <c r="AQ46" s="263">
        <v>9.4608490407999994</v>
      </c>
      <c r="AR46" s="263">
        <v>10.093180014</v>
      </c>
      <c r="AS46" s="263">
        <v>10.347551702000001</v>
      </c>
      <c r="AT46" s="263">
        <v>10.143843007999999</v>
      </c>
      <c r="AU46" s="263">
        <v>9.9998461036999995</v>
      </c>
      <c r="AV46" s="263">
        <v>9.4273110475999999</v>
      </c>
      <c r="AW46" s="263">
        <v>8.8383051073000001</v>
      </c>
      <c r="AX46" s="263">
        <v>8.8170232451999997</v>
      </c>
      <c r="AY46" s="263">
        <v>8.9700000000000006</v>
      </c>
      <c r="AZ46" s="263">
        <v>8.9327989999999993</v>
      </c>
      <c r="BA46" s="263">
        <v>8.9517769999999999</v>
      </c>
      <c r="BB46" s="386">
        <v>9.1474779999999996</v>
      </c>
      <c r="BC46" s="386">
        <v>9.5409959999999998</v>
      </c>
      <c r="BD46" s="386">
        <v>10.165050000000001</v>
      </c>
      <c r="BE46" s="386">
        <v>10.495290000000001</v>
      </c>
      <c r="BF46" s="386">
        <v>10.386139999999999</v>
      </c>
      <c r="BG46" s="386">
        <v>10.19745</v>
      </c>
      <c r="BH46" s="386">
        <v>9.6080220000000001</v>
      </c>
      <c r="BI46" s="386">
        <v>8.9273749999999996</v>
      </c>
      <c r="BJ46" s="386">
        <v>8.9469759999999994</v>
      </c>
      <c r="BK46" s="386">
        <v>9.1857100000000003</v>
      </c>
      <c r="BL46" s="386">
        <v>9.1170969999999993</v>
      </c>
      <c r="BM46" s="386">
        <v>9.2044859999999993</v>
      </c>
      <c r="BN46" s="386">
        <v>9.3592490000000002</v>
      </c>
      <c r="BO46" s="386">
        <v>9.7595790000000004</v>
      </c>
      <c r="BP46" s="386">
        <v>10.410920000000001</v>
      </c>
      <c r="BQ46" s="386">
        <v>10.75285</v>
      </c>
      <c r="BR46" s="386">
        <v>10.64124</v>
      </c>
      <c r="BS46" s="386">
        <v>10.44478</v>
      </c>
      <c r="BT46" s="386">
        <v>9.8372720000000005</v>
      </c>
      <c r="BU46" s="386">
        <v>9.1372250000000008</v>
      </c>
      <c r="BV46" s="386">
        <v>9.1634670000000007</v>
      </c>
    </row>
    <row r="47" spans="1:74" s="120" customFormat="1" ht="11.1" customHeight="1" x14ac:dyDescent="0.2">
      <c r="A47" s="267" t="s">
        <v>219</v>
      </c>
      <c r="B47" s="208" t="s">
        <v>612</v>
      </c>
      <c r="C47" s="263">
        <v>10.394665069</v>
      </c>
      <c r="D47" s="263">
        <v>10.269768765</v>
      </c>
      <c r="E47" s="263">
        <v>10.15680607</v>
      </c>
      <c r="F47" s="263">
        <v>10.219905858000001</v>
      </c>
      <c r="G47" s="263">
        <v>10.681775913999999</v>
      </c>
      <c r="H47" s="263">
        <v>11.603416926</v>
      </c>
      <c r="I47" s="263">
        <v>12.237796018999999</v>
      </c>
      <c r="J47" s="263">
        <v>12.077786381999999</v>
      </c>
      <c r="K47" s="263">
        <v>11.947489948999999</v>
      </c>
      <c r="L47" s="263">
        <v>11.273117236999999</v>
      </c>
      <c r="M47" s="263">
        <v>10.676508561</v>
      </c>
      <c r="N47" s="263">
        <v>10.289345289</v>
      </c>
      <c r="O47" s="263">
        <v>10.680428358</v>
      </c>
      <c r="P47" s="263">
        <v>10.471682739</v>
      </c>
      <c r="Q47" s="263">
        <v>10.457332210000001</v>
      </c>
      <c r="R47" s="263">
        <v>10.497516208</v>
      </c>
      <c r="S47" s="263">
        <v>10.916717159999999</v>
      </c>
      <c r="T47" s="263">
        <v>12.242108942</v>
      </c>
      <c r="U47" s="263">
        <v>11.997789827</v>
      </c>
      <c r="V47" s="263">
        <v>12.809353637999999</v>
      </c>
      <c r="W47" s="263">
        <v>13.036183227</v>
      </c>
      <c r="X47" s="263">
        <v>11.443689339000001</v>
      </c>
      <c r="Y47" s="263">
        <v>10.953160236</v>
      </c>
      <c r="Z47" s="263">
        <v>10.669639115000001</v>
      </c>
      <c r="AA47" s="263">
        <v>10.879659191</v>
      </c>
      <c r="AB47" s="263">
        <v>10.907205807</v>
      </c>
      <c r="AC47" s="263">
        <v>10.784249260999999</v>
      </c>
      <c r="AD47" s="263">
        <v>10.896332560999999</v>
      </c>
      <c r="AE47" s="263">
        <v>11.682813321999999</v>
      </c>
      <c r="AF47" s="263">
        <v>13.168529539</v>
      </c>
      <c r="AG47" s="263">
        <v>13.288426665999999</v>
      </c>
      <c r="AH47" s="263">
        <v>13.075565619000001</v>
      </c>
      <c r="AI47" s="263">
        <v>13.118656778</v>
      </c>
      <c r="AJ47" s="263">
        <v>12.230852519000001</v>
      </c>
      <c r="AK47" s="263">
        <v>11.738595030999999</v>
      </c>
      <c r="AL47" s="263">
        <v>11.063533788000001</v>
      </c>
      <c r="AM47" s="263">
        <v>11.490579221999999</v>
      </c>
      <c r="AN47" s="263">
        <v>11.350869241</v>
      </c>
      <c r="AO47" s="263">
        <v>11.322661637</v>
      </c>
      <c r="AP47" s="263">
        <v>10.273709867000001</v>
      </c>
      <c r="AQ47" s="263">
        <v>12.137354092000001</v>
      </c>
      <c r="AR47" s="263">
        <v>13.296413879999999</v>
      </c>
      <c r="AS47" s="263">
        <v>14.222891656</v>
      </c>
      <c r="AT47" s="263">
        <v>14.334484794</v>
      </c>
      <c r="AU47" s="263">
        <v>14.506648848999999</v>
      </c>
      <c r="AV47" s="263">
        <v>13.022464561</v>
      </c>
      <c r="AW47" s="263">
        <v>12.481477292999999</v>
      </c>
      <c r="AX47" s="263">
        <v>11.88968618</v>
      </c>
      <c r="AY47" s="263">
        <v>11.93</v>
      </c>
      <c r="AZ47" s="263">
        <v>11.573829999999999</v>
      </c>
      <c r="BA47" s="263">
        <v>11.577120000000001</v>
      </c>
      <c r="BB47" s="386">
        <v>10.64612</v>
      </c>
      <c r="BC47" s="386">
        <v>12.503550000000001</v>
      </c>
      <c r="BD47" s="386">
        <v>13.820130000000001</v>
      </c>
      <c r="BE47" s="386">
        <v>14.41882</v>
      </c>
      <c r="BF47" s="386">
        <v>14.48371</v>
      </c>
      <c r="BG47" s="386">
        <v>14.537610000000001</v>
      </c>
      <c r="BH47" s="386">
        <v>12.695499999999999</v>
      </c>
      <c r="BI47" s="386">
        <v>12.40682</v>
      </c>
      <c r="BJ47" s="386">
        <v>11.874079999999999</v>
      </c>
      <c r="BK47" s="386">
        <v>12.05345</v>
      </c>
      <c r="BL47" s="386">
        <v>11.68613</v>
      </c>
      <c r="BM47" s="386">
        <v>11.674340000000001</v>
      </c>
      <c r="BN47" s="386">
        <v>10.823359999999999</v>
      </c>
      <c r="BO47" s="386">
        <v>12.72631</v>
      </c>
      <c r="BP47" s="386">
        <v>14.09798</v>
      </c>
      <c r="BQ47" s="386">
        <v>14.689500000000001</v>
      </c>
      <c r="BR47" s="386">
        <v>14.787039999999999</v>
      </c>
      <c r="BS47" s="386">
        <v>14.853630000000001</v>
      </c>
      <c r="BT47" s="386">
        <v>13.02167</v>
      </c>
      <c r="BU47" s="386">
        <v>12.73118</v>
      </c>
      <c r="BV47" s="386">
        <v>12.20426</v>
      </c>
    </row>
    <row r="48" spans="1:74" s="120" customFormat="1" ht="11.1" customHeight="1" x14ac:dyDescent="0.2">
      <c r="A48" s="267" t="s">
        <v>220</v>
      </c>
      <c r="B48" s="209" t="s">
        <v>586</v>
      </c>
      <c r="C48" s="217">
        <v>9.48</v>
      </c>
      <c r="D48" s="217">
        <v>9.56</v>
      </c>
      <c r="E48" s="217">
        <v>9.5500000000000007</v>
      </c>
      <c r="F48" s="217">
        <v>9.5399999999999991</v>
      </c>
      <c r="G48" s="217">
        <v>9.7799999999999994</v>
      </c>
      <c r="H48" s="217">
        <v>10.26</v>
      </c>
      <c r="I48" s="217">
        <v>10.47</v>
      </c>
      <c r="J48" s="217">
        <v>10.49</v>
      </c>
      <c r="K48" s="217">
        <v>10.29</v>
      </c>
      <c r="L48" s="217">
        <v>9.83</v>
      </c>
      <c r="M48" s="217">
        <v>9.58</v>
      </c>
      <c r="N48" s="217">
        <v>9.5299999999999994</v>
      </c>
      <c r="O48" s="217">
        <v>9.61</v>
      </c>
      <c r="P48" s="217">
        <v>9.58</v>
      </c>
      <c r="Q48" s="217">
        <v>9.52</v>
      </c>
      <c r="R48" s="217">
        <v>9.4700000000000006</v>
      </c>
      <c r="S48" s="217">
        <v>9.64</v>
      </c>
      <c r="T48" s="217">
        <v>10.130000000000001</v>
      </c>
      <c r="U48" s="217">
        <v>10.3</v>
      </c>
      <c r="V48" s="217">
        <v>10.32</v>
      </c>
      <c r="W48" s="217">
        <v>10.26</v>
      </c>
      <c r="X48" s="217">
        <v>9.74</v>
      </c>
      <c r="Y48" s="217">
        <v>9.58</v>
      </c>
      <c r="Z48" s="217">
        <v>9.64</v>
      </c>
      <c r="AA48" s="217">
        <v>9.64</v>
      </c>
      <c r="AB48" s="217">
        <v>9.7799999999999994</v>
      </c>
      <c r="AC48" s="217">
        <v>9.6999999999999993</v>
      </c>
      <c r="AD48" s="217">
        <v>9.66</v>
      </c>
      <c r="AE48" s="217">
        <v>9.93</v>
      </c>
      <c r="AF48" s="217">
        <v>10.45</v>
      </c>
      <c r="AG48" s="217">
        <v>10.7</v>
      </c>
      <c r="AH48" s="217">
        <v>10.58</v>
      </c>
      <c r="AI48" s="217">
        <v>10.42</v>
      </c>
      <c r="AJ48" s="217">
        <v>10.01</v>
      </c>
      <c r="AK48" s="217">
        <v>9.8000000000000007</v>
      </c>
      <c r="AL48" s="217">
        <v>9.86</v>
      </c>
      <c r="AM48" s="217">
        <v>10.130000000000001</v>
      </c>
      <c r="AN48" s="217">
        <v>10.34</v>
      </c>
      <c r="AO48" s="217">
        <v>10.3</v>
      </c>
      <c r="AP48" s="217">
        <v>10.039999999999999</v>
      </c>
      <c r="AQ48" s="217">
        <v>10.23</v>
      </c>
      <c r="AR48" s="217">
        <v>10.76</v>
      </c>
      <c r="AS48" s="217">
        <v>11.02</v>
      </c>
      <c r="AT48" s="217">
        <v>10.92</v>
      </c>
      <c r="AU48" s="217">
        <v>10.8</v>
      </c>
      <c r="AV48" s="217">
        <v>10.35</v>
      </c>
      <c r="AW48" s="217">
        <v>10.15</v>
      </c>
      <c r="AX48" s="217">
        <v>10.130000000000001</v>
      </c>
      <c r="AY48" s="217">
        <v>10.19</v>
      </c>
      <c r="AZ48" s="217">
        <v>10.206060000000001</v>
      </c>
      <c r="BA48" s="217">
        <v>10.055490000000001</v>
      </c>
      <c r="BB48" s="388">
        <v>9.7818450000000006</v>
      </c>
      <c r="BC48" s="388">
        <v>10.11824</v>
      </c>
      <c r="BD48" s="388">
        <v>10.67488</v>
      </c>
      <c r="BE48" s="388">
        <v>10.9697</v>
      </c>
      <c r="BF48" s="388">
        <v>10.94598</v>
      </c>
      <c r="BG48" s="388">
        <v>10.75428</v>
      </c>
      <c r="BH48" s="388">
        <v>10.246510000000001</v>
      </c>
      <c r="BI48" s="388">
        <v>10.11914</v>
      </c>
      <c r="BJ48" s="388">
        <v>10.11891</v>
      </c>
      <c r="BK48" s="388">
        <v>10.24705</v>
      </c>
      <c r="BL48" s="388">
        <v>10.20124</v>
      </c>
      <c r="BM48" s="388">
        <v>10.1197</v>
      </c>
      <c r="BN48" s="388">
        <v>9.9147359999999995</v>
      </c>
      <c r="BO48" s="388">
        <v>10.273720000000001</v>
      </c>
      <c r="BP48" s="388">
        <v>10.83325</v>
      </c>
      <c r="BQ48" s="388">
        <v>11.138960000000001</v>
      </c>
      <c r="BR48" s="388">
        <v>11.12365</v>
      </c>
      <c r="BS48" s="388">
        <v>10.937189999999999</v>
      </c>
      <c r="BT48" s="388">
        <v>10.42343</v>
      </c>
      <c r="BU48" s="388">
        <v>10.297510000000001</v>
      </c>
      <c r="BV48" s="388">
        <v>10.29316</v>
      </c>
    </row>
    <row r="49" spans="1:74" s="298" customFormat="1" ht="11.1" customHeight="1" x14ac:dyDescent="0.2">
      <c r="A49" s="119"/>
      <c r="B49" s="296"/>
      <c r="C49" s="297"/>
      <c r="D49" s="297"/>
      <c r="E49" s="297"/>
      <c r="F49" s="297"/>
      <c r="G49" s="297"/>
      <c r="H49" s="297"/>
      <c r="I49" s="297"/>
      <c r="J49" s="297"/>
      <c r="K49" s="297"/>
      <c r="L49" s="297"/>
      <c r="M49" s="297"/>
      <c r="N49" s="297"/>
      <c r="O49" s="297"/>
      <c r="P49" s="297"/>
      <c r="Q49" s="297"/>
      <c r="R49" s="297"/>
      <c r="S49" s="297"/>
      <c r="T49" s="297"/>
      <c r="U49" s="297"/>
      <c r="V49" s="297"/>
      <c r="W49" s="297"/>
      <c r="X49" s="297"/>
      <c r="Y49" s="297"/>
      <c r="Z49" s="297"/>
      <c r="AA49" s="297"/>
      <c r="AB49" s="297"/>
      <c r="AC49" s="297"/>
      <c r="AD49" s="297"/>
      <c r="AE49" s="297"/>
      <c r="AF49" s="297"/>
      <c r="AG49" s="297"/>
      <c r="AH49" s="297"/>
      <c r="AI49" s="297"/>
      <c r="AJ49" s="297"/>
      <c r="AK49" s="297"/>
      <c r="AL49" s="297"/>
      <c r="AM49" s="297"/>
      <c r="AN49" s="297"/>
      <c r="AO49" s="297"/>
      <c r="AP49" s="297"/>
      <c r="AQ49" s="297"/>
      <c r="AR49" s="297"/>
      <c r="AS49" s="297"/>
      <c r="AT49" s="297"/>
      <c r="AU49" s="297"/>
      <c r="AV49" s="297"/>
      <c r="AW49" s="297"/>
      <c r="AX49" s="297"/>
      <c r="AY49" s="368"/>
      <c r="AZ49" s="368"/>
      <c r="BA49" s="368"/>
      <c r="BB49" s="368"/>
      <c r="BC49" s="368"/>
      <c r="BD49" s="368"/>
      <c r="BE49" s="368"/>
      <c r="BF49" s="368"/>
      <c r="BG49" s="368"/>
      <c r="BH49" s="368"/>
      <c r="BI49" s="368"/>
      <c r="BJ49" s="368"/>
      <c r="BK49" s="368"/>
      <c r="BL49" s="368"/>
      <c r="BM49" s="368"/>
      <c r="BN49" s="368"/>
      <c r="BO49" s="368"/>
      <c r="BP49" s="368"/>
      <c r="BQ49" s="368"/>
      <c r="BR49" s="368"/>
      <c r="BS49" s="368"/>
      <c r="BT49" s="368"/>
      <c r="BU49" s="368"/>
      <c r="BV49" s="368"/>
    </row>
    <row r="50" spans="1:74" s="298" customFormat="1" ht="12" customHeight="1" x14ac:dyDescent="0.2">
      <c r="A50" s="119"/>
      <c r="B50" s="657" t="s">
        <v>1079</v>
      </c>
      <c r="C50" s="658"/>
      <c r="D50" s="658"/>
      <c r="E50" s="658"/>
      <c r="F50" s="658"/>
      <c r="G50" s="658"/>
      <c r="H50" s="658"/>
      <c r="I50" s="658"/>
      <c r="J50" s="658"/>
      <c r="K50" s="658"/>
      <c r="L50" s="658"/>
      <c r="M50" s="658"/>
      <c r="N50" s="658"/>
      <c r="O50" s="658"/>
      <c r="P50" s="658"/>
      <c r="Q50" s="658"/>
      <c r="AY50" s="517"/>
      <c r="AZ50" s="517"/>
      <c r="BA50" s="517"/>
      <c r="BB50" s="517"/>
      <c r="BC50" s="517"/>
      <c r="BD50" s="517"/>
      <c r="BE50" s="517"/>
      <c r="BF50" s="517"/>
      <c r="BG50" s="517"/>
      <c r="BH50" s="517"/>
      <c r="BI50" s="517"/>
      <c r="BJ50" s="517"/>
    </row>
    <row r="51" spans="1:74" s="298" customFormat="1" ht="12" customHeight="1" x14ac:dyDescent="0.2">
      <c r="A51" s="119"/>
      <c r="B51" s="666" t="s">
        <v>143</v>
      </c>
      <c r="C51" s="658"/>
      <c r="D51" s="658"/>
      <c r="E51" s="658"/>
      <c r="F51" s="658"/>
      <c r="G51" s="658"/>
      <c r="H51" s="658"/>
      <c r="I51" s="658"/>
      <c r="J51" s="658"/>
      <c r="K51" s="658"/>
      <c r="L51" s="658"/>
      <c r="M51" s="658"/>
      <c r="N51" s="658"/>
      <c r="O51" s="658"/>
      <c r="P51" s="658"/>
      <c r="Q51" s="658"/>
      <c r="AY51" s="517"/>
      <c r="AZ51" s="517"/>
      <c r="BA51" s="517"/>
      <c r="BB51" s="517"/>
      <c r="BC51" s="517"/>
      <c r="BD51" s="517"/>
      <c r="BE51" s="517"/>
      <c r="BF51" s="517"/>
      <c r="BG51" s="517"/>
      <c r="BH51" s="517"/>
      <c r="BI51" s="517"/>
      <c r="BJ51" s="517"/>
    </row>
    <row r="52" spans="1:74" s="467" customFormat="1" ht="12" customHeight="1" x14ac:dyDescent="0.2">
      <c r="A52" s="466"/>
      <c r="B52" s="717" t="s">
        <v>1158</v>
      </c>
      <c r="C52" s="676"/>
      <c r="D52" s="676"/>
      <c r="E52" s="676"/>
      <c r="F52" s="676"/>
      <c r="G52" s="676"/>
      <c r="H52" s="676"/>
      <c r="I52" s="676"/>
      <c r="J52" s="676"/>
      <c r="K52" s="676"/>
      <c r="L52" s="676"/>
      <c r="M52" s="676"/>
      <c r="N52" s="676"/>
      <c r="O52" s="676"/>
      <c r="P52" s="676"/>
      <c r="Q52" s="676"/>
      <c r="AY52" s="518"/>
      <c r="AZ52" s="518"/>
      <c r="BA52" s="518"/>
      <c r="BB52" s="518"/>
      <c r="BC52" s="518"/>
      <c r="BD52" s="518"/>
      <c r="BE52" s="518"/>
      <c r="BF52" s="518"/>
      <c r="BG52" s="518"/>
      <c r="BH52" s="518"/>
      <c r="BI52" s="518"/>
      <c r="BJ52" s="518"/>
    </row>
    <row r="53" spans="1:74" s="467" customFormat="1" ht="12" customHeight="1" x14ac:dyDescent="0.2">
      <c r="A53" s="468"/>
      <c r="B53" s="679" t="s">
        <v>1106</v>
      </c>
      <c r="C53" s="680"/>
      <c r="D53" s="680"/>
      <c r="E53" s="680"/>
      <c r="F53" s="680"/>
      <c r="G53" s="680"/>
      <c r="H53" s="680"/>
      <c r="I53" s="680"/>
      <c r="J53" s="680"/>
      <c r="K53" s="680"/>
      <c r="L53" s="680"/>
      <c r="M53" s="680"/>
      <c r="N53" s="680"/>
      <c r="O53" s="680"/>
      <c r="P53" s="680"/>
      <c r="Q53" s="676"/>
      <c r="AY53" s="518"/>
      <c r="AZ53" s="518"/>
      <c r="BA53" s="518"/>
      <c r="BB53" s="518"/>
      <c r="BC53" s="518"/>
      <c r="BD53" s="518"/>
      <c r="BE53" s="518"/>
      <c r="BF53" s="518"/>
      <c r="BG53" s="518"/>
      <c r="BH53" s="518"/>
      <c r="BI53" s="518"/>
      <c r="BJ53" s="518"/>
    </row>
    <row r="54" spans="1:74" s="467" customFormat="1" ht="12" customHeight="1" x14ac:dyDescent="0.2">
      <c r="A54" s="468"/>
      <c r="B54" s="674" t="s">
        <v>1146</v>
      </c>
      <c r="C54" s="680"/>
      <c r="D54" s="680"/>
      <c r="E54" s="680"/>
      <c r="F54" s="680"/>
      <c r="G54" s="680"/>
      <c r="H54" s="680"/>
      <c r="I54" s="680"/>
      <c r="J54" s="680"/>
      <c r="K54" s="680"/>
      <c r="L54" s="680"/>
      <c r="M54" s="680"/>
      <c r="N54" s="680"/>
      <c r="O54" s="680"/>
      <c r="P54" s="680"/>
      <c r="Q54" s="676"/>
      <c r="AY54" s="518"/>
      <c r="AZ54" s="518"/>
      <c r="BA54" s="518"/>
      <c r="BB54" s="518"/>
      <c r="BC54" s="518"/>
      <c r="BD54" s="518"/>
      <c r="BE54" s="518"/>
      <c r="BF54" s="518"/>
      <c r="BG54" s="518"/>
      <c r="BH54" s="518"/>
      <c r="BI54" s="518"/>
      <c r="BJ54" s="518"/>
    </row>
    <row r="55" spans="1:74" s="467" customFormat="1" ht="12" customHeight="1" x14ac:dyDescent="0.2">
      <c r="A55" s="468"/>
      <c r="B55" s="703" t="s">
        <v>1147</v>
      </c>
      <c r="C55" s="676"/>
      <c r="D55" s="676"/>
      <c r="E55" s="676"/>
      <c r="F55" s="676"/>
      <c r="G55" s="676"/>
      <c r="H55" s="676"/>
      <c r="I55" s="676"/>
      <c r="J55" s="676"/>
      <c r="K55" s="676"/>
      <c r="L55" s="676"/>
      <c r="M55" s="676"/>
      <c r="N55" s="676"/>
      <c r="O55" s="676"/>
      <c r="P55" s="676"/>
      <c r="Q55" s="676"/>
      <c r="AY55" s="518"/>
      <c r="AZ55" s="518"/>
      <c r="BA55" s="518"/>
      <c r="BB55" s="518"/>
      <c r="BC55" s="518"/>
      <c r="BD55" s="518"/>
      <c r="BE55" s="518"/>
      <c r="BF55" s="518"/>
      <c r="BG55" s="518"/>
      <c r="BH55" s="518"/>
      <c r="BI55" s="518"/>
      <c r="BJ55" s="518"/>
    </row>
    <row r="56" spans="1:74" s="467" customFormat="1" ht="22.35" customHeight="1" x14ac:dyDescent="0.2">
      <c r="A56" s="468"/>
      <c r="B56" s="679" t="s">
        <v>1154</v>
      </c>
      <c r="C56" s="680"/>
      <c r="D56" s="680"/>
      <c r="E56" s="680"/>
      <c r="F56" s="680"/>
      <c r="G56" s="680"/>
      <c r="H56" s="680"/>
      <c r="I56" s="680"/>
      <c r="J56" s="680"/>
      <c r="K56" s="680"/>
      <c r="L56" s="680"/>
      <c r="M56" s="680"/>
      <c r="N56" s="680"/>
      <c r="O56" s="680"/>
      <c r="P56" s="680"/>
      <c r="Q56" s="676"/>
      <c r="AY56" s="518"/>
      <c r="AZ56" s="518"/>
      <c r="BA56" s="518"/>
      <c r="BB56" s="518"/>
      <c r="BC56" s="518"/>
      <c r="BD56" s="518"/>
      <c r="BE56" s="518"/>
      <c r="BF56" s="518"/>
      <c r="BG56" s="518"/>
      <c r="BH56" s="518"/>
      <c r="BI56" s="518"/>
      <c r="BJ56" s="518"/>
    </row>
    <row r="57" spans="1:74" s="467" customFormat="1" ht="12" customHeight="1" x14ac:dyDescent="0.2">
      <c r="A57" s="468"/>
      <c r="B57" s="674" t="s">
        <v>1110</v>
      </c>
      <c r="C57" s="675"/>
      <c r="D57" s="675"/>
      <c r="E57" s="675"/>
      <c r="F57" s="675"/>
      <c r="G57" s="675"/>
      <c r="H57" s="675"/>
      <c r="I57" s="675"/>
      <c r="J57" s="675"/>
      <c r="K57" s="675"/>
      <c r="L57" s="675"/>
      <c r="M57" s="675"/>
      <c r="N57" s="675"/>
      <c r="O57" s="675"/>
      <c r="P57" s="675"/>
      <c r="Q57" s="676"/>
      <c r="AY57" s="518"/>
      <c r="AZ57" s="518"/>
      <c r="BA57" s="518"/>
      <c r="BB57" s="518"/>
      <c r="BC57" s="518"/>
      <c r="BD57" s="518"/>
      <c r="BE57" s="518"/>
      <c r="BF57" s="518"/>
      <c r="BG57" s="518"/>
      <c r="BH57" s="518"/>
      <c r="BI57" s="518"/>
      <c r="BJ57" s="518"/>
    </row>
    <row r="58" spans="1:74" s="463" customFormat="1" ht="12" customHeight="1" x14ac:dyDescent="0.2">
      <c r="A58" s="438"/>
      <c r="B58" s="687" t="s">
        <v>1227</v>
      </c>
      <c r="C58" s="676"/>
      <c r="D58" s="676"/>
      <c r="E58" s="676"/>
      <c r="F58" s="676"/>
      <c r="G58" s="676"/>
      <c r="H58" s="676"/>
      <c r="I58" s="676"/>
      <c r="J58" s="676"/>
      <c r="K58" s="676"/>
      <c r="L58" s="676"/>
      <c r="M58" s="676"/>
      <c r="N58" s="676"/>
      <c r="O58" s="676"/>
      <c r="P58" s="676"/>
      <c r="Q58" s="676"/>
      <c r="AY58" s="516"/>
      <c r="AZ58" s="516"/>
      <c r="BA58" s="516"/>
      <c r="BB58" s="516"/>
      <c r="BC58" s="516"/>
      <c r="BD58" s="516"/>
      <c r="BE58" s="516"/>
      <c r="BF58" s="516"/>
      <c r="BG58" s="516"/>
      <c r="BH58" s="516"/>
      <c r="BI58" s="516"/>
      <c r="BJ58" s="516"/>
    </row>
    <row r="59" spans="1:74" x14ac:dyDescent="0.2">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69"/>
      <c r="AZ59" s="369"/>
      <c r="BA59" s="369"/>
      <c r="BB59" s="369"/>
      <c r="BC59" s="369"/>
      <c r="BD59" s="369"/>
      <c r="BE59" s="369"/>
      <c r="BF59" s="369"/>
      <c r="BG59" s="369"/>
      <c r="BH59" s="369"/>
      <c r="BI59" s="369"/>
      <c r="BJ59" s="369"/>
      <c r="BK59" s="369"/>
      <c r="BL59" s="369"/>
      <c r="BM59" s="369"/>
      <c r="BN59" s="369"/>
      <c r="BO59" s="369"/>
      <c r="BP59" s="369"/>
      <c r="BQ59" s="369"/>
      <c r="BR59" s="369"/>
      <c r="BS59" s="369"/>
      <c r="BT59" s="369"/>
      <c r="BU59" s="369"/>
      <c r="BV59" s="369"/>
    </row>
    <row r="60" spans="1:74" x14ac:dyDescent="0.2">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69"/>
      <c r="AZ60" s="369"/>
      <c r="BA60" s="369"/>
      <c r="BB60" s="369"/>
      <c r="BC60" s="369"/>
      <c r="BD60" s="369"/>
      <c r="BE60" s="369"/>
      <c r="BF60" s="369"/>
      <c r="BG60" s="369"/>
      <c r="BH60" s="369"/>
      <c r="BI60" s="369"/>
      <c r="BJ60" s="369"/>
      <c r="BK60" s="369"/>
      <c r="BL60" s="369"/>
      <c r="BM60" s="369"/>
      <c r="BN60" s="369"/>
      <c r="BO60" s="369"/>
      <c r="BP60" s="369"/>
      <c r="BQ60" s="369"/>
      <c r="BR60" s="369"/>
      <c r="BS60" s="369"/>
      <c r="BT60" s="369"/>
      <c r="BU60" s="369"/>
      <c r="BV60" s="369"/>
    </row>
    <row r="61" spans="1:74" x14ac:dyDescent="0.2">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69"/>
      <c r="AZ61" s="369"/>
      <c r="BA61" s="369"/>
      <c r="BB61" s="369"/>
      <c r="BC61" s="369"/>
      <c r="BD61" s="369"/>
      <c r="BE61" s="369"/>
      <c r="BF61" s="369"/>
      <c r="BG61" s="369"/>
      <c r="BH61" s="369"/>
      <c r="BI61" s="369"/>
      <c r="BJ61" s="369"/>
      <c r="BK61" s="369"/>
      <c r="BL61" s="369"/>
      <c r="BM61" s="369"/>
      <c r="BN61" s="369"/>
      <c r="BO61" s="369"/>
      <c r="BP61" s="369"/>
      <c r="BQ61" s="369"/>
      <c r="BR61" s="369"/>
      <c r="BS61" s="369"/>
      <c r="BT61" s="369"/>
      <c r="BU61" s="369"/>
      <c r="BV61" s="369"/>
    </row>
    <row r="62" spans="1:74" x14ac:dyDescent="0.2">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69"/>
      <c r="AZ62" s="369"/>
      <c r="BA62" s="369"/>
      <c r="BB62" s="369"/>
      <c r="BC62" s="369"/>
      <c r="BD62" s="369"/>
      <c r="BE62" s="369"/>
      <c r="BF62" s="369"/>
      <c r="BG62" s="369"/>
      <c r="BH62" s="369"/>
      <c r="BI62" s="369"/>
      <c r="BJ62" s="369"/>
      <c r="BK62" s="369"/>
      <c r="BL62" s="369"/>
      <c r="BM62" s="369"/>
      <c r="BN62" s="369"/>
      <c r="BO62" s="369"/>
      <c r="BP62" s="369"/>
      <c r="BQ62" s="369"/>
      <c r="BR62" s="369"/>
      <c r="BS62" s="369"/>
      <c r="BT62" s="369"/>
      <c r="BU62" s="369"/>
      <c r="BV62" s="369"/>
    </row>
    <row r="63" spans="1:74" x14ac:dyDescent="0.2">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69"/>
      <c r="AZ63" s="369"/>
      <c r="BA63" s="369"/>
      <c r="BB63" s="369"/>
      <c r="BC63" s="369"/>
      <c r="BD63" s="369"/>
      <c r="BE63" s="369"/>
      <c r="BF63" s="369"/>
      <c r="BG63" s="369"/>
      <c r="BH63" s="369"/>
      <c r="BI63" s="369"/>
      <c r="BJ63" s="369"/>
      <c r="BK63" s="369"/>
      <c r="BL63" s="369"/>
      <c r="BM63" s="369"/>
      <c r="BN63" s="369"/>
      <c r="BO63" s="369"/>
      <c r="BP63" s="369"/>
      <c r="BQ63" s="369"/>
      <c r="BR63" s="369"/>
      <c r="BS63" s="369"/>
      <c r="BT63" s="369"/>
      <c r="BU63" s="369"/>
      <c r="BV63" s="369"/>
    </row>
    <row r="64" spans="1:74" x14ac:dyDescent="0.2">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69"/>
      <c r="AZ64" s="369"/>
      <c r="BA64" s="369"/>
      <c r="BB64" s="369"/>
      <c r="BC64" s="369"/>
      <c r="BD64" s="369"/>
      <c r="BE64" s="369"/>
      <c r="BF64" s="369"/>
      <c r="BG64" s="369"/>
      <c r="BH64" s="369"/>
      <c r="BI64" s="369"/>
      <c r="BJ64" s="369"/>
      <c r="BK64" s="369"/>
      <c r="BL64" s="369"/>
      <c r="BM64" s="369"/>
      <c r="BN64" s="369"/>
      <c r="BO64" s="369"/>
      <c r="BP64" s="369"/>
      <c r="BQ64" s="369"/>
      <c r="BR64" s="369"/>
      <c r="BS64" s="369"/>
      <c r="BT64" s="369"/>
      <c r="BU64" s="369"/>
      <c r="BV64" s="369"/>
    </row>
    <row r="65" spans="1:74" x14ac:dyDescent="0.2">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69"/>
      <c r="AZ65" s="369"/>
      <c r="BA65" s="369"/>
      <c r="BB65" s="369"/>
      <c r="BC65" s="369"/>
      <c r="BD65" s="369"/>
      <c r="BE65" s="369"/>
      <c r="BF65" s="369"/>
      <c r="BG65" s="369"/>
      <c r="BH65" s="369"/>
      <c r="BI65" s="369"/>
      <c r="BJ65" s="369"/>
      <c r="BK65" s="369"/>
      <c r="BL65" s="369"/>
      <c r="BM65" s="369"/>
      <c r="BN65" s="369"/>
      <c r="BO65" s="369"/>
      <c r="BP65" s="369"/>
      <c r="BQ65" s="369"/>
      <c r="BR65" s="369"/>
      <c r="BS65" s="369"/>
      <c r="BT65" s="369"/>
      <c r="BU65" s="369"/>
      <c r="BV65" s="369"/>
    </row>
    <row r="66" spans="1:74" x14ac:dyDescent="0.2">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69"/>
      <c r="AZ66" s="369"/>
      <c r="BA66" s="369"/>
      <c r="BB66" s="369"/>
      <c r="BC66" s="369"/>
      <c r="BD66" s="369"/>
      <c r="BE66" s="369"/>
      <c r="BF66" s="369"/>
      <c r="BG66" s="369"/>
      <c r="BH66" s="369"/>
      <c r="BI66" s="369"/>
      <c r="BJ66" s="369"/>
      <c r="BK66" s="369"/>
      <c r="BL66" s="369"/>
      <c r="BM66" s="369"/>
      <c r="BN66" s="369"/>
      <c r="BO66" s="369"/>
      <c r="BP66" s="369"/>
      <c r="BQ66" s="369"/>
      <c r="BR66" s="369"/>
      <c r="BS66" s="369"/>
      <c r="BT66" s="369"/>
      <c r="BU66" s="369"/>
      <c r="BV66" s="369"/>
    </row>
    <row r="67" spans="1:74" x14ac:dyDescent="0.2">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69"/>
      <c r="AZ67" s="369"/>
      <c r="BA67" s="369"/>
      <c r="BB67" s="369"/>
      <c r="BC67" s="369"/>
      <c r="BD67" s="369"/>
      <c r="BE67" s="369"/>
      <c r="BF67" s="369"/>
      <c r="BG67" s="369"/>
      <c r="BH67" s="369"/>
      <c r="BI67" s="369"/>
      <c r="BJ67" s="369"/>
      <c r="BK67" s="369"/>
      <c r="BL67" s="369"/>
      <c r="BM67" s="369"/>
      <c r="BN67" s="369"/>
      <c r="BO67" s="369"/>
      <c r="BP67" s="369"/>
      <c r="BQ67" s="369"/>
      <c r="BR67" s="369"/>
      <c r="BS67" s="369"/>
      <c r="BT67" s="369"/>
      <c r="BU67" s="369"/>
      <c r="BV67" s="369"/>
    </row>
    <row r="68" spans="1:74" x14ac:dyDescent="0.2">
      <c r="BK68" s="370"/>
      <c r="BL68" s="370"/>
      <c r="BM68" s="370"/>
      <c r="BN68" s="370"/>
      <c r="BO68" s="370"/>
      <c r="BP68" s="370"/>
      <c r="BQ68" s="370"/>
      <c r="BR68" s="370"/>
      <c r="BS68" s="370"/>
      <c r="BT68" s="370"/>
      <c r="BU68" s="370"/>
      <c r="BV68" s="370"/>
    </row>
    <row r="69" spans="1:74" x14ac:dyDescent="0.2">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69"/>
      <c r="AZ69" s="369"/>
      <c r="BA69" s="369"/>
      <c r="BB69" s="369"/>
      <c r="BC69" s="369"/>
      <c r="BD69" s="369"/>
      <c r="BE69" s="369"/>
      <c r="BF69" s="369"/>
      <c r="BG69" s="369"/>
      <c r="BH69" s="369"/>
      <c r="BI69" s="369"/>
      <c r="BJ69" s="369"/>
      <c r="BK69" s="369"/>
      <c r="BL69" s="369"/>
      <c r="BM69" s="369"/>
      <c r="BN69" s="369"/>
      <c r="BO69" s="369"/>
      <c r="BP69" s="369"/>
      <c r="BQ69" s="369"/>
      <c r="BR69" s="369"/>
      <c r="BS69" s="369"/>
      <c r="BT69" s="369"/>
      <c r="BU69" s="369"/>
      <c r="BV69" s="369"/>
    </row>
    <row r="70" spans="1:74" x14ac:dyDescent="0.2">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69"/>
      <c r="AZ70" s="369"/>
      <c r="BA70" s="369"/>
      <c r="BB70" s="369"/>
      <c r="BC70" s="369"/>
      <c r="BD70" s="369"/>
      <c r="BE70" s="369"/>
      <c r="BF70" s="369"/>
      <c r="BG70" s="369"/>
      <c r="BH70" s="369"/>
      <c r="BI70" s="369"/>
      <c r="BJ70" s="369"/>
      <c r="BK70" s="369"/>
      <c r="BL70" s="369"/>
      <c r="BM70" s="369"/>
      <c r="BN70" s="369"/>
      <c r="BO70" s="369"/>
      <c r="BP70" s="369"/>
      <c r="BQ70" s="369"/>
      <c r="BR70" s="369"/>
      <c r="BS70" s="369"/>
      <c r="BT70" s="369"/>
      <c r="BU70" s="369"/>
      <c r="BV70" s="369"/>
    </row>
    <row r="71" spans="1:74" x14ac:dyDescent="0.2">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69"/>
      <c r="AZ71" s="369"/>
      <c r="BA71" s="369"/>
      <c r="BB71" s="369"/>
      <c r="BC71" s="369"/>
      <c r="BD71" s="369"/>
      <c r="BE71" s="369"/>
      <c r="BF71" s="369"/>
      <c r="BG71" s="369"/>
      <c r="BH71" s="369"/>
      <c r="BI71" s="369"/>
      <c r="BJ71" s="369"/>
      <c r="BK71" s="369"/>
      <c r="BL71" s="369"/>
      <c r="BM71" s="369"/>
      <c r="BN71" s="369"/>
      <c r="BO71" s="369"/>
      <c r="BP71" s="369"/>
      <c r="BQ71" s="369"/>
      <c r="BR71" s="369"/>
      <c r="BS71" s="369"/>
      <c r="BT71" s="369"/>
      <c r="BU71" s="369"/>
      <c r="BV71" s="369"/>
    </row>
    <row r="72" spans="1:74" x14ac:dyDescent="0.2">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69"/>
      <c r="AZ72" s="369"/>
      <c r="BA72" s="369"/>
      <c r="BB72" s="369"/>
      <c r="BC72" s="369"/>
      <c r="BD72" s="369"/>
      <c r="BE72" s="369"/>
      <c r="BF72" s="369"/>
      <c r="BG72" s="369"/>
      <c r="BH72" s="369"/>
      <c r="BI72" s="369"/>
      <c r="BJ72" s="369"/>
      <c r="BK72" s="369"/>
      <c r="BL72" s="369"/>
      <c r="BM72" s="369"/>
      <c r="BN72" s="369"/>
      <c r="BO72" s="369"/>
      <c r="BP72" s="369"/>
      <c r="BQ72" s="369"/>
      <c r="BR72" s="369"/>
      <c r="BS72" s="369"/>
      <c r="BT72" s="369"/>
      <c r="BU72" s="369"/>
      <c r="BV72" s="369"/>
    </row>
    <row r="73" spans="1:74" x14ac:dyDescent="0.2">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69"/>
      <c r="AZ73" s="369"/>
      <c r="BA73" s="369"/>
      <c r="BB73" s="369"/>
      <c r="BC73" s="369"/>
      <c r="BD73" s="369"/>
      <c r="BE73" s="369"/>
      <c r="BF73" s="369"/>
      <c r="BG73" s="369"/>
      <c r="BH73" s="369"/>
      <c r="BI73" s="369"/>
      <c r="BJ73" s="369"/>
      <c r="BK73" s="369"/>
      <c r="BL73" s="369"/>
      <c r="BM73" s="369"/>
      <c r="BN73" s="369"/>
      <c r="BO73" s="369"/>
      <c r="BP73" s="369"/>
      <c r="BQ73" s="369"/>
      <c r="BR73" s="369"/>
      <c r="BS73" s="369"/>
      <c r="BT73" s="369"/>
      <c r="BU73" s="369"/>
      <c r="BV73" s="369"/>
    </row>
    <row r="74" spans="1:74" x14ac:dyDescent="0.2">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69"/>
      <c r="AZ74" s="369"/>
      <c r="BA74" s="369"/>
      <c r="BB74" s="369"/>
      <c r="BC74" s="369"/>
      <c r="BD74" s="369"/>
      <c r="BE74" s="369"/>
      <c r="BF74" s="369"/>
      <c r="BG74" s="369"/>
      <c r="BH74" s="369"/>
      <c r="BI74" s="369"/>
      <c r="BJ74" s="369"/>
      <c r="BK74" s="369"/>
      <c r="BL74" s="369"/>
      <c r="BM74" s="369"/>
      <c r="BN74" s="369"/>
      <c r="BO74" s="369"/>
      <c r="BP74" s="369"/>
      <c r="BQ74" s="369"/>
      <c r="BR74" s="369"/>
      <c r="BS74" s="369"/>
      <c r="BT74" s="369"/>
      <c r="BU74" s="369"/>
      <c r="BV74" s="369"/>
    </row>
    <row r="75" spans="1:74" x14ac:dyDescent="0.2">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69"/>
      <c r="AZ75" s="369"/>
      <c r="BA75" s="369"/>
      <c r="BB75" s="369"/>
      <c r="BC75" s="369"/>
      <c r="BD75" s="369"/>
      <c r="BE75" s="369"/>
      <c r="BF75" s="369"/>
      <c r="BG75" s="369"/>
      <c r="BH75" s="369"/>
      <c r="BI75" s="369"/>
      <c r="BJ75" s="369"/>
      <c r="BK75" s="369"/>
      <c r="BL75" s="369"/>
      <c r="BM75" s="369"/>
      <c r="BN75" s="369"/>
      <c r="BO75" s="369"/>
      <c r="BP75" s="369"/>
      <c r="BQ75" s="369"/>
      <c r="BR75" s="369"/>
      <c r="BS75" s="369"/>
      <c r="BT75" s="369"/>
      <c r="BU75" s="369"/>
      <c r="BV75" s="369"/>
    </row>
    <row r="76" spans="1:74" x14ac:dyDescent="0.2">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69"/>
      <c r="AZ76" s="369"/>
      <c r="BA76" s="369"/>
      <c r="BB76" s="369"/>
      <c r="BC76" s="369"/>
      <c r="BD76" s="369"/>
      <c r="BE76" s="369"/>
      <c r="BF76" s="369"/>
      <c r="BG76" s="369"/>
      <c r="BH76" s="369"/>
      <c r="BI76" s="369"/>
      <c r="BJ76" s="369"/>
      <c r="BK76" s="369"/>
      <c r="BL76" s="369"/>
      <c r="BM76" s="369"/>
      <c r="BN76" s="369"/>
      <c r="BO76" s="369"/>
      <c r="BP76" s="369"/>
      <c r="BQ76" s="369"/>
      <c r="BR76" s="369"/>
      <c r="BS76" s="369"/>
      <c r="BT76" s="369"/>
      <c r="BU76" s="369"/>
      <c r="BV76" s="369"/>
    </row>
    <row r="77" spans="1:74" x14ac:dyDescent="0.2">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69"/>
      <c r="AZ77" s="369"/>
      <c r="BA77" s="369"/>
      <c r="BB77" s="369"/>
      <c r="BC77" s="369"/>
      <c r="BD77" s="369"/>
      <c r="BE77" s="369"/>
      <c r="BF77" s="369"/>
      <c r="BG77" s="369"/>
      <c r="BH77" s="369"/>
      <c r="BI77" s="369"/>
      <c r="BJ77" s="369"/>
      <c r="BK77" s="369"/>
      <c r="BL77" s="369"/>
      <c r="BM77" s="369"/>
      <c r="BN77" s="369"/>
      <c r="BO77" s="369"/>
      <c r="BP77" s="369"/>
      <c r="BQ77" s="369"/>
      <c r="BR77" s="369"/>
      <c r="BS77" s="369"/>
      <c r="BT77" s="369"/>
      <c r="BU77" s="369"/>
      <c r="BV77" s="369"/>
    </row>
    <row r="78" spans="1:74" x14ac:dyDescent="0.2">
      <c r="BK78" s="370"/>
      <c r="BL78" s="370"/>
      <c r="BM78" s="370"/>
      <c r="BN78" s="370"/>
      <c r="BO78" s="370"/>
      <c r="BP78" s="370"/>
      <c r="BQ78" s="370"/>
      <c r="BR78" s="370"/>
      <c r="BS78" s="370"/>
      <c r="BT78" s="370"/>
      <c r="BU78" s="370"/>
      <c r="BV78" s="370"/>
    </row>
    <row r="79" spans="1:74" x14ac:dyDescent="0.2">
      <c r="BK79" s="370"/>
      <c r="BL79" s="370"/>
      <c r="BM79" s="370"/>
      <c r="BN79" s="370"/>
      <c r="BO79" s="370"/>
      <c r="BP79" s="370"/>
      <c r="BQ79" s="370"/>
      <c r="BR79" s="370"/>
      <c r="BS79" s="370"/>
      <c r="BT79" s="370"/>
      <c r="BU79" s="370"/>
      <c r="BV79" s="370"/>
    </row>
    <row r="80" spans="1:74" x14ac:dyDescent="0.2">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71"/>
      <c r="AZ80" s="371"/>
      <c r="BA80" s="371"/>
      <c r="BB80" s="371"/>
      <c r="BC80" s="371"/>
      <c r="BD80" s="371"/>
      <c r="BE80" s="371"/>
      <c r="BF80" s="371"/>
      <c r="BG80" s="371"/>
      <c r="BH80" s="371"/>
      <c r="BI80" s="371"/>
      <c r="BJ80" s="371"/>
      <c r="BK80" s="371"/>
      <c r="BL80" s="371"/>
      <c r="BM80" s="371"/>
      <c r="BN80" s="371"/>
      <c r="BO80" s="371"/>
      <c r="BP80" s="371"/>
      <c r="BQ80" s="371"/>
      <c r="BR80" s="371"/>
      <c r="BS80" s="371"/>
      <c r="BT80" s="371"/>
      <c r="BU80" s="371"/>
      <c r="BV80" s="371"/>
    </row>
    <row r="81" spans="3:74" x14ac:dyDescent="0.2">
      <c r="BK81" s="370"/>
      <c r="BL81" s="370"/>
      <c r="BM81" s="370"/>
      <c r="BN81" s="370"/>
      <c r="BO81" s="370"/>
      <c r="BP81" s="370"/>
      <c r="BQ81" s="370"/>
      <c r="BR81" s="370"/>
      <c r="BS81" s="370"/>
      <c r="BT81" s="370"/>
      <c r="BU81" s="370"/>
      <c r="BV81" s="370"/>
    </row>
    <row r="82" spans="3:74" x14ac:dyDescent="0.2">
      <c r="BK82" s="370"/>
      <c r="BL82" s="370"/>
      <c r="BM82" s="370"/>
      <c r="BN82" s="370"/>
      <c r="BO82" s="370"/>
      <c r="BP82" s="370"/>
      <c r="BQ82" s="370"/>
      <c r="BR82" s="370"/>
      <c r="BS82" s="370"/>
      <c r="BT82" s="370"/>
      <c r="BU82" s="370"/>
      <c r="BV82" s="370"/>
    </row>
    <row r="83" spans="3:74" x14ac:dyDescent="0.2">
      <c r="BK83" s="370"/>
      <c r="BL83" s="370"/>
      <c r="BM83" s="370"/>
      <c r="BN83" s="370"/>
      <c r="BO83" s="370"/>
      <c r="BP83" s="370"/>
      <c r="BQ83" s="370"/>
      <c r="BR83" s="370"/>
      <c r="BS83" s="370"/>
      <c r="BT83" s="370"/>
      <c r="BU83" s="370"/>
      <c r="BV83" s="370"/>
    </row>
    <row r="84" spans="3:74" x14ac:dyDescent="0.2">
      <c r="BK84" s="370"/>
      <c r="BL84" s="370"/>
      <c r="BM84" s="370"/>
      <c r="BN84" s="370"/>
      <c r="BO84" s="370"/>
      <c r="BP84" s="370"/>
      <c r="BQ84" s="370"/>
      <c r="BR84" s="370"/>
      <c r="BS84" s="370"/>
      <c r="BT84" s="370"/>
      <c r="BU84" s="370"/>
      <c r="BV84" s="370"/>
    </row>
    <row r="85" spans="3:74" x14ac:dyDescent="0.2">
      <c r="BK85" s="370"/>
      <c r="BL85" s="370"/>
      <c r="BM85" s="370"/>
      <c r="BN85" s="370"/>
      <c r="BO85" s="370"/>
      <c r="BP85" s="370"/>
      <c r="BQ85" s="370"/>
      <c r="BR85" s="370"/>
      <c r="BS85" s="370"/>
      <c r="BT85" s="370"/>
      <c r="BU85" s="370"/>
      <c r="BV85" s="370"/>
    </row>
    <row r="86" spans="3:74" x14ac:dyDescent="0.2">
      <c r="BK86" s="370"/>
      <c r="BL86" s="370"/>
      <c r="BM86" s="370"/>
      <c r="BN86" s="370"/>
      <c r="BO86" s="370"/>
      <c r="BP86" s="370"/>
      <c r="BQ86" s="370"/>
      <c r="BR86" s="370"/>
      <c r="BS86" s="370"/>
      <c r="BT86" s="370"/>
      <c r="BU86" s="370"/>
      <c r="BV86" s="370"/>
    </row>
    <row r="87" spans="3:74" x14ac:dyDescent="0.2">
      <c r="BK87" s="370"/>
      <c r="BL87" s="370"/>
      <c r="BM87" s="370"/>
      <c r="BN87" s="370"/>
      <c r="BO87" s="370"/>
      <c r="BP87" s="370"/>
      <c r="BQ87" s="370"/>
      <c r="BR87" s="370"/>
      <c r="BS87" s="370"/>
      <c r="BT87" s="370"/>
      <c r="BU87" s="370"/>
      <c r="BV87" s="370"/>
    </row>
    <row r="88" spans="3:74" x14ac:dyDescent="0.2">
      <c r="BK88" s="370"/>
      <c r="BL88" s="370"/>
      <c r="BM88" s="370"/>
      <c r="BN88" s="370"/>
      <c r="BO88" s="370"/>
      <c r="BP88" s="370"/>
      <c r="BQ88" s="370"/>
      <c r="BR88" s="370"/>
      <c r="BS88" s="370"/>
      <c r="BT88" s="370"/>
      <c r="BU88" s="370"/>
      <c r="BV88" s="370"/>
    </row>
    <row r="89" spans="3:74" x14ac:dyDescent="0.2">
      <c r="BK89" s="370"/>
      <c r="BL89" s="370"/>
      <c r="BM89" s="370"/>
      <c r="BN89" s="370"/>
      <c r="BO89" s="370"/>
      <c r="BP89" s="370"/>
      <c r="BQ89" s="370"/>
      <c r="BR89" s="370"/>
      <c r="BS89" s="370"/>
      <c r="BT89" s="370"/>
      <c r="BU89" s="370"/>
      <c r="BV89" s="370"/>
    </row>
    <row r="90" spans="3:74"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72"/>
      <c r="AZ90" s="372"/>
      <c r="BA90" s="372"/>
      <c r="BB90" s="372"/>
      <c r="BC90" s="372"/>
      <c r="BD90" s="372"/>
      <c r="BE90" s="372"/>
      <c r="BF90" s="372"/>
      <c r="BG90" s="372"/>
      <c r="BH90" s="372"/>
      <c r="BI90" s="372"/>
      <c r="BJ90" s="372"/>
      <c r="BK90" s="372"/>
      <c r="BL90" s="372"/>
      <c r="BM90" s="372"/>
      <c r="BN90" s="372"/>
      <c r="BO90" s="372"/>
      <c r="BP90" s="372"/>
      <c r="BQ90" s="372"/>
      <c r="BR90" s="372"/>
      <c r="BS90" s="372"/>
      <c r="BT90" s="372"/>
      <c r="BU90" s="372"/>
      <c r="BV90" s="372"/>
    </row>
    <row r="91" spans="3:74"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72"/>
      <c r="AZ91" s="372"/>
      <c r="BA91" s="372"/>
      <c r="BB91" s="372"/>
      <c r="BC91" s="372"/>
      <c r="BD91" s="372"/>
      <c r="BE91" s="372"/>
      <c r="BF91" s="372"/>
      <c r="BG91" s="372"/>
      <c r="BH91" s="372"/>
      <c r="BI91" s="372"/>
      <c r="BJ91" s="372"/>
      <c r="BK91" s="372"/>
      <c r="BL91" s="372"/>
      <c r="BM91" s="372"/>
      <c r="BN91" s="372"/>
      <c r="BO91" s="372"/>
      <c r="BP91" s="372"/>
      <c r="BQ91" s="372"/>
      <c r="BR91" s="372"/>
      <c r="BS91" s="372"/>
      <c r="BT91" s="372"/>
      <c r="BU91" s="372"/>
      <c r="BV91" s="372"/>
    </row>
    <row r="92" spans="3:74"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72"/>
      <c r="AZ92" s="372"/>
      <c r="BA92" s="372"/>
      <c r="BB92" s="372"/>
      <c r="BC92" s="372"/>
      <c r="BD92" s="372"/>
      <c r="BE92" s="372"/>
      <c r="BF92" s="372"/>
      <c r="BG92" s="372"/>
      <c r="BH92" s="372"/>
      <c r="BI92" s="372"/>
      <c r="BJ92" s="372"/>
      <c r="BK92" s="372"/>
      <c r="BL92" s="372"/>
      <c r="BM92" s="372"/>
      <c r="BN92" s="372"/>
      <c r="BO92" s="372"/>
      <c r="BP92" s="372"/>
      <c r="BQ92" s="372"/>
      <c r="BR92" s="372"/>
      <c r="BS92" s="372"/>
      <c r="BT92" s="372"/>
      <c r="BU92" s="372"/>
      <c r="BV92" s="372"/>
    </row>
    <row r="93" spans="3:74" x14ac:dyDescent="0.2">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72"/>
      <c r="AZ93" s="372"/>
      <c r="BA93" s="372"/>
      <c r="BB93" s="372"/>
      <c r="BC93" s="372"/>
      <c r="BD93" s="372"/>
      <c r="BE93" s="372"/>
      <c r="BF93" s="372"/>
      <c r="BG93" s="372"/>
      <c r="BH93" s="372"/>
      <c r="BI93" s="372"/>
      <c r="BJ93" s="372"/>
      <c r="BK93" s="372"/>
      <c r="BL93" s="372"/>
      <c r="BM93" s="372"/>
      <c r="BN93" s="372"/>
      <c r="BO93" s="372"/>
      <c r="BP93" s="372"/>
      <c r="BQ93" s="372"/>
      <c r="BR93" s="372"/>
      <c r="BS93" s="372"/>
      <c r="BT93" s="372"/>
      <c r="BU93" s="372"/>
      <c r="BV93" s="372"/>
    </row>
    <row r="94" spans="3:74" x14ac:dyDescent="0.2">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72"/>
      <c r="AZ94" s="372"/>
      <c r="BA94" s="372"/>
      <c r="BB94" s="372"/>
      <c r="BC94" s="372"/>
      <c r="BD94" s="372"/>
      <c r="BE94" s="372"/>
      <c r="BF94" s="372"/>
      <c r="BG94" s="372"/>
      <c r="BH94" s="372"/>
      <c r="BI94" s="372"/>
      <c r="BJ94" s="372"/>
      <c r="BK94" s="372"/>
      <c r="BL94" s="372"/>
      <c r="BM94" s="372"/>
      <c r="BN94" s="372"/>
      <c r="BO94" s="372"/>
      <c r="BP94" s="372"/>
      <c r="BQ94" s="372"/>
      <c r="BR94" s="372"/>
      <c r="BS94" s="372"/>
      <c r="BT94" s="372"/>
      <c r="BU94" s="372"/>
      <c r="BV94" s="372"/>
    </row>
    <row r="95" spans="3:74" x14ac:dyDescent="0.2">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72"/>
      <c r="AZ95" s="372"/>
      <c r="BA95" s="372"/>
      <c r="BB95" s="372"/>
      <c r="BC95" s="372"/>
      <c r="BD95" s="372"/>
      <c r="BE95" s="372"/>
      <c r="BF95" s="372"/>
      <c r="BG95" s="372"/>
      <c r="BH95" s="372"/>
      <c r="BI95" s="372"/>
      <c r="BJ95" s="372"/>
      <c r="BK95" s="372"/>
      <c r="BL95" s="372"/>
      <c r="BM95" s="372"/>
      <c r="BN95" s="372"/>
      <c r="BO95" s="372"/>
      <c r="BP95" s="372"/>
      <c r="BQ95" s="372"/>
      <c r="BR95" s="372"/>
      <c r="BS95" s="372"/>
      <c r="BT95" s="372"/>
      <c r="BU95" s="372"/>
      <c r="BV95" s="372"/>
    </row>
    <row r="96" spans="3:74" x14ac:dyDescent="0.2">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72"/>
      <c r="AZ96" s="372"/>
      <c r="BA96" s="372"/>
      <c r="BB96" s="372"/>
      <c r="BC96" s="372"/>
      <c r="BD96" s="372"/>
      <c r="BE96" s="372"/>
      <c r="BF96" s="372"/>
      <c r="BG96" s="372"/>
      <c r="BH96" s="372"/>
      <c r="BI96" s="372"/>
      <c r="BJ96" s="372"/>
      <c r="BK96" s="372"/>
      <c r="BL96" s="372"/>
      <c r="BM96" s="372"/>
      <c r="BN96" s="372"/>
      <c r="BO96" s="372"/>
      <c r="BP96" s="372"/>
      <c r="BQ96" s="372"/>
      <c r="BR96" s="372"/>
      <c r="BS96" s="372"/>
      <c r="BT96" s="372"/>
      <c r="BU96" s="372"/>
      <c r="BV96" s="372"/>
    </row>
    <row r="97" spans="3:74" x14ac:dyDescent="0.2">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72"/>
      <c r="AZ97" s="372"/>
      <c r="BA97" s="372"/>
      <c r="BB97" s="372"/>
      <c r="BC97" s="372"/>
      <c r="BD97" s="372"/>
      <c r="BE97" s="372"/>
      <c r="BF97" s="372"/>
      <c r="BG97" s="372"/>
      <c r="BH97" s="372"/>
      <c r="BI97" s="372"/>
      <c r="BJ97" s="372"/>
      <c r="BK97" s="372"/>
      <c r="BL97" s="372"/>
      <c r="BM97" s="372"/>
      <c r="BN97" s="372"/>
      <c r="BO97" s="372"/>
      <c r="BP97" s="372"/>
      <c r="BQ97" s="372"/>
      <c r="BR97" s="372"/>
      <c r="BS97" s="372"/>
      <c r="BT97" s="372"/>
      <c r="BU97" s="372"/>
      <c r="BV97" s="372"/>
    </row>
    <row r="98" spans="3:74" x14ac:dyDescent="0.2">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72"/>
      <c r="AZ98" s="372"/>
      <c r="BA98" s="372"/>
      <c r="BB98" s="372"/>
      <c r="BC98" s="372"/>
      <c r="BD98" s="372"/>
      <c r="BE98" s="372"/>
      <c r="BF98" s="372"/>
      <c r="BG98" s="372"/>
      <c r="BH98" s="372"/>
      <c r="BI98" s="372"/>
      <c r="BJ98" s="372"/>
      <c r="BK98" s="372"/>
      <c r="BL98" s="372"/>
      <c r="BM98" s="372"/>
      <c r="BN98" s="372"/>
      <c r="BO98" s="372"/>
      <c r="BP98" s="372"/>
      <c r="BQ98" s="372"/>
      <c r="BR98" s="372"/>
      <c r="BS98" s="372"/>
      <c r="BT98" s="372"/>
      <c r="BU98" s="372"/>
      <c r="BV98" s="372"/>
    </row>
    <row r="99" spans="3:74" x14ac:dyDescent="0.2">
      <c r="BK99" s="370"/>
      <c r="BL99" s="370"/>
      <c r="BM99" s="370"/>
      <c r="BN99" s="370"/>
      <c r="BO99" s="370"/>
      <c r="BP99" s="370"/>
      <c r="BQ99" s="370"/>
      <c r="BR99" s="370"/>
      <c r="BS99" s="370"/>
      <c r="BT99" s="370"/>
      <c r="BU99" s="370"/>
      <c r="BV99" s="370"/>
    </row>
    <row r="100" spans="3:74" x14ac:dyDescent="0.2">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73"/>
      <c r="AZ100" s="373"/>
      <c r="BA100" s="373"/>
      <c r="BB100" s="373"/>
      <c r="BC100" s="373"/>
      <c r="BD100" s="373"/>
      <c r="BE100" s="373"/>
      <c r="BF100" s="373"/>
      <c r="BG100" s="373"/>
      <c r="BH100" s="373"/>
      <c r="BI100" s="373"/>
      <c r="BJ100" s="373"/>
      <c r="BK100" s="373"/>
      <c r="BL100" s="373"/>
      <c r="BM100" s="373"/>
      <c r="BN100" s="373"/>
      <c r="BO100" s="373"/>
      <c r="BP100" s="373"/>
      <c r="BQ100" s="373"/>
      <c r="BR100" s="373"/>
      <c r="BS100" s="373"/>
      <c r="BT100" s="373"/>
      <c r="BU100" s="373"/>
      <c r="BV100" s="373"/>
    </row>
    <row r="101" spans="3:74" x14ac:dyDescent="0.2">
      <c r="BK101" s="370"/>
      <c r="BL101" s="370"/>
      <c r="BM101" s="370"/>
      <c r="BN101" s="370"/>
      <c r="BO101" s="370"/>
      <c r="BP101" s="370"/>
      <c r="BQ101" s="370"/>
      <c r="BR101" s="370"/>
      <c r="BS101" s="370"/>
      <c r="BT101" s="370"/>
      <c r="BU101" s="370"/>
      <c r="BV101" s="370"/>
    </row>
    <row r="102" spans="3:74" x14ac:dyDescent="0.2">
      <c r="BK102" s="370"/>
      <c r="BL102" s="370"/>
      <c r="BM102" s="370"/>
      <c r="BN102" s="370"/>
      <c r="BO102" s="370"/>
      <c r="BP102" s="370"/>
      <c r="BQ102" s="370"/>
      <c r="BR102" s="370"/>
      <c r="BS102" s="370"/>
      <c r="BT102" s="370"/>
      <c r="BU102" s="370"/>
      <c r="BV102" s="370"/>
    </row>
    <row r="103" spans="3:74" x14ac:dyDescent="0.2">
      <c r="BK103" s="370"/>
      <c r="BL103" s="370"/>
      <c r="BM103" s="370"/>
      <c r="BN103" s="370"/>
      <c r="BO103" s="370"/>
      <c r="BP103" s="370"/>
      <c r="BQ103" s="370"/>
      <c r="BR103" s="370"/>
      <c r="BS103" s="370"/>
      <c r="BT103" s="370"/>
      <c r="BU103" s="370"/>
      <c r="BV103" s="370"/>
    </row>
    <row r="104" spans="3:74" x14ac:dyDescent="0.2">
      <c r="BK104" s="370"/>
      <c r="BL104" s="370"/>
      <c r="BM104" s="370"/>
      <c r="BN104" s="370"/>
      <c r="BO104" s="370"/>
      <c r="BP104" s="370"/>
      <c r="BQ104" s="370"/>
      <c r="BR104" s="370"/>
      <c r="BS104" s="370"/>
      <c r="BT104" s="370"/>
      <c r="BU104" s="370"/>
      <c r="BV104" s="370"/>
    </row>
    <row r="105" spans="3:74" x14ac:dyDescent="0.2">
      <c r="BK105" s="370"/>
      <c r="BL105" s="370"/>
      <c r="BM105" s="370"/>
      <c r="BN105" s="370"/>
      <c r="BO105" s="370"/>
      <c r="BP105" s="370"/>
      <c r="BQ105" s="370"/>
      <c r="BR105" s="370"/>
      <c r="BS105" s="370"/>
      <c r="BT105" s="370"/>
      <c r="BU105" s="370"/>
      <c r="BV105" s="370"/>
    </row>
    <row r="106" spans="3:74" x14ac:dyDescent="0.2">
      <c r="BK106" s="370"/>
      <c r="BL106" s="370"/>
      <c r="BM106" s="370"/>
      <c r="BN106" s="370"/>
      <c r="BO106" s="370"/>
      <c r="BP106" s="370"/>
      <c r="BQ106" s="370"/>
      <c r="BR106" s="370"/>
      <c r="BS106" s="370"/>
      <c r="BT106" s="370"/>
      <c r="BU106" s="370"/>
      <c r="BV106" s="370"/>
    </row>
    <row r="107" spans="3:74" x14ac:dyDescent="0.2">
      <c r="BK107" s="370"/>
      <c r="BL107" s="370"/>
      <c r="BM107" s="370"/>
      <c r="BN107" s="370"/>
      <c r="BO107" s="370"/>
      <c r="BP107" s="370"/>
      <c r="BQ107" s="370"/>
      <c r="BR107" s="370"/>
      <c r="BS107" s="370"/>
      <c r="BT107" s="370"/>
      <c r="BU107" s="370"/>
      <c r="BV107" s="370"/>
    </row>
    <row r="108" spans="3:74" x14ac:dyDescent="0.2">
      <c r="BK108" s="370"/>
      <c r="BL108" s="370"/>
      <c r="BM108" s="370"/>
      <c r="BN108" s="370"/>
      <c r="BO108" s="370"/>
      <c r="BP108" s="370"/>
      <c r="BQ108" s="370"/>
      <c r="BR108" s="370"/>
      <c r="BS108" s="370"/>
      <c r="BT108" s="370"/>
      <c r="BU108" s="370"/>
      <c r="BV108" s="370"/>
    </row>
    <row r="109" spans="3:74" x14ac:dyDescent="0.2">
      <c r="BK109" s="370"/>
      <c r="BL109" s="370"/>
      <c r="BM109" s="370"/>
      <c r="BN109" s="370"/>
      <c r="BO109" s="370"/>
      <c r="BP109" s="370"/>
      <c r="BQ109" s="370"/>
      <c r="BR109" s="370"/>
      <c r="BS109" s="370"/>
      <c r="BT109" s="370"/>
      <c r="BU109" s="370"/>
      <c r="BV109" s="370"/>
    </row>
    <row r="110" spans="3:74" x14ac:dyDescent="0.2">
      <c r="BK110" s="370"/>
      <c r="BL110" s="370"/>
      <c r="BM110" s="370"/>
      <c r="BN110" s="370"/>
      <c r="BO110" s="370"/>
      <c r="BP110" s="370"/>
      <c r="BQ110" s="370"/>
      <c r="BR110" s="370"/>
      <c r="BS110" s="370"/>
      <c r="BT110" s="370"/>
      <c r="BU110" s="370"/>
      <c r="BV110" s="370"/>
    </row>
    <row r="111" spans="3:74" x14ac:dyDescent="0.2">
      <c r="BK111" s="370"/>
      <c r="BL111" s="370"/>
      <c r="BM111" s="370"/>
      <c r="BN111" s="370"/>
      <c r="BO111" s="370"/>
      <c r="BP111" s="370"/>
      <c r="BQ111" s="370"/>
      <c r="BR111" s="370"/>
      <c r="BS111" s="370"/>
      <c r="BT111" s="370"/>
      <c r="BU111" s="370"/>
      <c r="BV111" s="370"/>
    </row>
    <row r="112" spans="3:74" x14ac:dyDescent="0.2">
      <c r="BK112" s="370"/>
      <c r="BL112" s="370"/>
      <c r="BM112" s="370"/>
      <c r="BN112" s="370"/>
      <c r="BO112" s="370"/>
      <c r="BP112" s="370"/>
      <c r="BQ112" s="370"/>
      <c r="BR112" s="370"/>
      <c r="BS112" s="370"/>
      <c r="BT112" s="370"/>
      <c r="BU112" s="370"/>
      <c r="BV112" s="370"/>
    </row>
    <row r="113" spans="63:74" x14ac:dyDescent="0.2">
      <c r="BK113" s="370"/>
      <c r="BL113" s="370"/>
      <c r="BM113" s="370"/>
      <c r="BN113" s="370"/>
      <c r="BO113" s="370"/>
      <c r="BP113" s="370"/>
      <c r="BQ113" s="370"/>
      <c r="BR113" s="370"/>
      <c r="BS113" s="370"/>
      <c r="BT113" s="370"/>
      <c r="BU113" s="370"/>
      <c r="BV113" s="370"/>
    </row>
    <row r="114" spans="63:74" x14ac:dyDescent="0.2">
      <c r="BK114" s="370"/>
      <c r="BL114" s="370"/>
      <c r="BM114" s="370"/>
      <c r="BN114" s="370"/>
      <c r="BO114" s="370"/>
      <c r="BP114" s="370"/>
      <c r="BQ114" s="370"/>
      <c r="BR114" s="370"/>
      <c r="BS114" s="370"/>
      <c r="BT114" s="370"/>
      <c r="BU114" s="370"/>
      <c r="BV114" s="370"/>
    </row>
    <row r="115" spans="63:74" x14ac:dyDescent="0.2">
      <c r="BK115" s="370"/>
      <c r="BL115" s="370"/>
      <c r="BM115" s="370"/>
      <c r="BN115" s="370"/>
      <c r="BO115" s="370"/>
      <c r="BP115" s="370"/>
      <c r="BQ115" s="370"/>
      <c r="BR115" s="370"/>
      <c r="BS115" s="370"/>
      <c r="BT115" s="370"/>
      <c r="BU115" s="370"/>
      <c r="BV115" s="370"/>
    </row>
    <row r="116" spans="63:74" x14ac:dyDescent="0.2">
      <c r="BK116" s="370"/>
      <c r="BL116" s="370"/>
      <c r="BM116" s="370"/>
      <c r="BN116" s="370"/>
      <c r="BO116" s="370"/>
      <c r="BP116" s="370"/>
      <c r="BQ116" s="370"/>
      <c r="BR116" s="370"/>
      <c r="BS116" s="370"/>
      <c r="BT116" s="370"/>
      <c r="BU116" s="370"/>
      <c r="BV116" s="370"/>
    </row>
    <row r="117" spans="63:74" x14ac:dyDescent="0.2">
      <c r="BK117" s="370"/>
      <c r="BL117" s="370"/>
      <c r="BM117" s="370"/>
      <c r="BN117" s="370"/>
      <c r="BO117" s="370"/>
      <c r="BP117" s="370"/>
      <c r="BQ117" s="370"/>
      <c r="BR117" s="370"/>
      <c r="BS117" s="370"/>
      <c r="BT117" s="370"/>
      <c r="BU117" s="370"/>
      <c r="BV117" s="370"/>
    </row>
    <row r="118" spans="63:74" x14ac:dyDescent="0.2">
      <c r="BK118" s="370"/>
      <c r="BL118" s="370"/>
      <c r="BM118" s="370"/>
      <c r="BN118" s="370"/>
      <c r="BO118" s="370"/>
      <c r="BP118" s="370"/>
      <c r="BQ118" s="370"/>
      <c r="BR118" s="370"/>
      <c r="BS118" s="370"/>
      <c r="BT118" s="370"/>
      <c r="BU118" s="370"/>
      <c r="BV118" s="370"/>
    </row>
    <row r="119" spans="63:74" x14ac:dyDescent="0.2">
      <c r="BK119" s="370"/>
      <c r="BL119" s="370"/>
      <c r="BM119" s="370"/>
      <c r="BN119" s="370"/>
      <c r="BO119" s="370"/>
      <c r="BP119" s="370"/>
      <c r="BQ119" s="370"/>
      <c r="BR119" s="370"/>
      <c r="BS119" s="370"/>
      <c r="BT119" s="370"/>
      <c r="BU119" s="370"/>
      <c r="BV119" s="370"/>
    </row>
    <row r="120" spans="63:74" x14ac:dyDescent="0.2">
      <c r="BK120" s="370"/>
      <c r="BL120" s="370"/>
      <c r="BM120" s="370"/>
      <c r="BN120" s="370"/>
      <c r="BO120" s="370"/>
      <c r="BP120" s="370"/>
      <c r="BQ120" s="370"/>
      <c r="BR120" s="370"/>
      <c r="BS120" s="370"/>
      <c r="BT120" s="370"/>
      <c r="BU120" s="370"/>
      <c r="BV120" s="370"/>
    </row>
    <row r="121" spans="63:74" x14ac:dyDescent="0.2">
      <c r="BK121" s="370"/>
      <c r="BL121" s="370"/>
      <c r="BM121" s="370"/>
      <c r="BN121" s="370"/>
      <c r="BO121" s="370"/>
      <c r="BP121" s="370"/>
      <c r="BQ121" s="370"/>
      <c r="BR121" s="370"/>
      <c r="BS121" s="370"/>
      <c r="BT121" s="370"/>
      <c r="BU121" s="370"/>
      <c r="BV121" s="370"/>
    </row>
    <row r="122" spans="63:74" x14ac:dyDescent="0.2">
      <c r="BK122" s="370"/>
      <c r="BL122" s="370"/>
      <c r="BM122" s="370"/>
      <c r="BN122" s="370"/>
      <c r="BO122" s="370"/>
      <c r="BP122" s="370"/>
      <c r="BQ122" s="370"/>
      <c r="BR122" s="370"/>
      <c r="BS122" s="370"/>
      <c r="BT122" s="370"/>
      <c r="BU122" s="370"/>
      <c r="BV122" s="370"/>
    </row>
    <row r="123" spans="63:74" x14ac:dyDescent="0.2">
      <c r="BK123" s="370"/>
      <c r="BL123" s="370"/>
      <c r="BM123" s="370"/>
      <c r="BN123" s="370"/>
      <c r="BO123" s="370"/>
      <c r="BP123" s="370"/>
      <c r="BQ123" s="370"/>
      <c r="BR123" s="370"/>
      <c r="BS123" s="370"/>
      <c r="BT123" s="370"/>
      <c r="BU123" s="370"/>
      <c r="BV123" s="370"/>
    </row>
    <row r="124" spans="63:74" x14ac:dyDescent="0.2">
      <c r="BK124" s="370"/>
      <c r="BL124" s="370"/>
      <c r="BM124" s="370"/>
      <c r="BN124" s="370"/>
      <c r="BO124" s="370"/>
      <c r="BP124" s="370"/>
      <c r="BQ124" s="370"/>
      <c r="BR124" s="370"/>
      <c r="BS124" s="370"/>
      <c r="BT124" s="370"/>
      <c r="BU124" s="370"/>
      <c r="BV124" s="370"/>
    </row>
    <row r="125" spans="63:74" x14ac:dyDescent="0.2">
      <c r="BK125" s="370"/>
      <c r="BL125" s="370"/>
      <c r="BM125" s="370"/>
      <c r="BN125" s="370"/>
      <c r="BO125" s="370"/>
      <c r="BP125" s="370"/>
      <c r="BQ125" s="370"/>
      <c r="BR125" s="370"/>
      <c r="BS125" s="370"/>
      <c r="BT125" s="370"/>
      <c r="BU125" s="370"/>
      <c r="BV125" s="370"/>
    </row>
    <row r="126" spans="63:74" x14ac:dyDescent="0.2">
      <c r="BK126" s="370"/>
      <c r="BL126" s="370"/>
      <c r="BM126" s="370"/>
      <c r="BN126" s="370"/>
      <c r="BO126" s="370"/>
      <c r="BP126" s="370"/>
      <c r="BQ126" s="370"/>
      <c r="BR126" s="370"/>
      <c r="BS126" s="370"/>
      <c r="BT126" s="370"/>
      <c r="BU126" s="370"/>
      <c r="BV126" s="370"/>
    </row>
    <row r="127" spans="63:74" x14ac:dyDescent="0.2">
      <c r="BK127" s="370"/>
      <c r="BL127" s="370"/>
      <c r="BM127" s="370"/>
      <c r="BN127" s="370"/>
      <c r="BO127" s="370"/>
      <c r="BP127" s="370"/>
      <c r="BQ127" s="370"/>
      <c r="BR127" s="370"/>
      <c r="BS127" s="370"/>
      <c r="BT127" s="370"/>
      <c r="BU127" s="370"/>
      <c r="BV127" s="370"/>
    </row>
    <row r="128" spans="63:74" x14ac:dyDescent="0.2">
      <c r="BK128" s="370"/>
      <c r="BL128" s="370"/>
      <c r="BM128" s="370"/>
      <c r="BN128" s="370"/>
      <c r="BO128" s="370"/>
      <c r="BP128" s="370"/>
      <c r="BQ128" s="370"/>
      <c r="BR128" s="370"/>
      <c r="BS128" s="370"/>
      <c r="BT128" s="370"/>
      <c r="BU128" s="370"/>
      <c r="BV128" s="370"/>
    </row>
    <row r="129" spans="63:74" x14ac:dyDescent="0.2">
      <c r="BK129" s="370"/>
      <c r="BL129" s="370"/>
      <c r="BM129" s="370"/>
      <c r="BN129" s="370"/>
      <c r="BO129" s="370"/>
      <c r="BP129" s="370"/>
      <c r="BQ129" s="370"/>
      <c r="BR129" s="370"/>
      <c r="BS129" s="370"/>
      <c r="BT129" s="370"/>
      <c r="BU129" s="370"/>
      <c r="BV129" s="370"/>
    </row>
    <row r="130" spans="63:74" x14ac:dyDescent="0.2">
      <c r="BK130" s="370"/>
      <c r="BL130" s="370"/>
      <c r="BM130" s="370"/>
      <c r="BN130" s="370"/>
      <c r="BO130" s="370"/>
      <c r="BP130" s="370"/>
      <c r="BQ130" s="370"/>
      <c r="BR130" s="370"/>
      <c r="BS130" s="370"/>
      <c r="BT130" s="370"/>
      <c r="BU130" s="370"/>
      <c r="BV130" s="370"/>
    </row>
    <row r="131" spans="63:74" x14ac:dyDescent="0.2">
      <c r="BK131" s="370"/>
      <c r="BL131" s="370"/>
      <c r="BM131" s="370"/>
      <c r="BN131" s="370"/>
      <c r="BO131" s="370"/>
      <c r="BP131" s="370"/>
      <c r="BQ131" s="370"/>
      <c r="BR131" s="370"/>
      <c r="BS131" s="370"/>
      <c r="BT131" s="370"/>
      <c r="BU131" s="370"/>
      <c r="BV131" s="370"/>
    </row>
    <row r="132" spans="63:74" x14ac:dyDescent="0.2">
      <c r="BK132" s="370"/>
      <c r="BL132" s="370"/>
      <c r="BM132" s="370"/>
      <c r="BN132" s="370"/>
      <c r="BO132" s="370"/>
      <c r="BP132" s="370"/>
      <c r="BQ132" s="370"/>
      <c r="BR132" s="370"/>
      <c r="BS132" s="370"/>
      <c r="BT132" s="370"/>
      <c r="BU132" s="370"/>
      <c r="BV132" s="370"/>
    </row>
    <row r="133" spans="63:74" x14ac:dyDescent="0.2">
      <c r="BK133" s="370"/>
      <c r="BL133" s="370"/>
      <c r="BM133" s="370"/>
      <c r="BN133" s="370"/>
      <c r="BO133" s="370"/>
      <c r="BP133" s="370"/>
      <c r="BQ133" s="370"/>
      <c r="BR133" s="370"/>
      <c r="BS133" s="370"/>
      <c r="BT133" s="370"/>
      <c r="BU133" s="370"/>
      <c r="BV133" s="370"/>
    </row>
    <row r="134" spans="63:74" x14ac:dyDescent="0.2">
      <c r="BK134" s="370"/>
      <c r="BL134" s="370"/>
      <c r="BM134" s="370"/>
      <c r="BN134" s="370"/>
      <c r="BO134" s="370"/>
      <c r="BP134" s="370"/>
      <c r="BQ134" s="370"/>
      <c r="BR134" s="370"/>
      <c r="BS134" s="370"/>
      <c r="BT134" s="370"/>
      <c r="BU134" s="370"/>
      <c r="BV134" s="370"/>
    </row>
    <row r="135" spans="63:74" x14ac:dyDescent="0.2">
      <c r="BK135" s="370"/>
      <c r="BL135" s="370"/>
      <c r="BM135" s="370"/>
      <c r="BN135" s="370"/>
      <c r="BO135" s="370"/>
      <c r="BP135" s="370"/>
      <c r="BQ135" s="370"/>
      <c r="BR135" s="370"/>
      <c r="BS135" s="370"/>
      <c r="BT135" s="370"/>
      <c r="BU135" s="370"/>
      <c r="BV135" s="370"/>
    </row>
    <row r="136" spans="63:74" x14ac:dyDescent="0.2">
      <c r="BK136" s="370"/>
      <c r="BL136" s="370"/>
      <c r="BM136" s="370"/>
      <c r="BN136" s="370"/>
      <c r="BO136" s="370"/>
      <c r="BP136" s="370"/>
      <c r="BQ136" s="370"/>
      <c r="BR136" s="370"/>
      <c r="BS136" s="370"/>
      <c r="BT136" s="370"/>
      <c r="BU136" s="370"/>
      <c r="BV136" s="370"/>
    </row>
    <row r="137" spans="63:74" x14ac:dyDescent="0.2">
      <c r="BK137" s="370"/>
      <c r="BL137" s="370"/>
      <c r="BM137" s="370"/>
      <c r="BN137" s="370"/>
      <c r="BO137" s="370"/>
      <c r="BP137" s="370"/>
      <c r="BQ137" s="370"/>
      <c r="BR137" s="370"/>
      <c r="BS137" s="370"/>
      <c r="BT137" s="370"/>
      <c r="BU137" s="370"/>
      <c r="BV137" s="370"/>
    </row>
    <row r="138" spans="63:74" x14ac:dyDescent="0.2">
      <c r="BK138" s="370"/>
      <c r="BL138" s="370"/>
      <c r="BM138" s="370"/>
      <c r="BN138" s="370"/>
      <c r="BO138" s="370"/>
      <c r="BP138" s="370"/>
      <c r="BQ138" s="370"/>
      <c r="BR138" s="370"/>
      <c r="BS138" s="370"/>
      <c r="BT138" s="370"/>
      <c r="BU138" s="370"/>
      <c r="BV138" s="370"/>
    </row>
    <row r="139" spans="63:74" x14ac:dyDescent="0.2">
      <c r="BK139" s="370"/>
      <c r="BL139" s="370"/>
      <c r="BM139" s="370"/>
      <c r="BN139" s="370"/>
      <c r="BO139" s="370"/>
      <c r="BP139" s="370"/>
      <c r="BQ139" s="370"/>
      <c r="BR139" s="370"/>
      <c r="BS139" s="370"/>
      <c r="BT139" s="370"/>
      <c r="BU139" s="370"/>
      <c r="BV139" s="370"/>
    </row>
    <row r="140" spans="63:74" x14ac:dyDescent="0.2">
      <c r="BK140" s="370"/>
      <c r="BL140" s="370"/>
      <c r="BM140" s="370"/>
      <c r="BN140" s="370"/>
      <c r="BO140" s="370"/>
      <c r="BP140" s="370"/>
      <c r="BQ140" s="370"/>
      <c r="BR140" s="370"/>
      <c r="BS140" s="370"/>
      <c r="BT140" s="370"/>
      <c r="BU140" s="370"/>
      <c r="BV140" s="370"/>
    </row>
    <row r="141" spans="63:74" x14ac:dyDescent="0.2">
      <c r="BK141" s="370"/>
      <c r="BL141" s="370"/>
      <c r="BM141" s="370"/>
      <c r="BN141" s="370"/>
      <c r="BO141" s="370"/>
      <c r="BP141" s="370"/>
      <c r="BQ141" s="370"/>
      <c r="BR141" s="370"/>
      <c r="BS141" s="370"/>
      <c r="BT141" s="370"/>
      <c r="BU141" s="370"/>
      <c r="BV141" s="370"/>
    </row>
    <row r="142" spans="63:74" x14ac:dyDescent="0.2">
      <c r="BK142" s="370"/>
      <c r="BL142" s="370"/>
      <c r="BM142" s="370"/>
      <c r="BN142" s="370"/>
      <c r="BO142" s="370"/>
      <c r="BP142" s="370"/>
      <c r="BQ142" s="370"/>
      <c r="BR142" s="370"/>
      <c r="BS142" s="370"/>
      <c r="BT142" s="370"/>
      <c r="BU142" s="370"/>
      <c r="BV142" s="370"/>
    </row>
    <row r="143" spans="63:74" x14ac:dyDescent="0.2">
      <c r="BK143" s="370"/>
      <c r="BL143" s="370"/>
      <c r="BM143" s="370"/>
      <c r="BN143" s="370"/>
      <c r="BO143" s="370"/>
      <c r="BP143" s="370"/>
      <c r="BQ143" s="370"/>
      <c r="BR143" s="370"/>
      <c r="BS143" s="370"/>
      <c r="BT143" s="370"/>
      <c r="BU143" s="370"/>
      <c r="BV143" s="370"/>
    </row>
    <row r="144" spans="63:74" x14ac:dyDescent="0.2">
      <c r="BK144" s="370"/>
      <c r="BL144" s="370"/>
      <c r="BM144" s="370"/>
      <c r="BN144" s="370"/>
      <c r="BO144" s="370"/>
      <c r="BP144" s="370"/>
      <c r="BQ144" s="370"/>
      <c r="BR144" s="370"/>
      <c r="BS144" s="370"/>
      <c r="BT144" s="370"/>
      <c r="BU144" s="370"/>
      <c r="BV144" s="370"/>
    </row>
  </sheetData>
  <mergeCells count="17">
    <mergeCell ref="B56:Q56"/>
    <mergeCell ref="B57:Q57"/>
    <mergeCell ref="B58:Q58"/>
    <mergeCell ref="A1:A2"/>
    <mergeCell ref="B50:Q50"/>
    <mergeCell ref="B52:Q52"/>
    <mergeCell ref="B53:Q53"/>
    <mergeCell ref="B54:Q54"/>
    <mergeCell ref="B51:Q51"/>
    <mergeCell ref="B55:Q55"/>
    <mergeCell ref="BK3:BV3"/>
    <mergeCell ref="B1:AL1"/>
    <mergeCell ref="C3:N3"/>
    <mergeCell ref="O3:Z3"/>
    <mergeCell ref="AA3:AL3"/>
    <mergeCell ref="AM3:AX3"/>
    <mergeCell ref="AY3:BJ3"/>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0">
    <pageSetUpPr fitToPage="1"/>
  </sheetPr>
  <dimension ref="A1:BV94"/>
  <sheetViews>
    <sheetView showGridLines="0" workbookViewId="0">
      <pane xSplit="2" ySplit="4" topLeftCell="AY20" activePane="bottomRight" state="frozen"/>
      <selection pane="topRight" activeCell="C1" sqref="C1"/>
      <selection pane="bottomLeft" activeCell="A5" sqref="A5"/>
      <selection pane="bottomRight" activeCell="AZ61" sqref="AZ61"/>
    </sheetView>
  </sheetViews>
  <sheetFormatPr defaultColWidth="11" defaultRowHeight="11.25" x14ac:dyDescent="0.2"/>
  <cols>
    <col min="1" max="1" width="10.5703125" style="551" customWidth="1"/>
    <col min="2" max="2" width="24.42578125" style="551" customWidth="1"/>
    <col min="3" max="74" width="6.5703125" style="551" customWidth="1"/>
    <col min="75" max="238" width="11" style="551"/>
    <col min="239" max="239" width="1.5703125" style="551" customWidth="1"/>
    <col min="240" max="16384" width="11" style="551"/>
  </cols>
  <sheetData>
    <row r="1" spans="1:74" ht="12.75" customHeight="1" x14ac:dyDescent="0.2">
      <c r="A1" s="667" t="s">
        <v>1054</v>
      </c>
      <c r="B1" s="549" t="s">
        <v>512</v>
      </c>
      <c r="C1" s="549"/>
      <c r="D1" s="549"/>
      <c r="E1" s="549"/>
      <c r="F1" s="549"/>
      <c r="G1" s="549"/>
      <c r="H1" s="549"/>
      <c r="I1" s="549"/>
      <c r="J1" s="549"/>
      <c r="K1" s="549"/>
      <c r="L1" s="549"/>
      <c r="M1" s="549"/>
      <c r="N1" s="549"/>
      <c r="O1" s="549"/>
      <c r="P1" s="549"/>
      <c r="Q1" s="549"/>
      <c r="R1" s="549"/>
      <c r="S1" s="549"/>
      <c r="T1" s="549"/>
      <c r="U1" s="549"/>
      <c r="V1" s="549"/>
      <c r="W1" s="549"/>
      <c r="X1" s="549"/>
      <c r="Y1" s="549"/>
      <c r="Z1" s="549"/>
      <c r="AA1" s="549"/>
      <c r="AB1" s="549"/>
      <c r="AC1" s="549"/>
      <c r="AD1" s="549"/>
      <c r="AE1" s="549"/>
      <c r="AF1" s="549"/>
      <c r="AG1" s="549"/>
      <c r="AH1" s="549"/>
      <c r="AI1" s="549"/>
      <c r="AJ1" s="549"/>
      <c r="AK1" s="549"/>
      <c r="AL1" s="549"/>
      <c r="AM1" s="549"/>
      <c r="AN1" s="549"/>
      <c r="AO1" s="549"/>
      <c r="AP1" s="549"/>
      <c r="AQ1" s="549"/>
      <c r="AR1" s="549"/>
      <c r="AS1" s="549"/>
      <c r="AT1" s="549"/>
      <c r="AU1" s="549"/>
      <c r="AV1" s="549"/>
      <c r="AW1" s="549"/>
      <c r="AX1" s="549"/>
      <c r="AY1" s="549"/>
      <c r="AZ1" s="549"/>
      <c r="BA1" s="549"/>
      <c r="BB1" s="549"/>
      <c r="BC1" s="549"/>
      <c r="BD1" s="549"/>
      <c r="BE1" s="549"/>
      <c r="BF1" s="549"/>
      <c r="BG1" s="549"/>
      <c r="BH1" s="549"/>
      <c r="BI1" s="549"/>
      <c r="BJ1" s="549"/>
      <c r="BK1" s="549"/>
      <c r="BL1" s="549"/>
      <c r="BM1" s="549"/>
      <c r="BN1" s="549"/>
      <c r="BO1" s="549"/>
      <c r="BP1" s="549"/>
      <c r="BQ1" s="549"/>
      <c r="BR1" s="549"/>
      <c r="BS1" s="549"/>
      <c r="BT1" s="549"/>
      <c r="BU1" s="549"/>
      <c r="BV1" s="549"/>
    </row>
    <row r="2" spans="1:74" ht="12.75" customHeight="1" x14ac:dyDescent="0.2">
      <c r="A2" s="668"/>
      <c r="B2" s="544" t="str">
        <f>"U.S. Energy Information Administration  |  Short-Term Energy Outlook  - "&amp;Dates!D1</f>
        <v>U.S. Energy Information Administration  |  Short-Term Energy Outlook  - April 2015</v>
      </c>
      <c r="C2" s="552"/>
      <c r="D2" s="552"/>
      <c r="E2" s="552"/>
      <c r="F2" s="552"/>
      <c r="G2" s="552"/>
      <c r="H2" s="552"/>
      <c r="I2" s="552"/>
      <c r="J2" s="552"/>
      <c r="K2" s="552"/>
      <c r="L2" s="552"/>
      <c r="M2" s="552"/>
      <c r="N2" s="552"/>
      <c r="O2" s="552"/>
      <c r="P2" s="552"/>
      <c r="Q2" s="552"/>
      <c r="R2" s="552"/>
      <c r="S2" s="552"/>
      <c r="T2" s="552"/>
      <c r="U2" s="552"/>
      <c r="V2" s="552"/>
      <c r="W2" s="552"/>
      <c r="X2" s="552"/>
      <c r="Y2" s="552"/>
      <c r="Z2" s="552"/>
      <c r="AA2" s="552"/>
      <c r="AB2" s="552"/>
      <c r="AC2" s="552"/>
      <c r="AD2" s="552"/>
      <c r="AE2" s="552"/>
      <c r="AF2" s="552"/>
      <c r="AG2" s="552"/>
      <c r="AH2" s="552"/>
      <c r="AI2" s="552"/>
      <c r="AJ2" s="552"/>
      <c r="AK2" s="552"/>
      <c r="AL2" s="552"/>
      <c r="AM2" s="552"/>
      <c r="AN2" s="552"/>
      <c r="AO2" s="552"/>
      <c r="AP2" s="552"/>
      <c r="AQ2" s="552"/>
      <c r="AR2" s="552"/>
      <c r="AS2" s="552"/>
      <c r="AT2" s="552"/>
      <c r="AU2" s="552"/>
      <c r="AV2" s="552"/>
      <c r="AW2" s="552"/>
      <c r="AX2" s="552"/>
      <c r="AY2" s="552"/>
      <c r="AZ2" s="552"/>
      <c r="BA2" s="552"/>
      <c r="BB2" s="552"/>
      <c r="BC2" s="552"/>
      <c r="BD2" s="552"/>
      <c r="BE2" s="552"/>
      <c r="BF2" s="552"/>
      <c r="BG2" s="552"/>
      <c r="BH2" s="552"/>
      <c r="BI2" s="552"/>
      <c r="BJ2" s="552"/>
      <c r="BK2" s="552"/>
      <c r="BL2" s="552"/>
      <c r="BM2" s="552"/>
      <c r="BN2" s="552"/>
      <c r="BO2" s="552"/>
      <c r="BP2" s="552"/>
      <c r="BQ2" s="552"/>
      <c r="BR2" s="552"/>
      <c r="BS2" s="552"/>
      <c r="BT2" s="552"/>
      <c r="BU2" s="552"/>
      <c r="BV2" s="552"/>
    </row>
    <row r="3" spans="1:74" ht="12.75" customHeight="1" x14ac:dyDescent="0.2">
      <c r="A3" s="553"/>
      <c r="B3" s="554"/>
      <c r="C3" s="672">
        <f>Dates!D3</f>
        <v>2011</v>
      </c>
      <c r="D3" s="673"/>
      <c r="E3" s="673"/>
      <c r="F3" s="673"/>
      <c r="G3" s="673"/>
      <c r="H3" s="673"/>
      <c r="I3" s="673"/>
      <c r="J3" s="673"/>
      <c r="K3" s="673"/>
      <c r="L3" s="673"/>
      <c r="M3" s="673"/>
      <c r="N3" s="718"/>
      <c r="O3" s="672">
        <f>C3+1</f>
        <v>2012</v>
      </c>
      <c r="P3" s="673"/>
      <c r="Q3" s="673"/>
      <c r="R3" s="673"/>
      <c r="S3" s="673"/>
      <c r="T3" s="673"/>
      <c r="U3" s="673"/>
      <c r="V3" s="673"/>
      <c r="W3" s="673"/>
      <c r="X3" s="673"/>
      <c r="Y3" s="673"/>
      <c r="Z3" s="718"/>
      <c r="AA3" s="672">
        <f>O3+1</f>
        <v>2013</v>
      </c>
      <c r="AB3" s="673"/>
      <c r="AC3" s="673"/>
      <c r="AD3" s="673"/>
      <c r="AE3" s="673"/>
      <c r="AF3" s="673"/>
      <c r="AG3" s="673"/>
      <c r="AH3" s="673"/>
      <c r="AI3" s="673"/>
      <c r="AJ3" s="673"/>
      <c r="AK3" s="673"/>
      <c r="AL3" s="718"/>
      <c r="AM3" s="672">
        <f>AA3+1</f>
        <v>2014</v>
      </c>
      <c r="AN3" s="673"/>
      <c r="AO3" s="673"/>
      <c r="AP3" s="673"/>
      <c r="AQ3" s="673"/>
      <c r="AR3" s="673"/>
      <c r="AS3" s="673"/>
      <c r="AT3" s="673"/>
      <c r="AU3" s="673"/>
      <c r="AV3" s="673"/>
      <c r="AW3" s="673"/>
      <c r="AX3" s="718"/>
      <c r="AY3" s="672">
        <f>AM3+1</f>
        <v>2015</v>
      </c>
      <c r="AZ3" s="673"/>
      <c r="BA3" s="673"/>
      <c r="BB3" s="673"/>
      <c r="BC3" s="673"/>
      <c r="BD3" s="673"/>
      <c r="BE3" s="673"/>
      <c r="BF3" s="673"/>
      <c r="BG3" s="673"/>
      <c r="BH3" s="673"/>
      <c r="BI3" s="673"/>
      <c r="BJ3" s="718"/>
      <c r="BK3" s="672">
        <f>AY3+1</f>
        <v>2016</v>
      </c>
      <c r="BL3" s="673"/>
      <c r="BM3" s="673"/>
      <c r="BN3" s="673"/>
      <c r="BO3" s="673"/>
      <c r="BP3" s="673"/>
      <c r="BQ3" s="673"/>
      <c r="BR3" s="673"/>
      <c r="BS3" s="673"/>
      <c r="BT3" s="673"/>
      <c r="BU3" s="673"/>
      <c r="BV3" s="718"/>
    </row>
    <row r="4" spans="1:74" ht="12.75" customHeight="1" x14ac:dyDescent="0.2">
      <c r="A4" s="553"/>
      <c r="B4" s="555"/>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553"/>
      <c r="B5" s="129" t="s">
        <v>382</v>
      </c>
      <c r="C5" s="556"/>
      <c r="D5" s="557"/>
      <c r="E5" s="557"/>
      <c r="F5" s="557"/>
      <c r="G5" s="557"/>
      <c r="H5" s="557"/>
      <c r="I5" s="557"/>
      <c r="J5" s="557"/>
      <c r="K5" s="557"/>
      <c r="L5" s="557"/>
      <c r="M5" s="557"/>
      <c r="N5" s="558"/>
      <c r="O5" s="556"/>
      <c r="P5" s="557"/>
      <c r="Q5" s="557"/>
      <c r="R5" s="557"/>
      <c r="S5" s="557"/>
      <c r="T5" s="557"/>
      <c r="U5" s="557"/>
      <c r="V5" s="557"/>
      <c r="W5" s="557"/>
      <c r="X5" s="557"/>
      <c r="Y5" s="557"/>
      <c r="Z5" s="558"/>
      <c r="AA5" s="556"/>
      <c r="AB5" s="557"/>
      <c r="AC5" s="557"/>
      <c r="AD5" s="557"/>
      <c r="AE5" s="557"/>
      <c r="AF5" s="557"/>
      <c r="AG5" s="557"/>
      <c r="AH5" s="557"/>
      <c r="AI5" s="557"/>
      <c r="AJ5" s="557"/>
      <c r="AK5" s="557"/>
      <c r="AL5" s="558"/>
      <c r="AM5" s="556"/>
      <c r="AN5" s="557"/>
      <c r="AO5" s="557"/>
      <c r="AP5" s="557"/>
      <c r="AQ5" s="557"/>
      <c r="AR5" s="557"/>
      <c r="AS5" s="557"/>
      <c r="AT5" s="557"/>
      <c r="AU5" s="557"/>
      <c r="AV5" s="557"/>
      <c r="AW5" s="557"/>
      <c r="AX5" s="558"/>
      <c r="AY5" s="556"/>
      <c r="AZ5" s="557"/>
      <c r="BA5" s="557"/>
      <c r="BB5" s="557"/>
      <c r="BC5" s="557"/>
      <c r="BD5" s="557"/>
      <c r="BE5" s="557"/>
      <c r="BF5" s="557"/>
      <c r="BG5" s="557"/>
      <c r="BH5" s="557"/>
      <c r="BI5" s="557"/>
      <c r="BJ5" s="558"/>
      <c r="BK5" s="556"/>
      <c r="BL5" s="557"/>
      <c r="BM5" s="557"/>
      <c r="BN5" s="557"/>
      <c r="BO5" s="557"/>
      <c r="BP5" s="557"/>
      <c r="BQ5" s="557"/>
      <c r="BR5" s="557"/>
      <c r="BS5" s="557"/>
      <c r="BT5" s="557"/>
      <c r="BU5" s="557"/>
      <c r="BV5" s="558"/>
    </row>
    <row r="6" spans="1:74" ht="11.1" customHeight="1" x14ac:dyDescent="0.2">
      <c r="A6" s="559" t="s">
        <v>400</v>
      </c>
      <c r="B6" s="560" t="s">
        <v>92</v>
      </c>
      <c r="C6" s="277">
        <v>5509.7638305999999</v>
      </c>
      <c r="D6" s="277">
        <v>4939.6841689000003</v>
      </c>
      <c r="E6" s="277">
        <v>4349.8461557999999</v>
      </c>
      <c r="F6" s="277">
        <v>4149.6085647</v>
      </c>
      <c r="G6" s="277">
        <v>4422.6311115999997</v>
      </c>
      <c r="H6" s="277">
        <v>5268.5070673</v>
      </c>
      <c r="I6" s="277">
        <v>5696.3167474000002</v>
      </c>
      <c r="J6" s="277">
        <v>5525.1784951999998</v>
      </c>
      <c r="K6" s="277">
        <v>4698.0382842999998</v>
      </c>
      <c r="L6" s="277">
        <v>4084.7410426000001</v>
      </c>
      <c r="M6" s="277">
        <v>4048.7570092999999</v>
      </c>
      <c r="N6" s="277">
        <v>4288.0230838999996</v>
      </c>
      <c r="O6" s="277">
        <v>4164.2254605999997</v>
      </c>
      <c r="P6" s="277">
        <v>3926.6222886</v>
      </c>
      <c r="Q6" s="277">
        <v>3404.0498787000001</v>
      </c>
      <c r="R6" s="277">
        <v>3209.51467</v>
      </c>
      <c r="S6" s="277">
        <v>3741.3756800000001</v>
      </c>
      <c r="T6" s="277">
        <v>4375.3678503000001</v>
      </c>
      <c r="U6" s="277">
        <v>5175.8149034999997</v>
      </c>
      <c r="V6" s="277">
        <v>4909.0662774000002</v>
      </c>
      <c r="W6" s="277">
        <v>4186.2869190000001</v>
      </c>
      <c r="X6" s="277">
        <v>3903.204459</v>
      </c>
      <c r="Y6" s="277">
        <v>4290.9021726999999</v>
      </c>
      <c r="Z6" s="277">
        <v>4325.1260334999997</v>
      </c>
      <c r="AA6" s="277">
        <v>4454.9942112999997</v>
      </c>
      <c r="AB6" s="277">
        <v>4412.3858679000004</v>
      </c>
      <c r="AC6" s="277">
        <v>4213.9858013000003</v>
      </c>
      <c r="AD6" s="277">
        <v>3727.8227336999998</v>
      </c>
      <c r="AE6" s="277">
        <v>3855.2419218999999</v>
      </c>
      <c r="AF6" s="277">
        <v>4609.4405150000002</v>
      </c>
      <c r="AG6" s="277">
        <v>4931.1887832000002</v>
      </c>
      <c r="AH6" s="277">
        <v>4820.1952381000001</v>
      </c>
      <c r="AI6" s="277">
        <v>4437.0145583000003</v>
      </c>
      <c r="AJ6" s="277">
        <v>3903.1094306</v>
      </c>
      <c r="AK6" s="277">
        <v>4031.3243077000002</v>
      </c>
      <c r="AL6" s="277">
        <v>4576.1182206000003</v>
      </c>
      <c r="AM6" s="277">
        <v>5074.7027819000004</v>
      </c>
      <c r="AN6" s="277">
        <v>5129.9201161000001</v>
      </c>
      <c r="AO6" s="277">
        <v>4412.2941383999996</v>
      </c>
      <c r="AP6" s="277">
        <v>3653.0325057</v>
      </c>
      <c r="AQ6" s="277">
        <v>3839.7809468</v>
      </c>
      <c r="AR6" s="277">
        <v>4601.9927973000003</v>
      </c>
      <c r="AS6" s="277">
        <v>4838.9350794000002</v>
      </c>
      <c r="AT6" s="277">
        <v>4802.6355660999998</v>
      </c>
      <c r="AU6" s="277">
        <v>4216.1374180000003</v>
      </c>
      <c r="AV6" s="277">
        <v>3607.6862965</v>
      </c>
      <c r="AW6" s="277">
        <v>3978.3808247000002</v>
      </c>
      <c r="AX6" s="277">
        <v>4023.0792889999998</v>
      </c>
      <c r="AY6" s="277">
        <v>4281.9849430000004</v>
      </c>
      <c r="AZ6" s="277">
        <v>4612.6880000000001</v>
      </c>
      <c r="BA6" s="277">
        <v>3692.1039999999998</v>
      </c>
      <c r="BB6" s="340">
        <v>3279.1120000000001</v>
      </c>
      <c r="BC6" s="340">
        <v>3480.5790000000002</v>
      </c>
      <c r="BD6" s="340">
        <v>4144.0479999999998</v>
      </c>
      <c r="BE6" s="340">
        <v>4743.38</v>
      </c>
      <c r="BF6" s="340">
        <v>4778.7370000000001</v>
      </c>
      <c r="BG6" s="340">
        <v>4071.6950000000002</v>
      </c>
      <c r="BH6" s="340">
        <v>3680.855</v>
      </c>
      <c r="BI6" s="340">
        <v>3772.808</v>
      </c>
      <c r="BJ6" s="340">
        <v>4204.4790000000003</v>
      </c>
      <c r="BK6" s="340">
        <v>4517.6750000000002</v>
      </c>
      <c r="BL6" s="340">
        <v>4369.7209999999995</v>
      </c>
      <c r="BM6" s="340">
        <v>3854.2469999999998</v>
      </c>
      <c r="BN6" s="340">
        <v>3405.482</v>
      </c>
      <c r="BO6" s="340">
        <v>3618.087</v>
      </c>
      <c r="BP6" s="340">
        <v>4269.8230000000003</v>
      </c>
      <c r="BQ6" s="340">
        <v>4819.8010000000004</v>
      </c>
      <c r="BR6" s="340">
        <v>4818.0370000000003</v>
      </c>
      <c r="BS6" s="340">
        <v>4144.2120000000004</v>
      </c>
      <c r="BT6" s="340">
        <v>3770.8359999999998</v>
      </c>
      <c r="BU6" s="340">
        <v>3830.4209999999998</v>
      </c>
      <c r="BV6" s="340">
        <v>4182.9409999999998</v>
      </c>
    </row>
    <row r="7" spans="1:74" ht="11.1" customHeight="1" x14ac:dyDescent="0.2">
      <c r="A7" s="559" t="s">
        <v>401</v>
      </c>
      <c r="B7" s="560" t="s">
        <v>93</v>
      </c>
      <c r="C7" s="277">
        <v>2395.3010613000001</v>
      </c>
      <c r="D7" s="277">
        <v>2354.4279293</v>
      </c>
      <c r="E7" s="277">
        <v>2127.3264377</v>
      </c>
      <c r="F7" s="277">
        <v>2334.2999337000001</v>
      </c>
      <c r="G7" s="277">
        <v>2427.1869648000002</v>
      </c>
      <c r="H7" s="277">
        <v>3023.0370243000002</v>
      </c>
      <c r="I7" s="277">
        <v>3858.8254938999999</v>
      </c>
      <c r="J7" s="277">
        <v>3866.3158600000002</v>
      </c>
      <c r="K7" s="277">
        <v>3057.9689749999998</v>
      </c>
      <c r="L7" s="277">
        <v>2542.5550400000002</v>
      </c>
      <c r="M7" s="277">
        <v>2514.7099087000001</v>
      </c>
      <c r="N7" s="277">
        <v>2778.1169325999999</v>
      </c>
      <c r="O7" s="277">
        <v>2927.7704152000001</v>
      </c>
      <c r="P7" s="277">
        <v>3124.4752223999999</v>
      </c>
      <c r="Q7" s="277">
        <v>2975.8274938999998</v>
      </c>
      <c r="R7" s="277">
        <v>3160.95318</v>
      </c>
      <c r="S7" s="277">
        <v>3462.9616538999999</v>
      </c>
      <c r="T7" s="277">
        <v>3853.2500762999998</v>
      </c>
      <c r="U7" s="277">
        <v>4479.4467426000001</v>
      </c>
      <c r="V7" s="277">
        <v>4249.5439819000003</v>
      </c>
      <c r="W7" s="277">
        <v>3600.4099916999999</v>
      </c>
      <c r="X7" s="277">
        <v>2958.8828945</v>
      </c>
      <c r="Y7" s="277">
        <v>2672.315337</v>
      </c>
      <c r="Z7" s="277">
        <v>2709.3256931999999</v>
      </c>
      <c r="AA7" s="277">
        <v>2856.7435215999999</v>
      </c>
      <c r="AB7" s="277">
        <v>2867.2526050000001</v>
      </c>
      <c r="AC7" s="277">
        <v>2733.0728439</v>
      </c>
      <c r="AD7" s="277">
        <v>2601.2143633000001</v>
      </c>
      <c r="AE7" s="277">
        <v>2703.72874</v>
      </c>
      <c r="AF7" s="277">
        <v>3320.5021123000001</v>
      </c>
      <c r="AG7" s="277">
        <v>3895.8380603000001</v>
      </c>
      <c r="AH7" s="277">
        <v>3908.2708425999999</v>
      </c>
      <c r="AI7" s="277">
        <v>3402.1077467</v>
      </c>
      <c r="AJ7" s="277">
        <v>2857.6580838999998</v>
      </c>
      <c r="AK7" s="277">
        <v>2809.5594652999998</v>
      </c>
      <c r="AL7" s="277">
        <v>2997.9448526000001</v>
      </c>
      <c r="AM7" s="277">
        <v>2933.1028342</v>
      </c>
      <c r="AN7" s="277">
        <v>2694.6124338999998</v>
      </c>
      <c r="AO7" s="277">
        <v>2514.5064903000002</v>
      </c>
      <c r="AP7" s="277">
        <v>2557.6108810000001</v>
      </c>
      <c r="AQ7" s="277">
        <v>2855.3000093999999</v>
      </c>
      <c r="AR7" s="277">
        <v>3281.3765549999998</v>
      </c>
      <c r="AS7" s="277">
        <v>3696.1986376999998</v>
      </c>
      <c r="AT7" s="277">
        <v>3930.6131341999999</v>
      </c>
      <c r="AU7" s="277">
        <v>3543.1731439999999</v>
      </c>
      <c r="AV7" s="277">
        <v>3133.0619370999998</v>
      </c>
      <c r="AW7" s="277">
        <v>2799.6636760000001</v>
      </c>
      <c r="AX7" s="277">
        <v>2905.7213458000001</v>
      </c>
      <c r="AY7" s="277">
        <v>3268.7060897000001</v>
      </c>
      <c r="AZ7" s="277">
        <v>3351.9349999999999</v>
      </c>
      <c r="BA7" s="277">
        <v>3044.3530000000001</v>
      </c>
      <c r="BB7" s="340">
        <v>2971.03</v>
      </c>
      <c r="BC7" s="340">
        <v>3232.6770000000001</v>
      </c>
      <c r="BD7" s="340">
        <v>3799.2020000000002</v>
      </c>
      <c r="BE7" s="340">
        <v>4245.9610000000002</v>
      </c>
      <c r="BF7" s="340">
        <v>4271.6809999999996</v>
      </c>
      <c r="BG7" s="340">
        <v>3756.67</v>
      </c>
      <c r="BH7" s="340">
        <v>3235.06</v>
      </c>
      <c r="BI7" s="340">
        <v>3019.616</v>
      </c>
      <c r="BJ7" s="340">
        <v>3162.3240000000001</v>
      </c>
      <c r="BK7" s="340">
        <v>3104.877</v>
      </c>
      <c r="BL7" s="340">
        <v>3091.5050000000001</v>
      </c>
      <c r="BM7" s="340">
        <v>2948.5659999999998</v>
      </c>
      <c r="BN7" s="340">
        <v>2873.28</v>
      </c>
      <c r="BO7" s="340">
        <v>3148.5439999999999</v>
      </c>
      <c r="BP7" s="340">
        <v>3715.9859999999999</v>
      </c>
      <c r="BQ7" s="340">
        <v>4195.7299999999996</v>
      </c>
      <c r="BR7" s="340">
        <v>4282.6440000000002</v>
      </c>
      <c r="BS7" s="340">
        <v>3721.239</v>
      </c>
      <c r="BT7" s="340">
        <v>3221.1480000000001</v>
      </c>
      <c r="BU7" s="340">
        <v>3003.998</v>
      </c>
      <c r="BV7" s="340">
        <v>3191.7089999999998</v>
      </c>
    </row>
    <row r="8" spans="1:74" ht="11.1" customHeight="1" x14ac:dyDescent="0.2">
      <c r="A8" s="561" t="s">
        <v>403</v>
      </c>
      <c r="B8" s="562" t="s">
        <v>404</v>
      </c>
      <c r="C8" s="277">
        <v>111.51958839</v>
      </c>
      <c r="D8" s="277">
        <v>86.934222500000004</v>
      </c>
      <c r="E8" s="277">
        <v>86.853600322999995</v>
      </c>
      <c r="F8" s="277">
        <v>80.792524999999998</v>
      </c>
      <c r="G8" s="277">
        <v>76.724925806000002</v>
      </c>
      <c r="H8" s="277">
        <v>86.457128667000006</v>
      </c>
      <c r="I8" s="277">
        <v>101.74404387</v>
      </c>
      <c r="J8" s="277">
        <v>83.687341613000001</v>
      </c>
      <c r="K8" s="277">
        <v>80.795309000000003</v>
      </c>
      <c r="L8" s="277">
        <v>66.518545484000001</v>
      </c>
      <c r="M8" s="277">
        <v>59.420009667000002</v>
      </c>
      <c r="N8" s="277">
        <v>70.504328709999996</v>
      </c>
      <c r="O8" s="277">
        <v>79.908290644999994</v>
      </c>
      <c r="P8" s="277">
        <v>65.577387931000004</v>
      </c>
      <c r="Q8" s="277">
        <v>49.721064515999998</v>
      </c>
      <c r="R8" s="277">
        <v>50.107742332999997</v>
      </c>
      <c r="S8" s="277">
        <v>55.800485160999997</v>
      </c>
      <c r="T8" s="277">
        <v>68.923197999999999</v>
      </c>
      <c r="U8" s="277">
        <v>75.474115806</v>
      </c>
      <c r="V8" s="277">
        <v>68.321973548000003</v>
      </c>
      <c r="W8" s="277">
        <v>62.006527667</v>
      </c>
      <c r="X8" s="277">
        <v>58.229765483999998</v>
      </c>
      <c r="Y8" s="277">
        <v>60.328678332999999</v>
      </c>
      <c r="Z8" s="277">
        <v>65.666862902999995</v>
      </c>
      <c r="AA8" s="277">
        <v>89.507053870999997</v>
      </c>
      <c r="AB8" s="277">
        <v>71.324452500000007</v>
      </c>
      <c r="AC8" s="277">
        <v>64.420501612999999</v>
      </c>
      <c r="AD8" s="277">
        <v>62.848716000000003</v>
      </c>
      <c r="AE8" s="277">
        <v>77.793114516000003</v>
      </c>
      <c r="AF8" s="277">
        <v>78.068951333000001</v>
      </c>
      <c r="AG8" s="277">
        <v>90.719520645000003</v>
      </c>
      <c r="AH8" s="277">
        <v>78.983810645000005</v>
      </c>
      <c r="AI8" s="277">
        <v>72.872685666999999</v>
      </c>
      <c r="AJ8" s="277">
        <v>65.110788386999999</v>
      </c>
      <c r="AK8" s="277">
        <v>61.324438999999998</v>
      </c>
      <c r="AL8" s="277">
        <v>79.074935483999994</v>
      </c>
      <c r="AM8" s="277">
        <v>232.95507065000001</v>
      </c>
      <c r="AN8" s="277">
        <v>100.23146929000001</v>
      </c>
      <c r="AO8" s="277">
        <v>106.3894729</v>
      </c>
      <c r="AP8" s="277">
        <v>57.369671666999999</v>
      </c>
      <c r="AQ8" s="277">
        <v>65.554553870999996</v>
      </c>
      <c r="AR8" s="277">
        <v>67.802657667000005</v>
      </c>
      <c r="AS8" s="277">
        <v>66.194439355</v>
      </c>
      <c r="AT8" s="277">
        <v>66.907617741999999</v>
      </c>
      <c r="AU8" s="277">
        <v>63.799879333</v>
      </c>
      <c r="AV8" s="277">
        <v>48.492143548000001</v>
      </c>
      <c r="AW8" s="277">
        <v>58.019565</v>
      </c>
      <c r="AX8" s="277">
        <v>67.462147096999999</v>
      </c>
      <c r="AY8" s="277">
        <v>96.519140613000005</v>
      </c>
      <c r="AZ8" s="277">
        <v>89.191609999999997</v>
      </c>
      <c r="BA8" s="277">
        <v>74.333560000000006</v>
      </c>
      <c r="BB8" s="340">
        <v>64.346289999999996</v>
      </c>
      <c r="BC8" s="340">
        <v>69.441479999999999</v>
      </c>
      <c r="BD8" s="340">
        <v>74.734200000000001</v>
      </c>
      <c r="BE8" s="340">
        <v>78.595110000000005</v>
      </c>
      <c r="BF8" s="340">
        <v>78.621080000000006</v>
      </c>
      <c r="BG8" s="340">
        <v>73.48518</v>
      </c>
      <c r="BH8" s="340">
        <v>67.042389999999997</v>
      </c>
      <c r="BI8" s="340">
        <v>65.362880000000004</v>
      </c>
      <c r="BJ8" s="340">
        <v>78.851550000000003</v>
      </c>
      <c r="BK8" s="340">
        <v>93.720399999999998</v>
      </c>
      <c r="BL8" s="340">
        <v>79.545460000000006</v>
      </c>
      <c r="BM8" s="340">
        <v>75.770529999999994</v>
      </c>
      <c r="BN8" s="340">
        <v>66.543670000000006</v>
      </c>
      <c r="BO8" s="340">
        <v>71.320070000000001</v>
      </c>
      <c r="BP8" s="340">
        <v>77.119770000000003</v>
      </c>
      <c r="BQ8" s="340">
        <v>80.688789999999997</v>
      </c>
      <c r="BR8" s="340">
        <v>78.854740000000007</v>
      </c>
      <c r="BS8" s="340">
        <v>72.475139999999996</v>
      </c>
      <c r="BT8" s="340">
        <v>65.933090000000007</v>
      </c>
      <c r="BU8" s="340">
        <v>63.655610000000003</v>
      </c>
      <c r="BV8" s="340">
        <v>74.999260000000007</v>
      </c>
    </row>
    <row r="9" spans="1:74" ht="11.1" customHeight="1" x14ac:dyDescent="0.2">
      <c r="A9" s="561" t="s">
        <v>405</v>
      </c>
      <c r="B9" s="562" t="s">
        <v>94</v>
      </c>
      <c r="C9" s="277">
        <v>29.993162258000002</v>
      </c>
      <c r="D9" s="277">
        <v>28.838378571</v>
      </c>
      <c r="E9" s="277">
        <v>30.494979032</v>
      </c>
      <c r="F9" s="277">
        <v>30.584531333000001</v>
      </c>
      <c r="G9" s="277">
        <v>28.214230322999999</v>
      </c>
      <c r="H9" s="277">
        <v>33.759590666999998</v>
      </c>
      <c r="I9" s="277">
        <v>35.420734193999998</v>
      </c>
      <c r="J9" s="277">
        <v>35.069268710000003</v>
      </c>
      <c r="K9" s="277">
        <v>33.483179999999997</v>
      </c>
      <c r="L9" s="277">
        <v>30.356969031999999</v>
      </c>
      <c r="M9" s="277">
        <v>31.428535332999999</v>
      </c>
      <c r="N9" s="277">
        <v>32.419978710000002</v>
      </c>
      <c r="O9" s="277">
        <v>32.793513871000002</v>
      </c>
      <c r="P9" s="277">
        <v>36.008015862000001</v>
      </c>
      <c r="Q9" s="277">
        <v>34.718434516000002</v>
      </c>
      <c r="R9" s="277">
        <v>35.240489332999999</v>
      </c>
      <c r="S9" s="277">
        <v>32.326955806000001</v>
      </c>
      <c r="T9" s="277">
        <v>32.413676332999998</v>
      </c>
      <c r="U9" s="277">
        <v>33.613751290000003</v>
      </c>
      <c r="V9" s="277">
        <v>33.869034839000001</v>
      </c>
      <c r="W9" s="277">
        <v>30.122342332999999</v>
      </c>
      <c r="X9" s="277">
        <v>28.869618386999999</v>
      </c>
      <c r="Y9" s="277">
        <v>29.183161667</v>
      </c>
      <c r="Z9" s="277">
        <v>31.052593225999999</v>
      </c>
      <c r="AA9" s="277">
        <v>36.890184194</v>
      </c>
      <c r="AB9" s="277">
        <v>34.579511070999999</v>
      </c>
      <c r="AC9" s="277">
        <v>34.517816129000003</v>
      </c>
      <c r="AD9" s="277">
        <v>33.990859333000003</v>
      </c>
      <c r="AE9" s="277">
        <v>35.094825161000003</v>
      </c>
      <c r="AF9" s="277">
        <v>34.917702667</v>
      </c>
      <c r="AG9" s="277">
        <v>37.040429676999999</v>
      </c>
      <c r="AH9" s="277">
        <v>36.873102580999998</v>
      </c>
      <c r="AI9" s="277">
        <v>36.220911000000001</v>
      </c>
      <c r="AJ9" s="277">
        <v>34.565077742</v>
      </c>
      <c r="AK9" s="277">
        <v>35.345748999999998</v>
      </c>
      <c r="AL9" s="277">
        <v>32.452520323000002</v>
      </c>
      <c r="AM9" s="277">
        <v>30.428236128999998</v>
      </c>
      <c r="AN9" s="277">
        <v>27.138536071000001</v>
      </c>
      <c r="AO9" s="277">
        <v>27.332875483999999</v>
      </c>
      <c r="AP9" s="277">
        <v>26.133827332999999</v>
      </c>
      <c r="AQ9" s="277">
        <v>30.196785483999999</v>
      </c>
      <c r="AR9" s="277">
        <v>32.076233999999999</v>
      </c>
      <c r="AS9" s="277">
        <v>34.491681290000002</v>
      </c>
      <c r="AT9" s="277">
        <v>34.333386128999997</v>
      </c>
      <c r="AU9" s="277">
        <v>36.801240999999997</v>
      </c>
      <c r="AV9" s="277">
        <v>33.364103870999998</v>
      </c>
      <c r="AW9" s="277">
        <v>33.746648999999998</v>
      </c>
      <c r="AX9" s="277">
        <v>34.214832903000001</v>
      </c>
      <c r="AY9" s="277">
        <v>35.046208323000002</v>
      </c>
      <c r="AZ9" s="277">
        <v>28.846430000000002</v>
      </c>
      <c r="BA9" s="277">
        <v>27.987269999999999</v>
      </c>
      <c r="BB9" s="340">
        <v>27.458729999999999</v>
      </c>
      <c r="BC9" s="340">
        <v>31.63673</v>
      </c>
      <c r="BD9" s="340">
        <v>33.381489999999999</v>
      </c>
      <c r="BE9" s="340">
        <v>36.592790000000001</v>
      </c>
      <c r="BF9" s="340">
        <v>35.911540000000002</v>
      </c>
      <c r="BG9" s="340">
        <v>38.184199999999997</v>
      </c>
      <c r="BH9" s="340">
        <v>34.639060000000001</v>
      </c>
      <c r="BI9" s="340">
        <v>34.857860000000002</v>
      </c>
      <c r="BJ9" s="340">
        <v>35.938980000000001</v>
      </c>
      <c r="BK9" s="340">
        <v>35.598599999999998</v>
      </c>
      <c r="BL9" s="340">
        <v>28.275369999999999</v>
      </c>
      <c r="BM9" s="340">
        <v>28.43562</v>
      </c>
      <c r="BN9" s="340">
        <v>27.864709999999999</v>
      </c>
      <c r="BO9" s="340">
        <v>32.376249999999999</v>
      </c>
      <c r="BP9" s="340">
        <v>34.042409999999997</v>
      </c>
      <c r="BQ9" s="340">
        <v>37.3065</v>
      </c>
      <c r="BR9" s="340">
        <v>36.682549999999999</v>
      </c>
      <c r="BS9" s="340">
        <v>39.050229999999999</v>
      </c>
      <c r="BT9" s="340">
        <v>35.576160000000002</v>
      </c>
      <c r="BU9" s="340">
        <v>35.951610000000002</v>
      </c>
      <c r="BV9" s="340">
        <v>36.787619999999997</v>
      </c>
    </row>
    <row r="10" spans="1:74" ht="11.1" customHeight="1" x14ac:dyDescent="0.2">
      <c r="A10" s="561" t="s">
        <v>406</v>
      </c>
      <c r="B10" s="562" t="s">
        <v>95</v>
      </c>
      <c r="C10" s="277">
        <v>2346.5423547999999</v>
      </c>
      <c r="D10" s="277">
        <v>2313.8956429</v>
      </c>
      <c r="E10" s="277">
        <v>2118.1160645</v>
      </c>
      <c r="F10" s="277">
        <v>1818.2446</v>
      </c>
      <c r="G10" s="277">
        <v>1839.1262581000001</v>
      </c>
      <c r="H10" s="277">
        <v>2175.6711332999998</v>
      </c>
      <c r="I10" s="277">
        <v>2333.7048387</v>
      </c>
      <c r="J10" s="277">
        <v>2301.2440645000001</v>
      </c>
      <c r="K10" s="277">
        <v>2228.2951333000001</v>
      </c>
      <c r="L10" s="277">
        <v>2043.1280644999999</v>
      </c>
      <c r="M10" s="277">
        <v>2149.1293332999999</v>
      </c>
      <c r="N10" s="277">
        <v>2317.3345806000002</v>
      </c>
      <c r="O10" s="277">
        <v>2334.8769677</v>
      </c>
      <c r="P10" s="277">
        <v>2201.6214828000002</v>
      </c>
      <c r="Q10" s="277">
        <v>1991.2455806</v>
      </c>
      <c r="R10" s="277">
        <v>1862.3643666999999</v>
      </c>
      <c r="S10" s="277">
        <v>2002.6272581000001</v>
      </c>
      <c r="T10" s="277">
        <v>2171.3361666999999</v>
      </c>
      <c r="U10" s="277">
        <v>2229.9783548</v>
      </c>
      <c r="V10" s="277">
        <v>2245.2293871000002</v>
      </c>
      <c r="W10" s="277">
        <v>2150.3627332999999</v>
      </c>
      <c r="X10" s="277">
        <v>1927.2005806</v>
      </c>
      <c r="Y10" s="277">
        <v>1890.4252332999999</v>
      </c>
      <c r="Z10" s="277">
        <v>2212.3764194</v>
      </c>
      <c r="AA10" s="277">
        <v>2303.4134515999999</v>
      </c>
      <c r="AB10" s="277">
        <v>2195.8351785999998</v>
      </c>
      <c r="AC10" s="277">
        <v>2030.5609354999999</v>
      </c>
      <c r="AD10" s="277">
        <v>1892.2293999999999</v>
      </c>
      <c r="AE10" s="277">
        <v>2027.3598387</v>
      </c>
      <c r="AF10" s="277">
        <v>2214.3229999999999</v>
      </c>
      <c r="AG10" s="277">
        <v>2275.4592902999998</v>
      </c>
      <c r="AH10" s="277">
        <v>2301.4315806</v>
      </c>
      <c r="AI10" s="277">
        <v>2193.2990332999998</v>
      </c>
      <c r="AJ10" s="277">
        <v>2038.1784838999999</v>
      </c>
      <c r="AK10" s="277">
        <v>2165.8485332999999</v>
      </c>
      <c r="AL10" s="277">
        <v>2299.7928387000002</v>
      </c>
      <c r="AM10" s="277">
        <v>2356.9059677</v>
      </c>
      <c r="AN10" s="277">
        <v>2237.1053571000002</v>
      </c>
      <c r="AO10" s="277">
        <v>2012.8090322999999</v>
      </c>
      <c r="AP10" s="277">
        <v>1879.4862667</v>
      </c>
      <c r="AQ10" s="277">
        <v>2030.5622581</v>
      </c>
      <c r="AR10" s="277">
        <v>2271.2743999999998</v>
      </c>
      <c r="AS10" s="277">
        <v>2320.6492257999998</v>
      </c>
      <c r="AT10" s="277">
        <v>2294.4756774000002</v>
      </c>
      <c r="AU10" s="277">
        <v>2251.15</v>
      </c>
      <c r="AV10" s="277">
        <v>2012.6125161</v>
      </c>
      <c r="AW10" s="277">
        <v>2171.3395</v>
      </c>
      <c r="AX10" s="277">
        <v>2366.5338065000001</v>
      </c>
      <c r="AY10" s="277">
        <v>2395.8056129000001</v>
      </c>
      <c r="AZ10" s="277">
        <v>2258.6930000000002</v>
      </c>
      <c r="BA10" s="277">
        <v>1979.701</v>
      </c>
      <c r="BB10" s="340">
        <v>1898.086</v>
      </c>
      <c r="BC10" s="340">
        <v>2019.462</v>
      </c>
      <c r="BD10" s="340">
        <v>2306.163</v>
      </c>
      <c r="BE10" s="340">
        <v>2281.0509999999999</v>
      </c>
      <c r="BF10" s="340">
        <v>2241.2890000000002</v>
      </c>
      <c r="BG10" s="340">
        <v>2092.7069999999999</v>
      </c>
      <c r="BH10" s="340">
        <v>1908.549</v>
      </c>
      <c r="BI10" s="340">
        <v>2021.5550000000001</v>
      </c>
      <c r="BJ10" s="340">
        <v>2233.5619999999999</v>
      </c>
      <c r="BK10" s="340">
        <v>2306.0990000000002</v>
      </c>
      <c r="BL10" s="340">
        <v>2130.393</v>
      </c>
      <c r="BM10" s="340">
        <v>2005.1189999999999</v>
      </c>
      <c r="BN10" s="340">
        <v>1922.4549999999999</v>
      </c>
      <c r="BO10" s="340">
        <v>2045.3910000000001</v>
      </c>
      <c r="BP10" s="340">
        <v>2335.7730000000001</v>
      </c>
      <c r="BQ10" s="340">
        <v>2310.3380000000002</v>
      </c>
      <c r="BR10" s="340">
        <v>2270.0659999999998</v>
      </c>
      <c r="BS10" s="340">
        <v>2119.576</v>
      </c>
      <c r="BT10" s="340">
        <v>1933.0530000000001</v>
      </c>
      <c r="BU10" s="340">
        <v>2070.7759999999998</v>
      </c>
      <c r="BV10" s="340">
        <v>2261.5619999999999</v>
      </c>
    </row>
    <row r="11" spans="1:74" ht="11.1" customHeight="1" x14ac:dyDescent="0.2">
      <c r="A11" s="559"/>
      <c r="B11" s="563" t="s">
        <v>409</v>
      </c>
      <c r="C11" s="253"/>
      <c r="D11" s="253"/>
      <c r="E11" s="253"/>
      <c r="F11" s="253"/>
      <c r="G11" s="253"/>
      <c r="H11" s="253"/>
      <c r="I11" s="253"/>
      <c r="J11" s="253"/>
      <c r="K11" s="253"/>
      <c r="L11" s="253"/>
      <c r="M11" s="253"/>
      <c r="N11" s="253"/>
      <c r="O11" s="253"/>
      <c r="P11" s="253"/>
      <c r="Q11" s="253"/>
      <c r="R11" s="253"/>
      <c r="S11" s="253"/>
      <c r="T11" s="253"/>
      <c r="U11" s="253"/>
      <c r="V11" s="253"/>
      <c r="W11" s="253"/>
      <c r="X11" s="253"/>
      <c r="Y11" s="253"/>
      <c r="Z11" s="253"/>
      <c r="AA11" s="253"/>
      <c r="AB11" s="253"/>
      <c r="AC11" s="253"/>
      <c r="AD11" s="253"/>
      <c r="AE11" s="253"/>
      <c r="AF11" s="253"/>
      <c r="AG11" s="253"/>
      <c r="AH11" s="253"/>
      <c r="AI11" s="253"/>
      <c r="AJ11" s="253"/>
      <c r="AK11" s="253"/>
      <c r="AL11" s="253"/>
      <c r="AM11" s="253"/>
      <c r="AN11" s="253"/>
      <c r="AO11" s="253"/>
      <c r="AP11" s="253"/>
      <c r="AQ11" s="253"/>
      <c r="AR11" s="253"/>
      <c r="AS11" s="253"/>
      <c r="AT11" s="253"/>
      <c r="AU11" s="253"/>
      <c r="AV11" s="253"/>
      <c r="AW11" s="253"/>
      <c r="AX11" s="253"/>
      <c r="AY11" s="253"/>
      <c r="AZ11" s="253"/>
      <c r="BA11" s="253"/>
      <c r="BB11" s="366"/>
      <c r="BC11" s="366"/>
      <c r="BD11" s="366"/>
      <c r="BE11" s="366"/>
      <c r="BF11" s="366"/>
      <c r="BG11" s="366"/>
      <c r="BH11" s="366"/>
      <c r="BI11" s="366"/>
      <c r="BJ11" s="366"/>
      <c r="BK11" s="366"/>
      <c r="BL11" s="366"/>
      <c r="BM11" s="366"/>
      <c r="BN11" s="366"/>
      <c r="BO11" s="366"/>
      <c r="BP11" s="366"/>
      <c r="BQ11" s="366"/>
      <c r="BR11" s="366"/>
      <c r="BS11" s="366"/>
      <c r="BT11" s="366"/>
      <c r="BU11" s="366"/>
      <c r="BV11" s="366"/>
    </row>
    <row r="12" spans="1:74" ht="11.1" customHeight="1" x14ac:dyDescent="0.2">
      <c r="A12" s="559" t="s">
        <v>407</v>
      </c>
      <c r="B12" s="560" t="s">
        <v>469</v>
      </c>
      <c r="C12" s="277">
        <v>823.58367741999996</v>
      </c>
      <c r="D12" s="277">
        <v>861.82948642999997</v>
      </c>
      <c r="E12" s="277">
        <v>1004.3377539000001</v>
      </c>
      <c r="F12" s="277">
        <v>1039.8102027</v>
      </c>
      <c r="G12" s="277">
        <v>1051.1911502999999</v>
      </c>
      <c r="H12" s="277">
        <v>1071.707132</v>
      </c>
      <c r="I12" s="277">
        <v>1009.1817458</v>
      </c>
      <c r="J12" s="277">
        <v>831.08315418999996</v>
      </c>
      <c r="K12" s="277">
        <v>712.58637599999997</v>
      </c>
      <c r="L12" s="277">
        <v>638.30287773999999</v>
      </c>
      <c r="M12" s="277">
        <v>689.35089832999995</v>
      </c>
      <c r="N12" s="277">
        <v>765.54655580999997</v>
      </c>
      <c r="O12" s="277">
        <v>745.39291000000003</v>
      </c>
      <c r="P12" s="277">
        <v>699.42830517000004</v>
      </c>
      <c r="Q12" s="277">
        <v>835.75923483999998</v>
      </c>
      <c r="R12" s="277">
        <v>876.47078266999995</v>
      </c>
      <c r="S12" s="277">
        <v>923.95208806000005</v>
      </c>
      <c r="T12" s="277">
        <v>888.62502167000002</v>
      </c>
      <c r="U12" s="277">
        <v>854.55741645000001</v>
      </c>
      <c r="V12" s="277">
        <v>743.03271839000001</v>
      </c>
      <c r="W12" s="277">
        <v>586.79099932999998</v>
      </c>
      <c r="X12" s="277">
        <v>532.27772226000002</v>
      </c>
      <c r="Y12" s="277">
        <v>624.41171567000004</v>
      </c>
      <c r="Z12" s="277">
        <v>741.40989645000002</v>
      </c>
      <c r="AA12" s="277">
        <v>800.92023226000003</v>
      </c>
      <c r="AB12" s="277">
        <v>729.23088356999995</v>
      </c>
      <c r="AC12" s="277">
        <v>662.39863097</v>
      </c>
      <c r="AD12" s="277">
        <v>836.57014466999999</v>
      </c>
      <c r="AE12" s="277">
        <v>917.74495677000004</v>
      </c>
      <c r="AF12" s="277">
        <v>912.80220333</v>
      </c>
      <c r="AG12" s="277">
        <v>879.17971225999997</v>
      </c>
      <c r="AH12" s="277">
        <v>697.84887613000001</v>
      </c>
      <c r="AI12" s="277">
        <v>565.37173067000003</v>
      </c>
      <c r="AJ12" s="277">
        <v>554.79334418999997</v>
      </c>
      <c r="AK12" s="277">
        <v>589.22778032999997</v>
      </c>
      <c r="AL12" s="277">
        <v>681.55802516000006</v>
      </c>
      <c r="AM12" s="277">
        <v>697.92852839</v>
      </c>
      <c r="AN12" s="277">
        <v>623.18961106999996</v>
      </c>
      <c r="AO12" s="277">
        <v>781.25606613000002</v>
      </c>
      <c r="AP12" s="277">
        <v>835.10319032999996</v>
      </c>
      <c r="AQ12" s="277">
        <v>851.81642161000002</v>
      </c>
      <c r="AR12" s="277">
        <v>860.47526300000004</v>
      </c>
      <c r="AS12" s="277">
        <v>782.58487871</v>
      </c>
      <c r="AT12" s="277">
        <v>637.33826806000002</v>
      </c>
      <c r="AU12" s="277">
        <v>531.11167699999999</v>
      </c>
      <c r="AV12" s="277">
        <v>551.22215418999997</v>
      </c>
      <c r="AW12" s="277">
        <v>623.73367567000003</v>
      </c>
      <c r="AX12" s="277">
        <v>723.23819193999998</v>
      </c>
      <c r="AY12" s="277">
        <v>788.99823534999996</v>
      </c>
      <c r="AZ12" s="277">
        <v>726.16520000000003</v>
      </c>
      <c r="BA12" s="277">
        <v>781.38509999999997</v>
      </c>
      <c r="BB12" s="340">
        <v>834.12609999999995</v>
      </c>
      <c r="BC12" s="340">
        <v>902.94230000000005</v>
      </c>
      <c r="BD12" s="340">
        <v>937.1155</v>
      </c>
      <c r="BE12" s="340">
        <v>856.6386</v>
      </c>
      <c r="BF12" s="340">
        <v>720.69579999999996</v>
      </c>
      <c r="BG12" s="340">
        <v>587.75540000000001</v>
      </c>
      <c r="BH12" s="340">
        <v>564.10519999999997</v>
      </c>
      <c r="BI12" s="340">
        <v>637.67330000000004</v>
      </c>
      <c r="BJ12" s="340">
        <v>726.95529999999997</v>
      </c>
      <c r="BK12" s="340">
        <v>764.02290000000005</v>
      </c>
      <c r="BL12" s="340">
        <v>668.87879999999996</v>
      </c>
      <c r="BM12" s="340">
        <v>760.30930000000001</v>
      </c>
      <c r="BN12" s="340">
        <v>845.452</v>
      </c>
      <c r="BO12" s="340">
        <v>898.18060000000003</v>
      </c>
      <c r="BP12" s="340">
        <v>886.46469999999999</v>
      </c>
      <c r="BQ12" s="340">
        <v>837.99559999999997</v>
      </c>
      <c r="BR12" s="340">
        <v>694.56679999999994</v>
      </c>
      <c r="BS12" s="340">
        <v>560.62239999999997</v>
      </c>
      <c r="BT12" s="340">
        <v>547.59410000000003</v>
      </c>
      <c r="BU12" s="340">
        <v>639.48720000000003</v>
      </c>
      <c r="BV12" s="340">
        <v>712.2183</v>
      </c>
    </row>
    <row r="13" spans="1:74" ht="11.1" customHeight="1" x14ac:dyDescent="0.2">
      <c r="A13" s="559" t="s">
        <v>410</v>
      </c>
      <c r="B13" s="560" t="s">
        <v>98</v>
      </c>
      <c r="C13" s="277">
        <v>275.82240581000002</v>
      </c>
      <c r="D13" s="277">
        <v>373.27005929000001</v>
      </c>
      <c r="E13" s="277">
        <v>340.14986644999999</v>
      </c>
      <c r="F13" s="277">
        <v>414.05522033</v>
      </c>
      <c r="G13" s="277">
        <v>379.74711258000002</v>
      </c>
      <c r="H13" s="277">
        <v>366.16896200000002</v>
      </c>
      <c r="I13" s="277">
        <v>241.56867161</v>
      </c>
      <c r="J13" s="277">
        <v>241.08367032000001</v>
      </c>
      <c r="K13" s="277">
        <v>228.967635</v>
      </c>
      <c r="L13" s="277">
        <v>339.52995773999999</v>
      </c>
      <c r="M13" s="277">
        <v>414.61842767000002</v>
      </c>
      <c r="N13" s="277">
        <v>343.73465967999999</v>
      </c>
      <c r="O13" s="277">
        <v>439.75467935</v>
      </c>
      <c r="P13" s="277">
        <v>381.10281448000001</v>
      </c>
      <c r="Q13" s="277">
        <v>452.46586547999999</v>
      </c>
      <c r="R13" s="277">
        <v>423.64129466999998</v>
      </c>
      <c r="S13" s="277">
        <v>404.53297838999998</v>
      </c>
      <c r="T13" s="277">
        <v>399.07678199999998</v>
      </c>
      <c r="U13" s="277">
        <v>284.56584742000001</v>
      </c>
      <c r="V13" s="277">
        <v>273.19069870999999</v>
      </c>
      <c r="W13" s="277">
        <v>292.98885867000001</v>
      </c>
      <c r="X13" s="277">
        <v>407.60132355000002</v>
      </c>
      <c r="Y13" s="277">
        <v>388.286338</v>
      </c>
      <c r="Z13" s="277">
        <v>468.53118289999998</v>
      </c>
      <c r="AA13" s="277">
        <v>475.43561258</v>
      </c>
      <c r="AB13" s="277">
        <v>502.69965821</v>
      </c>
      <c r="AC13" s="277">
        <v>508.24687452000001</v>
      </c>
      <c r="AD13" s="277">
        <v>582.54246899999998</v>
      </c>
      <c r="AE13" s="277">
        <v>523.82909257999995</v>
      </c>
      <c r="AF13" s="277">
        <v>458.27018433000001</v>
      </c>
      <c r="AG13" s="277">
        <v>357.85849387000002</v>
      </c>
      <c r="AH13" s="277">
        <v>310.77043193999998</v>
      </c>
      <c r="AI13" s="277">
        <v>389.13602932999999</v>
      </c>
      <c r="AJ13" s="277">
        <v>439.83928580999998</v>
      </c>
      <c r="AK13" s="277">
        <v>526.77531333000002</v>
      </c>
      <c r="AL13" s="277">
        <v>450.55027612999999</v>
      </c>
      <c r="AM13" s="277">
        <v>581.18363515999999</v>
      </c>
      <c r="AN13" s="277">
        <v>499.14015820999998</v>
      </c>
      <c r="AO13" s="277">
        <v>572.68416645000002</v>
      </c>
      <c r="AP13" s="277">
        <v>624.37984632999996</v>
      </c>
      <c r="AQ13" s="277">
        <v>500.60109065</v>
      </c>
      <c r="AR13" s="277">
        <v>522.92147799999998</v>
      </c>
      <c r="AS13" s="277">
        <v>390.49872613000002</v>
      </c>
      <c r="AT13" s="277">
        <v>328.94534935000001</v>
      </c>
      <c r="AU13" s="277">
        <v>382.63376667</v>
      </c>
      <c r="AV13" s="277">
        <v>470.17579065000001</v>
      </c>
      <c r="AW13" s="277">
        <v>635.16351867000003</v>
      </c>
      <c r="AX13" s="277">
        <v>474.0565029</v>
      </c>
      <c r="AY13" s="277">
        <v>492.18646118999999</v>
      </c>
      <c r="AZ13" s="277">
        <v>497.75110000000001</v>
      </c>
      <c r="BA13" s="277">
        <v>567.29060000000004</v>
      </c>
      <c r="BB13" s="340">
        <v>629.04999999999995</v>
      </c>
      <c r="BC13" s="340">
        <v>587.06659999999999</v>
      </c>
      <c r="BD13" s="340">
        <v>549.76469999999995</v>
      </c>
      <c r="BE13" s="340">
        <v>438.59910000000002</v>
      </c>
      <c r="BF13" s="340">
        <v>420.28590000000003</v>
      </c>
      <c r="BG13" s="340">
        <v>453.3836</v>
      </c>
      <c r="BH13" s="340">
        <v>530.19709999999998</v>
      </c>
      <c r="BI13" s="340">
        <v>568.83159999999998</v>
      </c>
      <c r="BJ13" s="340">
        <v>580.82780000000002</v>
      </c>
      <c r="BK13" s="340">
        <v>602.03099999999995</v>
      </c>
      <c r="BL13" s="340">
        <v>584.23559999999998</v>
      </c>
      <c r="BM13" s="340">
        <v>648.38329999999996</v>
      </c>
      <c r="BN13" s="340">
        <v>710.14449999999999</v>
      </c>
      <c r="BO13" s="340">
        <v>649.77790000000005</v>
      </c>
      <c r="BP13" s="340">
        <v>606.20510000000002</v>
      </c>
      <c r="BQ13" s="340">
        <v>480.37090000000001</v>
      </c>
      <c r="BR13" s="340">
        <v>455.75209999999998</v>
      </c>
      <c r="BS13" s="340">
        <v>494.91120000000001</v>
      </c>
      <c r="BT13" s="340">
        <v>573.07420000000002</v>
      </c>
      <c r="BU13" s="340">
        <v>607.48670000000004</v>
      </c>
      <c r="BV13" s="340">
        <v>646.54250000000002</v>
      </c>
    </row>
    <row r="14" spans="1:74" ht="11.1" customHeight="1" x14ac:dyDescent="0.2">
      <c r="A14" s="559" t="s">
        <v>411</v>
      </c>
      <c r="B14" s="560" t="s">
        <v>412</v>
      </c>
      <c r="C14" s="277">
        <v>106.12664516</v>
      </c>
      <c r="D14" s="277">
        <v>104.89387429</v>
      </c>
      <c r="E14" s="277">
        <v>99.372591290000003</v>
      </c>
      <c r="F14" s="277">
        <v>93.265371999999999</v>
      </c>
      <c r="G14" s="277">
        <v>90.140057096999996</v>
      </c>
      <c r="H14" s="277">
        <v>107.668706</v>
      </c>
      <c r="I14" s="277">
        <v>108.44948871</v>
      </c>
      <c r="J14" s="277">
        <v>109.1534071</v>
      </c>
      <c r="K14" s="277">
        <v>105.94879233</v>
      </c>
      <c r="L14" s="277">
        <v>95.287441290000004</v>
      </c>
      <c r="M14" s="277">
        <v>102.92958833</v>
      </c>
      <c r="N14" s="277">
        <v>108.16911967999999</v>
      </c>
      <c r="O14" s="277">
        <v>106.89296581000001</v>
      </c>
      <c r="P14" s="277">
        <v>107.29153138</v>
      </c>
      <c r="Q14" s="277">
        <v>97.870468387000003</v>
      </c>
      <c r="R14" s="277">
        <v>90.130218666999994</v>
      </c>
      <c r="S14" s="277">
        <v>94.752108710000002</v>
      </c>
      <c r="T14" s="277">
        <v>102.70627833</v>
      </c>
      <c r="U14" s="277">
        <v>108.1240871</v>
      </c>
      <c r="V14" s="277">
        <v>108.71865484</v>
      </c>
      <c r="W14" s="277">
        <v>107.58218033</v>
      </c>
      <c r="X14" s="277">
        <v>100.41542871</v>
      </c>
      <c r="Y14" s="277">
        <v>106.34331400000001</v>
      </c>
      <c r="Z14" s="277">
        <v>108.54279323</v>
      </c>
      <c r="AA14" s="277">
        <v>109.66930323</v>
      </c>
      <c r="AB14" s="277">
        <v>110.10814035999999</v>
      </c>
      <c r="AC14" s="277">
        <v>106.44425065</v>
      </c>
      <c r="AD14" s="277">
        <v>95.437953332999996</v>
      </c>
      <c r="AE14" s="277">
        <v>102.38495032</v>
      </c>
      <c r="AF14" s="277">
        <v>111.00768167</v>
      </c>
      <c r="AG14" s="277">
        <v>114.07086097</v>
      </c>
      <c r="AH14" s="277">
        <v>117.22687935</v>
      </c>
      <c r="AI14" s="277">
        <v>111.77962866999999</v>
      </c>
      <c r="AJ14" s="277">
        <v>107.77337226</v>
      </c>
      <c r="AK14" s="277">
        <v>113.56683267</v>
      </c>
      <c r="AL14" s="277">
        <v>116.32530097</v>
      </c>
      <c r="AM14" s="277">
        <v>119.39980903</v>
      </c>
      <c r="AN14" s="277">
        <v>118.80709964</v>
      </c>
      <c r="AO14" s="277">
        <v>117.33144355</v>
      </c>
      <c r="AP14" s="277">
        <v>108.359987</v>
      </c>
      <c r="AQ14" s="277">
        <v>110.25668355000001</v>
      </c>
      <c r="AR14" s="277">
        <v>122.49067767</v>
      </c>
      <c r="AS14" s="277">
        <v>123.79707323</v>
      </c>
      <c r="AT14" s="277">
        <v>122.0598471</v>
      </c>
      <c r="AU14" s="277">
        <v>117.490549</v>
      </c>
      <c r="AV14" s="277">
        <v>113.17299355</v>
      </c>
      <c r="AW14" s="277">
        <v>119.79867667000001</v>
      </c>
      <c r="AX14" s="277">
        <v>122.33900032</v>
      </c>
      <c r="AY14" s="277">
        <v>121.02541406</v>
      </c>
      <c r="AZ14" s="277">
        <v>121.7931</v>
      </c>
      <c r="BA14" s="277">
        <v>115.2916</v>
      </c>
      <c r="BB14" s="340">
        <v>110.1776</v>
      </c>
      <c r="BC14" s="340">
        <v>112.82089999999999</v>
      </c>
      <c r="BD14" s="340">
        <v>123.857</v>
      </c>
      <c r="BE14" s="340">
        <v>127.7816</v>
      </c>
      <c r="BF14" s="340">
        <v>126.67910000000001</v>
      </c>
      <c r="BG14" s="340">
        <v>120.0239</v>
      </c>
      <c r="BH14" s="340">
        <v>111.6793</v>
      </c>
      <c r="BI14" s="340">
        <v>118.1443</v>
      </c>
      <c r="BJ14" s="340">
        <v>124.7</v>
      </c>
      <c r="BK14" s="340">
        <v>120.9301</v>
      </c>
      <c r="BL14" s="340">
        <v>121.31789999999999</v>
      </c>
      <c r="BM14" s="340">
        <v>117.2212</v>
      </c>
      <c r="BN14" s="340">
        <v>111.5656</v>
      </c>
      <c r="BO14" s="340">
        <v>114.5711</v>
      </c>
      <c r="BP14" s="340">
        <v>125.95869999999999</v>
      </c>
      <c r="BQ14" s="340">
        <v>129.86150000000001</v>
      </c>
      <c r="BR14" s="340">
        <v>128.90020000000001</v>
      </c>
      <c r="BS14" s="340">
        <v>123.03489999999999</v>
      </c>
      <c r="BT14" s="340">
        <v>114.7435</v>
      </c>
      <c r="BU14" s="340">
        <v>121.43219999999999</v>
      </c>
      <c r="BV14" s="340">
        <v>127.4753</v>
      </c>
    </row>
    <row r="15" spans="1:74" ht="11.1" customHeight="1" x14ac:dyDescent="0.2">
      <c r="A15" s="559" t="s">
        <v>413</v>
      </c>
      <c r="B15" s="560" t="s">
        <v>414</v>
      </c>
      <c r="C15" s="277">
        <v>48.865734516000003</v>
      </c>
      <c r="D15" s="277">
        <v>50.952539999999999</v>
      </c>
      <c r="E15" s="277">
        <v>50.484860644999998</v>
      </c>
      <c r="F15" s="277">
        <v>50.084764999999997</v>
      </c>
      <c r="G15" s="277">
        <v>50.425117741999998</v>
      </c>
      <c r="H15" s="277">
        <v>54.388556667000003</v>
      </c>
      <c r="I15" s="277">
        <v>54.507733870999999</v>
      </c>
      <c r="J15" s="277">
        <v>54.593305805999996</v>
      </c>
      <c r="K15" s="277">
        <v>52.969562666999998</v>
      </c>
      <c r="L15" s="277">
        <v>52.611910645000002</v>
      </c>
      <c r="M15" s="277">
        <v>56.146713667</v>
      </c>
      <c r="N15" s="277">
        <v>55.846719354999998</v>
      </c>
      <c r="O15" s="277">
        <v>51.649986773999998</v>
      </c>
      <c r="P15" s="277">
        <v>51.860944138000001</v>
      </c>
      <c r="Q15" s="277">
        <v>52.37021</v>
      </c>
      <c r="R15" s="277">
        <v>52.774245333000003</v>
      </c>
      <c r="S15" s="277">
        <v>53.344708709999999</v>
      </c>
      <c r="T15" s="277">
        <v>53.717908999999999</v>
      </c>
      <c r="U15" s="277">
        <v>55.523609999999998</v>
      </c>
      <c r="V15" s="277">
        <v>55.663059355000001</v>
      </c>
      <c r="W15" s="277">
        <v>54.203098666999999</v>
      </c>
      <c r="X15" s="277">
        <v>55.348339355</v>
      </c>
      <c r="Y15" s="277">
        <v>56.133457667000002</v>
      </c>
      <c r="Z15" s="277">
        <v>57.203326128999997</v>
      </c>
      <c r="AA15" s="277">
        <v>54.460405160999997</v>
      </c>
      <c r="AB15" s="277">
        <v>53.674620714</v>
      </c>
      <c r="AC15" s="277">
        <v>56.682153548000002</v>
      </c>
      <c r="AD15" s="277">
        <v>56.017900333</v>
      </c>
      <c r="AE15" s="277">
        <v>57.458154839000002</v>
      </c>
      <c r="AF15" s="277">
        <v>57.565239333000001</v>
      </c>
      <c r="AG15" s="277">
        <v>57.976311934999998</v>
      </c>
      <c r="AH15" s="277">
        <v>59.595474838999998</v>
      </c>
      <c r="AI15" s="277">
        <v>57.192228333000003</v>
      </c>
      <c r="AJ15" s="277">
        <v>55.82311</v>
      </c>
      <c r="AK15" s="277">
        <v>58.845630333000003</v>
      </c>
      <c r="AL15" s="277">
        <v>59.261217741999999</v>
      </c>
      <c r="AM15" s="277">
        <v>56.50385</v>
      </c>
      <c r="AN15" s="277">
        <v>53.016021786000003</v>
      </c>
      <c r="AO15" s="277">
        <v>58.116510968</v>
      </c>
      <c r="AP15" s="277">
        <v>59.432099667000003</v>
      </c>
      <c r="AQ15" s="277">
        <v>57.465217742</v>
      </c>
      <c r="AR15" s="277">
        <v>58.901358332999997</v>
      </c>
      <c r="AS15" s="277">
        <v>60.861579355000003</v>
      </c>
      <c r="AT15" s="277">
        <v>60.127189031999997</v>
      </c>
      <c r="AU15" s="277">
        <v>58.362726332999998</v>
      </c>
      <c r="AV15" s="277">
        <v>58.343978710000002</v>
      </c>
      <c r="AW15" s="277">
        <v>59.917911332999999</v>
      </c>
      <c r="AX15" s="277">
        <v>57.813457419000002</v>
      </c>
      <c r="AY15" s="277">
        <v>58.630163160999999</v>
      </c>
      <c r="AZ15" s="277">
        <v>57.898539999999997</v>
      </c>
      <c r="BA15" s="277">
        <v>58.902520000000003</v>
      </c>
      <c r="BB15" s="340">
        <v>59.34552</v>
      </c>
      <c r="BC15" s="340">
        <v>58.965530000000001</v>
      </c>
      <c r="BD15" s="340">
        <v>61.532339999999998</v>
      </c>
      <c r="BE15" s="340">
        <v>62.792749999999998</v>
      </c>
      <c r="BF15" s="340">
        <v>62.035989999999998</v>
      </c>
      <c r="BG15" s="340">
        <v>60.01079</v>
      </c>
      <c r="BH15" s="340">
        <v>58.220570000000002</v>
      </c>
      <c r="BI15" s="340">
        <v>60.295749999999998</v>
      </c>
      <c r="BJ15" s="340">
        <v>60.68215</v>
      </c>
      <c r="BK15" s="340">
        <v>58.244979999999998</v>
      </c>
      <c r="BL15" s="340">
        <v>57.45467</v>
      </c>
      <c r="BM15" s="340">
        <v>58.730759999999997</v>
      </c>
      <c r="BN15" s="340">
        <v>59.334040000000002</v>
      </c>
      <c r="BO15" s="340">
        <v>58.32696</v>
      </c>
      <c r="BP15" s="340">
        <v>61.180129999999998</v>
      </c>
      <c r="BQ15" s="340">
        <v>62.618769999999998</v>
      </c>
      <c r="BR15" s="340">
        <v>62.007730000000002</v>
      </c>
      <c r="BS15" s="340">
        <v>60.04974</v>
      </c>
      <c r="BT15" s="340">
        <v>58.365519999999997</v>
      </c>
      <c r="BU15" s="340">
        <v>60.503500000000003</v>
      </c>
      <c r="BV15" s="340">
        <v>60.838839999999998</v>
      </c>
    </row>
    <row r="16" spans="1:74" ht="11.1" customHeight="1" x14ac:dyDescent="0.2">
      <c r="A16" s="559" t="s">
        <v>415</v>
      </c>
      <c r="B16" s="560" t="s">
        <v>96</v>
      </c>
      <c r="C16" s="277">
        <v>43.449822580999999</v>
      </c>
      <c r="D16" s="277">
        <v>43.393062856999997</v>
      </c>
      <c r="E16" s="277">
        <v>43.144651613000001</v>
      </c>
      <c r="F16" s="277">
        <v>41.302115000000001</v>
      </c>
      <c r="G16" s="277">
        <v>42.501536452000003</v>
      </c>
      <c r="H16" s="277">
        <v>40.485410666999996</v>
      </c>
      <c r="I16" s="277">
        <v>40.936761613000002</v>
      </c>
      <c r="J16" s="277">
        <v>41.117149677</v>
      </c>
      <c r="K16" s="277">
        <v>40.851573000000002</v>
      </c>
      <c r="L16" s="277">
        <v>41.310588709999998</v>
      </c>
      <c r="M16" s="277">
        <v>42.373948333000001</v>
      </c>
      <c r="N16" s="277">
        <v>42.722412902999999</v>
      </c>
      <c r="O16" s="277">
        <v>40.750070645000001</v>
      </c>
      <c r="P16" s="277">
        <v>41.149292758999998</v>
      </c>
      <c r="Q16" s="277">
        <v>41.456434194000003</v>
      </c>
      <c r="R16" s="277">
        <v>41.609974667000003</v>
      </c>
      <c r="S16" s="277">
        <v>42.064369999999997</v>
      </c>
      <c r="T16" s="277">
        <v>42.582676667000001</v>
      </c>
      <c r="U16" s="277">
        <v>42.601542580999997</v>
      </c>
      <c r="V16" s="277">
        <v>42.059310322999998</v>
      </c>
      <c r="W16" s="277">
        <v>43.332759332999998</v>
      </c>
      <c r="X16" s="277">
        <v>42.875780323000001</v>
      </c>
      <c r="Y16" s="277">
        <v>44.901722999999997</v>
      </c>
      <c r="Z16" s="277">
        <v>44.846747419000003</v>
      </c>
      <c r="AA16" s="277">
        <v>44.576782581000003</v>
      </c>
      <c r="AB16" s="277">
        <v>44.151258571</v>
      </c>
      <c r="AC16" s="277">
        <v>44.458589031999999</v>
      </c>
      <c r="AD16" s="277">
        <v>42.471941000000001</v>
      </c>
      <c r="AE16" s="277">
        <v>42.184238065000002</v>
      </c>
      <c r="AF16" s="277">
        <v>42.608481333</v>
      </c>
      <c r="AG16" s="277">
        <v>43.125232257999997</v>
      </c>
      <c r="AH16" s="277">
        <v>42.659239354999997</v>
      </c>
      <c r="AI16" s="277">
        <v>43.309987667000001</v>
      </c>
      <c r="AJ16" s="277">
        <v>43.983846452000002</v>
      </c>
      <c r="AK16" s="277">
        <v>41.016033999999998</v>
      </c>
      <c r="AL16" s="277">
        <v>44.052240644999998</v>
      </c>
      <c r="AM16" s="277">
        <v>45.779550968000002</v>
      </c>
      <c r="AN16" s="277">
        <v>45.425501429000001</v>
      </c>
      <c r="AO16" s="277">
        <v>45.176106451999999</v>
      </c>
      <c r="AP16" s="277">
        <v>45.928733000000001</v>
      </c>
      <c r="AQ16" s="277">
        <v>45.177496452</v>
      </c>
      <c r="AR16" s="277">
        <v>45.330829999999999</v>
      </c>
      <c r="AS16" s="277">
        <v>44.655304516000001</v>
      </c>
      <c r="AT16" s="277">
        <v>44.571948710000001</v>
      </c>
      <c r="AU16" s="277">
        <v>45.609044333</v>
      </c>
      <c r="AV16" s="277">
        <v>45.060099676999997</v>
      </c>
      <c r="AW16" s="277">
        <v>47.482434333</v>
      </c>
      <c r="AX16" s="277">
        <v>46.546876451999999</v>
      </c>
      <c r="AY16" s="277">
        <v>46.700212581000002</v>
      </c>
      <c r="AZ16" s="277">
        <v>45.65408</v>
      </c>
      <c r="BA16" s="277">
        <v>45.237119999999997</v>
      </c>
      <c r="BB16" s="340">
        <v>43.835479999999997</v>
      </c>
      <c r="BC16" s="340">
        <v>43.531320000000001</v>
      </c>
      <c r="BD16" s="340">
        <v>44.988320000000002</v>
      </c>
      <c r="BE16" s="340">
        <v>45.03031</v>
      </c>
      <c r="BF16" s="340">
        <v>44.765790000000003</v>
      </c>
      <c r="BG16" s="340">
        <v>44.888739999999999</v>
      </c>
      <c r="BH16" s="340">
        <v>44.518520000000002</v>
      </c>
      <c r="BI16" s="340">
        <v>44.799590000000002</v>
      </c>
      <c r="BJ16" s="340">
        <v>45.537509999999997</v>
      </c>
      <c r="BK16" s="340">
        <v>45.722349999999999</v>
      </c>
      <c r="BL16" s="340">
        <v>44.921320000000001</v>
      </c>
      <c r="BM16" s="340">
        <v>44.768160000000002</v>
      </c>
      <c r="BN16" s="340">
        <v>43.53839</v>
      </c>
      <c r="BO16" s="340">
        <v>43.317160000000001</v>
      </c>
      <c r="BP16" s="340">
        <v>44.848170000000003</v>
      </c>
      <c r="BQ16" s="340">
        <v>44.938589999999998</v>
      </c>
      <c r="BR16" s="340">
        <v>44.705770000000001</v>
      </c>
      <c r="BS16" s="340">
        <v>44.849460000000001</v>
      </c>
      <c r="BT16" s="340">
        <v>44.492820000000002</v>
      </c>
      <c r="BU16" s="340">
        <v>44.782769999999999</v>
      </c>
      <c r="BV16" s="340">
        <v>45.961320000000001</v>
      </c>
    </row>
    <row r="17" spans="1:74" ht="11.1" customHeight="1" x14ac:dyDescent="0.2">
      <c r="A17" s="559" t="s">
        <v>416</v>
      </c>
      <c r="B17" s="560" t="s">
        <v>97</v>
      </c>
      <c r="C17" s="277">
        <v>1.2832716128999999</v>
      </c>
      <c r="D17" s="277">
        <v>3.0463721429000001</v>
      </c>
      <c r="E17" s="277">
        <v>3.9451441935</v>
      </c>
      <c r="F17" s="277">
        <v>5.4668693333</v>
      </c>
      <c r="G17" s="277">
        <v>6.1506129031999999</v>
      </c>
      <c r="H17" s="277">
        <v>7.4257646667000001</v>
      </c>
      <c r="I17" s="277">
        <v>6.1645599999999998</v>
      </c>
      <c r="J17" s="277">
        <v>7.3923409677</v>
      </c>
      <c r="K17" s="277">
        <v>6.1906559999999997</v>
      </c>
      <c r="L17" s="277">
        <v>5.1245099999999999</v>
      </c>
      <c r="M17" s="277">
        <v>3.5789900000000001</v>
      </c>
      <c r="N17" s="277">
        <v>3.8920464516000002</v>
      </c>
      <c r="O17" s="277">
        <v>3.0748274194</v>
      </c>
      <c r="P17" s="277">
        <v>4.6634520689999999</v>
      </c>
      <c r="Q17" s="277">
        <v>7.4589735484000004</v>
      </c>
      <c r="R17" s="277">
        <v>10.624103333000001</v>
      </c>
      <c r="S17" s="277">
        <v>14.922470968000001</v>
      </c>
      <c r="T17" s="277">
        <v>17.568912999999998</v>
      </c>
      <c r="U17" s="277">
        <v>16.435808387000002</v>
      </c>
      <c r="V17" s="277">
        <v>14.884214516</v>
      </c>
      <c r="W17" s="277">
        <v>15.270080999999999</v>
      </c>
      <c r="X17" s="277">
        <v>13.916990968</v>
      </c>
      <c r="Y17" s="277">
        <v>11.575856333000001</v>
      </c>
      <c r="Z17" s="277">
        <v>11.250705483999999</v>
      </c>
      <c r="AA17" s="277">
        <v>9.9943112903000006</v>
      </c>
      <c r="AB17" s="277">
        <v>15.451512143</v>
      </c>
      <c r="AC17" s="277">
        <v>19.980605161</v>
      </c>
      <c r="AD17" s="277">
        <v>22.224618667000001</v>
      </c>
      <c r="AE17" s="277">
        <v>24.280846774</v>
      </c>
      <c r="AF17" s="277">
        <v>29.022825000000001</v>
      </c>
      <c r="AG17" s="277">
        <v>26.737002258</v>
      </c>
      <c r="AH17" s="277">
        <v>30.454564194</v>
      </c>
      <c r="AI17" s="277">
        <v>31.625948000000001</v>
      </c>
      <c r="AJ17" s="277">
        <v>31.855907741999999</v>
      </c>
      <c r="AK17" s="277">
        <v>27.478397666999999</v>
      </c>
      <c r="AL17" s="277">
        <v>27.420036452000002</v>
      </c>
      <c r="AM17" s="277">
        <v>26.330761290000002</v>
      </c>
      <c r="AN17" s="277">
        <v>32.001269999999998</v>
      </c>
      <c r="AO17" s="277">
        <v>45.556107419</v>
      </c>
      <c r="AP17" s="277">
        <v>54.445901333000002</v>
      </c>
      <c r="AQ17" s="277">
        <v>60.505142257999999</v>
      </c>
      <c r="AR17" s="277">
        <v>67.875745332999998</v>
      </c>
      <c r="AS17" s="277">
        <v>59.499393548</v>
      </c>
      <c r="AT17" s="277">
        <v>61.744075160999998</v>
      </c>
      <c r="AU17" s="277">
        <v>62.375480000000003</v>
      </c>
      <c r="AV17" s="277">
        <v>54.177530644999997</v>
      </c>
      <c r="AW17" s="277">
        <v>45.248421</v>
      </c>
      <c r="AX17" s="277">
        <v>31.769214194</v>
      </c>
      <c r="AY17" s="277">
        <v>37.843543419</v>
      </c>
      <c r="AZ17" s="277">
        <v>39.19876</v>
      </c>
      <c r="BA17" s="277">
        <v>58.421169999999996</v>
      </c>
      <c r="BB17" s="340">
        <v>72.504369999999994</v>
      </c>
      <c r="BC17" s="340">
        <v>82.685509999999994</v>
      </c>
      <c r="BD17" s="340">
        <v>92.863249999999994</v>
      </c>
      <c r="BE17" s="340">
        <v>83.283460000000005</v>
      </c>
      <c r="BF17" s="340">
        <v>84.307050000000004</v>
      </c>
      <c r="BG17" s="340">
        <v>76.897450000000006</v>
      </c>
      <c r="BH17" s="340">
        <v>59.479489999999998</v>
      </c>
      <c r="BI17" s="340">
        <v>46.730370000000001</v>
      </c>
      <c r="BJ17" s="340">
        <v>35.140599999999999</v>
      </c>
      <c r="BK17" s="340">
        <v>31.24438</v>
      </c>
      <c r="BL17" s="340">
        <v>47.008780000000002</v>
      </c>
      <c r="BM17" s="340">
        <v>69.383240000000001</v>
      </c>
      <c r="BN17" s="340">
        <v>88.562870000000004</v>
      </c>
      <c r="BO17" s="340">
        <v>99.211320000000001</v>
      </c>
      <c r="BP17" s="340">
        <v>108.6314</v>
      </c>
      <c r="BQ17" s="340">
        <v>107.22239999999999</v>
      </c>
      <c r="BR17" s="340">
        <v>109.5594</v>
      </c>
      <c r="BS17" s="340">
        <v>100.5209</v>
      </c>
      <c r="BT17" s="340">
        <v>82.363150000000005</v>
      </c>
      <c r="BU17" s="340">
        <v>67.089119999999994</v>
      </c>
      <c r="BV17" s="340">
        <v>50.74559</v>
      </c>
    </row>
    <row r="18" spans="1:74" ht="11.1" customHeight="1" x14ac:dyDescent="0.2">
      <c r="A18" s="559" t="s">
        <v>408</v>
      </c>
      <c r="B18" s="560" t="s">
        <v>470</v>
      </c>
      <c r="C18" s="277">
        <v>-21.264307097</v>
      </c>
      <c r="D18" s="277">
        <v>-14.7374525</v>
      </c>
      <c r="E18" s="277">
        <v>-11.248124516000001</v>
      </c>
      <c r="F18" s="277">
        <v>-15.519626667000001</v>
      </c>
      <c r="G18" s="277">
        <v>-13.448643548</v>
      </c>
      <c r="H18" s="277">
        <v>-18.902926666999999</v>
      </c>
      <c r="I18" s="277">
        <v>-22.827809032000001</v>
      </c>
      <c r="J18" s="277">
        <v>-22.333177418999998</v>
      </c>
      <c r="K18" s="277">
        <v>-19.446393</v>
      </c>
      <c r="L18" s="277">
        <v>-19.372323225999999</v>
      </c>
      <c r="M18" s="277">
        <v>-15.258467333</v>
      </c>
      <c r="N18" s="277">
        <v>-16.41029</v>
      </c>
      <c r="O18" s="277">
        <v>-11.240801935</v>
      </c>
      <c r="P18" s="277">
        <v>-8.1606789655000007</v>
      </c>
      <c r="Q18" s="277">
        <v>-9.0548558065000009</v>
      </c>
      <c r="R18" s="277">
        <v>-8.8424466667000008</v>
      </c>
      <c r="S18" s="277">
        <v>-11.960568065</v>
      </c>
      <c r="T18" s="277">
        <v>-16.891352999999999</v>
      </c>
      <c r="U18" s="277">
        <v>-19.966909999999999</v>
      </c>
      <c r="V18" s="277">
        <v>-17.061680644999999</v>
      </c>
      <c r="W18" s="277">
        <v>-14.351459999999999</v>
      </c>
      <c r="X18" s="277">
        <v>-12.200426774</v>
      </c>
      <c r="Y18" s="277">
        <v>-13.632267333</v>
      </c>
      <c r="Z18" s="277">
        <v>-18.589289999999998</v>
      </c>
      <c r="AA18" s="277">
        <v>-14.998322581</v>
      </c>
      <c r="AB18" s="277">
        <v>-11.413571428999999</v>
      </c>
      <c r="AC18" s="277">
        <v>-14.910129032</v>
      </c>
      <c r="AD18" s="277">
        <v>-9.7397333333000002</v>
      </c>
      <c r="AE18" s="277">
        <v>-10.775322580999999</v>
      </c>
      <c r="AF18" s="277">
        <v>-11.940766667</v>
      </c>
      <c r="AG18" s="277">
        <v>-10.982838709999999</v>
      </c>
      <c r="AH18" s="277">
        <v>-14.984193548</v>
      </c>
      <c r="AI18" s="277">
        <v>-14.618333333000001</v>
      </c>
      <c r="AJ18" s="277">
        <v>-12.019290323</v>
      </c>
      <c r="AK18" s="277">
        <v>-13.768066666999999</v>
      </c>
      <c r="AL18" s="277">
        <v>-13.570096774</v>
      </c>
      <c r="AM18" s="277">
        <v>-9.3446774194</v>
      </c>
      <c r="AN18" s="277">
        <v>-15.898285714</v>
      </c>
      <c r="AO18" s="277">
        <v>-13.593645161</v>
      </c>
      <c r="AP18" s="277">
        <v>-12.603633332999999</v>
      </c>
      <c r="AQ18" s="277">
        <v>-20.513548387</v>
      </c>
      <c r="AR18" s="277">
        <v>-21.7682</v>
      </c>
      <c r="AS18" s="277">
        <v>-17.569548387000001</v>
      </c>
      <c r="AT18" s="277">
        <v>-27.108290322999999</v>
      </c>
      <c r="AU18" s="277">
        <v>-18.062533333000001</v>
      </c>
      <c r="AV18" s="277">
        <v>-14.439</v>
      </c>
      <c r="AW18" s="277">
        <v>-17.7014</v>
      </c>
      <c r="AX18" s="277">
        <v>-15.479387097</v>
      </c>
      <c r="AY18" s="277">
        <v>-17.018548386999999</v>
      </c>
      <c r="AZ18" s="277">
        <v>-13.199579999999999</v>
      </c>
      <c r="BA18" s="277">
        <v>-12.324210000000001</v>
      </c>
      <c r="BB18" s="340">
        <v>-10.98352</v>
      </c>
      <c r="BC18" s="340">
        <v>-11.900539999999999</v>
      </c>
      <c r="BD18" s="340">
        <v>-13.541589999999999</v>
      </c>
      <c r="BE18" s="340">
        <v>-15.71072</v>
      </c>
      <c r="BF18" s="340">
        <v>-15.942069999999999</v>
      </c>
      <c r="BG18" s="340">
        <v>-15.963760000000001</v>
      </c>
      <c r="BH18" s="340">
        <v>-13.24701</v>
      </c>
      <c r="BI18" s="340">
        <v>-13.77661</v>
      </c>
      <c r="BJ18" s="340">
        <v>-14.318070000000001</v>
      </c>
      <c r="BK18" s="340">
        <v>-14.19347</v>
      </c>
      <c r="BL18" s="340">
        <v>-12.53994</v>
      </c>
      <c r="BM18" s="340">
        <v>-11.82222</v>
      </c>
      <c r="BN18" s="340">
        <v>-10.605420000000001</v>
      </c>
      <c r="BO18" s="340">
        <v>-11.61448</v>
      </c>
      <c r="BP18" s="340">
        <v>-12.977830000000001</v>
      </c>
      <c r="BQ18" s="340">
        <v>-15.268750000000001</v>
      </c>
      <c r="BR18" s="340">
        <v>-15.95872</v>
      </c>
      <c r="BS18" s="340">
        <v>-15.231680000000001</v>
      </c>
      <c r="BT18" s="340">
        <v>-12.86994</v>
      </c>
      <c r="BU18" s="340">
        <v>-13.51632</v>
      </c>
      <c r="BV18" s="340">
        <v>-13.716939999999999</v>
      </c>
    </row>
    <row r="19" spans="1:74" ht="11.1" customHeight="1" x14ac:dyDescent="0.2">
      <c r="A19" s="559" t="s">
        <v>417</v>
      </c>
      <c r="B19" s="562" t="s">
        <v>418</v>
      </c>
      <c r="C19" s="277">
        <v>34.557531613000002</v>
      </c>
      <c r="D19" s="277">
        <v>36.664650356999999</v>
      </c>
      <c r="E19" s="277">
        <v>38.141703225999997</v>
      </c>
      <c r="F19" s="277">
        <v>38.028919000000002</v>
      </c>
      <c r="G19" s="277">
        <v>39.029998386999999</v>
      </c>
      <c r="H19" s="277">
        <v>41.193458</v>
      </c>
      <c r="I19" s="277">
        <v>42.224726128999997</v>
      </c>
      <c r="J19" s="277">
        <v>39.683175806000001</v>
      </c>
      <c r="K19" s="277">
        <v>37.728010333</v>
      </c>
      <c r="L19" s="277">
        <v>37.921469031999997</v>
      </c>
      <c r="M19" s="277">
        <v>39.553427333000002</v>
      </c>
      <c r="N19" s="277">
        <v>40.437221934999997</v>
      </c>
      <c r="O19" s="277">
        <v>36.675054838999998</v>
      </c>
      <c r="P19" s="277">
        <v>36.960470690000001</v>
      </c>
      <c r="Q19" s="277">
        <v>36.774572902999999</v>
      </c>
      <c r="R19" s="277">
        <v>36.351757333000002</v>
      </c>
      <c r="S19" s="277">
        <v>38.707098709999997</v>
      </c>
      <c r="T19" s="277">
        <v>38.861007667000003</v>
      </c>
      <c r="U19" s="277">
        <v>39.303814838999998</v>
      </c>
      <c r="V19" s="277">
        <v>37.984349676999997</v>
      </c>
      <c r="W19" s="277">
        <v>37.824052999999999</v>
      </c>
      <c r="X19" s="277">
        <v>36.628149677000003</v>
      </c>
      <c r="Y19" s="277">
        <v>37.992947332999996</v>
      </c>
      <c r="Z19" s="277">
        <v>37.937153226</v>
      </c>
      <c r="AA19" s="277">
        <v>35.405285806000002</v>
      </c>
      <c r="AB19" s="277">
        <v>36.436844999999998</v>
      </c>
      <c r="AC19" s="277">
        <v>36.877544194000002</v>
      </c>
      <c r="AD19" s="277">
        <v>34.130746000000002</v>
      </c>
      <c r="AE19" s="277">
        <v>35.791917097000002</v>
      </c>
      <c r="AF19" s="277">
        <v>37.499942666999999</v>
      </c>
      <c r="AG19" s="277">
        <v>38.744491289999999</v>
      </c>
      <c r="AH19" s="277">
        <v>39.246416129000004</v>
      </c>
      <c r="AI19" s="277">
        <v>39.384396000000002</v>
      </c>
      <c r="AJ19" s="277">
        <v>38.214283225999999</v>
      </c>
      <c r="AK19" s="277">
        <v>38.110145332999998</v>
      </c>
      <c r="AL19" s="277">
        <v>36.801655160999999</v>
      </c>
      <c r="AM19" s="277">
        <v>32.557176773999998</v>
      </c>
      <c r="AN19" s="277">
        <v>31.325226070999999</v>
      </c>
      <c r="AO19" s="277">
        <v>33.410997418999997</v>
      </c>
      <c r="AP19" s="277">
        <v>33.084566666999997</v>
      </c>
      <c r="AQ19" s="277">
        <v>34.544647097000002</v>
      </c>
      <c r="AR19" s="277">
        <v>35.647321667</v>
      </c>
      <c r="AS19" s="277">
        <v>35.750538065000001</v>
      </c>
      <c r="AT19" s="277">
        <v>36.637719032</v>
      </c>
      <c r="AU19" s="277">
        <v>35.672189666999998</v>
      </c>
      <c r="AV19" s="277">
        <v>34.152873548000002</v>
      </c>
      <c r="AW19" s="277">
        <v>34.844569</v>
      </c>
      <c r="AX19" s="277">
        <v>35.571350000000002</v>
      </c>
      <c r="AY19" s="277">
        <v>34.305942612999999</v>
      </c>
      <c r="AZ19" s="277">
        <v>34.515860000000004</v>
      </c>
      <c r="BA19" s="277">
        <v>32.837479999999999</v>
      </c>
      <c r="BB19" s="340">
        <v>34.08558</v>
      </c>
      <c r="BC19" s="340">
        <v>35.088360000000002</v>
      </c>
      <c r="BD19" s="340">
        <v>36.897689999999997</v>
      </c>
      <c r="BE19" s="340">
        <v>36.725569999999998</v>
      </c>
      <c r="BF19" s="340">
        <v>37.482709999999997</v>
      </c>
      <c r="BG19" s="340">
        <v>36.09366</v>
      </c>
      <c r="BH19" s="340">
        <v>34.697249999999997</v>
      </c>
      <c r="BI19" s="340">
        <v>34.208759999999998</v>
      </c>
      <c r="BJ19" s="340">
        <v>36.662170000000003</v>
      </c>
      <c r="BK19" s="340">
        <v>34.697859999999999</v>
      </c>
      <c r="BL19" s="340">
        <v>33.378320000000002</v>
      </c>
      <c r="BM19" s="340">
        <v>33.334180000000003</v>
      </c>
      <c r="BN19" s="340">
        <v>34.557879999999997</v>
      </c>
      <c r="BO19" s="340">
        <v>35.521320000000003</v>
      </c>
      <c r="BP19" s="340">
        <v>37.231200000000001</v>
      </c>
      <c r="BQ19" s="340">
        <v>37.024059999999999</v>
      </c>
      <c r="BR19" s="340">
        <v>37.803350000000002</v>
      </c>
      <c r="BS19" s="340">
        <v>36.408900000000003</v>
      </c>
      <c r="BT19" s="340">
        <v>35.158990000000003</v>
      </c>
      <c r="BU19" s="340">
        <v>34.639429999999997</v>
      </c>
      <c r="BV19" s="340">
        <v>36.956809999999997</v>
      </c>
    </row>
    <row r="20" spans="1:74" ht="11.1" customHeight="1" x14ac:dyDescent="0.2">
      <c r="A20" s="559" t="s">
        <v>419</v>
      </c>
      <c r="B20" s="560" t="s">
        <v>420</v>
      </c>
      <c r="C20" s="277">
        <v>11705.544779</v>
      </c>
      <c r="D20" s="277">
        <v>11183.092935000001</v>
      </c>
      <c r="E20" s="277">
        <v>10280.965684000001</v>
      </c>
      <c r="F20" s="277">
        <v>10080.023991</v>
      </c>
      <c r="G20" s="277">
        <v>10439.620433</v>
      </c>
      <c r="H20" s="277">
        <v>12257.567008</v>
      </c>
      <c r="I20" s="277">
        <v>13506.217737000001</v>
      </c>
      <c r="J20" s="277">
        <v>13113.268056000001</v>
      </c>
      <c r="K20" s="277">
        <v>11264.377093999999</v>
      </c>
      <c r="L20" s="277">
        <v>9958.0160935000004</v>
      </c>
      <c r="M20" s="277">
        <v>10136.738323</v>
      </c>
      <c r="N20" s="277">
        <v>10830.33735</v>
      </c>
      <c r="O20" s="277">
        <v>10952.524341</v>
      </c>
      <c r="P20" s="277">
        <v>10668.600528999999</v>
      </c>
      <c r="Q20" s="277">
        <v>9970.6633557999994</v>
      </c>
      <c r="R20" s="277">
        <v>9840.9403782999998</v>
      </c>
      <c r="S20" s="277">
        <v>10855.407288</v>
      </c>
      <c r="T20" s="277">
        <v>12027.538203</v>
      </c>
      <c r="U20" s="277">
        <v>13375.473085</v>
      </c>
      <c r="V20" s="277">
        <v>12764.501979999999</v>
      </c>
      <c r="W20" s="277">
        <v>11152.829084000001</v>
      </c>
      <c r="X20" s="277">
        <v>10053.250625999999</v>
      </c>
      <c r="Y20" s="277">
        <v>10199.167668</v>
      </c>
      <c r="Z20" s="277">
        <v>10794.680117</v>
      </c>
      <c r="AA20" s="277">
        <v>11257.012033000001</v>
      </c>
      <c r="AB20" s="277">
        <v>11061.716962</v>
      </c>
      <c r="AC20" s="277">
        <v>10496.736417</v>
      </c>
      <c r="AD20" s="277">
        <v>9977.7621120000003</v>
      </c>
      <c r="AE20" s="277">
        <v>10392.117274</v>
      </c>
      <c r="AF20" s="277">
        <v>11894.088072</v>
      </c>
      <c r="AG20" s="277">
        <v>12736.95535</v>
      </c>
      <c r="AH20" s="277">
        <v>12428.572263</v>
      </c>
      <c r="AI20" s="277">
        <v>11364.696550000001</v>
      </c>
      <c r="AJ20" s="277">
        <v>10158.885724</v>
      </c>
      <c r="AK20" s="277">
        <v>10484.654560999999</v>
      </c>
      <c r="AL20" s="277">
        <v>11387.782023</v>
      </c>
      <c r="AM20" s="277">
        <v>12178.433525</v>
      </c>
      <c r="AN20" s="277">
        <v>11576.014515000001</v>
      </c>
      <c r="AO20" s="277">
        <v>10713.269763</v>
      </c>
      <c r="AP20" s="277">
        <v>9921.7638432999993</v>
      </c>
      <c r="AQ20" s="277">
        <v>10461.247705</v>
      </c>
      <c r="AR20" s="277">
        <v>11946.397118000001</v>
      </c>
      <c r="AS20" s="277">
        <v>12436.547009</v>
      </c>
      <c r="AT20" s="277">
        <v>12393.281488000001</v>
      </c>
      <c r="AU20" s="277">
        <v>11326.254582</v>
      </c>
      <c r="AV20" s="277">
        <v>10147.083418</v>
      </c>
      <c r="AW20" s="277">
        <v>10589.638021000001</v>
      </c>
      <c r="AX20" s="277">
        <v>10872.866626999999</v>
      </c>
      <c r="AY20" s="277">
        <v>11640.733419</v>
      </c>
      <c r="AZ20" s="277">
        <v>11851.13</v>
      </c>
      <c r="BA20" s="277">
        <v>10465.52</v>
      </c>
      <c r="BB20" s="340">
        <v>10012.17</v>
      </c>
      <c r="BC20" s="340">
        <v>10645</v>
      </c>
      <c r="BD20" s="340">
        <v>12191.01</v>
      </c>
      <c r="BE20" s="340">
        <v>13020.72</v>
      </c>
      <c r="BF20" s="340">
        <v>12886.55</v>
      </c>
      <c r="BG20" s="340">
        <v>11395.83</v>
      </c>
      <c r="BH20" s="340">
        <v>10315.799999999999</v>
      </c>
      <c r="BI20" s="340">
        <v>10411.11</v>
      </c>
      <c r="BJ20" s="340">
        <v>11311.34</v>
      </c>
      <c r="BK20" s="340">
        <v>11700.67</v>
      </c>
      <c r="BL20" s="340">
        <v>11244.1</v>
      </c>
      <c r="BM20" s="340">
        <v>10632.45</v>
      </c>
      <c r="BN20" s="340">
        <v>10178.17</v>
      </c>
      <c r="BO20" s="340">
        <v>10803.01</v>
      </c>
      <c r="BP20" s="340">
        <v>12290.29</v>
      </c>
      <c r="BQ20" s="340">
        <v>13128.63</v>
      </c>
      <c r="BR20" s="340">
        <v>13003.62</v>
      </c>
      <c r="BS20" s="340">
        <v>11501.72</v>
      </c>
      <c r="BT20" s="340">
        <v>10469.469999999999</v>
      </c>
      <c r="BU20" s="340">
        <v>10566.71</v>
      </c>
      <c r="BV20" s="340">
        <v>11415.02</v>
      </c>
    </row>
    <row r="21" spans="1:74" ht="11.1" customHeight="1" x14ac:dyDescent="0.2">
      <c r="A21" s="553"/>
      <c r="B21" s="131" t="s">
        <v>421</v>
      </c>
      <c r="C21" s="253"/>
      <c r="D21" s="253"/>
      <c r="E21" s="253"/>
      <c r="F21" s="253"/>
      <c r="G21" s="253"/>
      <c r="H21" s="253"/>
      <c r="I21" s="253"/>
      <c r="J21" s="253"/>
      <c r="K21" s="253"/>
      <c r="L21" s="253"/>
      <c r="M21" s="253"/>
      <c r="N21" s="253"/>
      <c r="O21" s="253"/>
      <c r="P21" s="253"/>
      <c r="Q21" s="253"/>
      <c r="R21" s="253"/>
      <c r="S21" s="253"/>
      <c r="T21" s="253"/>
      <c r="U21" s="253"/>
      <c r="V21" s="253"/>
      <c r="W21" s="253"/>
      <c r="X21" s="253"/>
      <c r="Y21" s="253"/>
      <c r="Z21" s="253"/>
      <c r="AA21" s="253"/>
      <c r="AB21" s="253"/>
      <c r="AC21" s="253"/>
      <c r="AD21" s="253"/>
      <c r="AE21" s="253"/>
      <c r="AF21" s="253"/>
      <c r="AG21" s="253"/>
      <c r="AH21" s="253"/>
      <c r="AI21" s="253"/>
      <c r="AJ21" s="253"/>
      <c r="AK21" s="253"/>
      <c r="AL21" s="253"/>
      <c r="AM21" s="253"/>
      <c r="AN21" s="253"/>
      <c r="AO21" s="253"/>
      <c r="AP21" s="253"/>
      <c r="AQ21" s="253"/>
      <c r="AR21" s="253"/>
      <c r="AS21" s="253"/>
      <c r="AT21" s="253"/>
      <c r="AU21" s="253"/>
      <c r="AV21" s="253"/>
      <c r="AW21" s="253"/>
      <c r="AX21" s="253"/>
      <c r="AY21" s="253"/>
      <c r="AZ21" s="253"/>
      <c r="BA21" s="253"/>
      <c r="BB21" s="366"/>
      <c r="BC21" s="366"/>
      <c r="BD21" s="366"/>
      <c r="BE21" s="366"/>
      <c r="BF21" s="366"/>
      <c r="BG21" s="366"/>
      <c r="BH21" s="366"/>
      <c r="BI21" s="366"/>
      <c r="BJ21" s="366"/>
      <c r="BK21" s="366"/>
      <c r="BL21" s="366"/>
      <c r="BM21" s="366"/>
      <c r="BN21" s="366"/>
      <c r="BO21" s="366"/>
      <c r="BP21" s="366"/>
      <c r="BQ21" s="366"/>
      <c r="BR21" s="366"/>
      <c r="BS21" s="366"/>
      <c r="BT21" s="366"/>
      <c r="BU21" s="366"/>
      <c r="BV21" s="366"/>
    </row>
    <row r="22" spans="1:74" ht="11.1" customHeight="1" x14ac:dyDescent="0.2">
      <c r="A22" s="559" t="s">
        <v>422</v>
      </c>
      <c r="B22" s="560" t="s">
        <v>92</v>
      </c>
      <c r="C22" s="277">
        <v>457.81018483999998</v>
      </c>
      <c r="D22" s="277">
        <v>393.01345464000002</v>
      </c>
      <c r="E22" s="277">
        <v>260.35384257999999</v>
      </c>
      <c r="F22" s="277">
        <v>284.04129467000001</v>
      </c>
      <c r="G22" s="277">
        <v>308.11992580999998</v>
      </c>
      <c r="H22" s="277">
        <v>388.01668567000002</v>
      </c>
      <c r="I22" s="277">
        <v>425.41569355000001</v>
      </c>
      <c r="J22" s="277">
        <v>375.89512999999999</v>
      </c>
      <c r="K22" s="277">
        <v>301.17747867000003</v>
      </c>
      <c r="L22" s="277">
        <v>260.08935871</v>
      </c>
      <c r="M22" s="277">
        <v>271.77698299999997</v>
      </c>
      <c r="N22" s="277">
        <v>256.75365484000002</v>
      </c>
      <c r="O22" s="277">
        <v>319.37992129000003</v>
      </c>
      <c r="P22" s="277">
        <v>234.66885069</v>
      </c>
      <c r="Q22" s="277">
        <v>220.08645902999999</v>
      </c>
      <c r="R22" s="277">
        <v>174.68945033</v>
      </c>
      <c r="S22" s="277">
        <v>237.81966484</v>
      </c>
      <c r="T22" s="277">
        <v>270.30928232999997</v>
      </c>
      <c r="U22" s="277">
        <v>379.59895710000001</v>
      </c>
      <c r="V22" s="277">
        <v>324.64978323000003</v>
      </c>
      <c r="W22" s="277">
        <v>241.51159766999999</v>
      </c>
      <c r="X22" s="277">
        <v>242.92837677</v>
      </c>
      <c r="Y22" s="277">
        <v>264.38002433000003</v>
      </c>
      <c r="Z22" s="277">
        <v>287.38826741999998</v>
      </c>
      <c r="AA22" s="277">
        <v>323.05162194000002</v>
      </c>
      <c r="AB22" s="277">
        <v>340.39036750000002</v>
      </c>
      <c r="AC22" s="277">
        <v>313.91496065000001</v>
      </c>
      <c r="AD22" s="277">
        <v>252.94710832999999</v>
      </c>
      <c r="AE22" s="277">
        <v>269.54917289999997</v>
      </c>
      <c r="AF22" s="277">
        <v>292.04413799999998</v>
      </c>
      <c r="AG22" s="277">
        <v>345.45771805999999</v>
      </c>
      <c r="AH22" s="277">
        <v>255.46966613000001</v>
      </c>
      <c r="AI22" s="277">
        <v>244.78861133000001</v>
      </c>
      <c r="AJ22" s="277">
        <v>174.06916709999999</v>
      </c>
      <c r="AK22" s="277">
        <v>210.50556900000001</v>
      </c>
      <c r="AL22" s="277">
        <v>311.66843968000001</v>
      </c>
      <c r="AM22" s="277">
        <v>348.00265676999999</v>
      </c>
      <c r="AN22" s="277">
        <v>376.59186535999999</v>
      </c>
      <c r="AO22" s="277">
        <v>335.83944064999997</v>
      </c>
      <c r="AP22" s="277">
        <v>263.354309</v>
      </c>
      <c r="AQ22" s="277">
        <v>211.69635</v>
      </c>
      <c r="AR22" s="277">
        <v>259.47590932999998</v>
      </c>
      <c r="AS22" s="277">
        <v>239.71917547999999</v>
      </c>
      <c r="AT22" s="277">
        <v>208.23547968</v>
      </c>
      <c r="AU22" s="277">
        <v>181.77720966999999</v>
      </c>
      <c r="AV22" s="277">
        <v>163.28736129000001</v>
      </c>
      <c r="AW22" s="277">
        <v>228.32959567</v>
      </c>
      <c r="AX22" s="277">
        <v>229.06690226000001</v>
      </c>
      <c r="AY22" s="277">
        <v>303.39498313000001</v>
      </c>
      <c r="AZ22" s="277">
        <v>307.60809999999998</v>
      </c>
      <c r="BA22" s="277">
        <v>243.98609999999999</v>
      </c>
      <c r="BB22" s="340">
        <v>160.92509999999999</v>
      </c>
      <c r="BC22" s="340">
        <v>131.49180000000001</v>
      </c>
      <c r="BD22" s="340">
        <v>193.5703</v>
      </c>
      <c r="BE22" s="340">
        <v>244.37469999999999</v>
      </c>
      <c r="BF22" s="340">
        <v>228.68190000000001</v>
      </c>
      <c r="BG22" s="340">
        <v>185.6842</v>
      </c>
      <c r="BH22" s="340">
        <v>227.05760000000001</v>
      </c>
      <c r="BI22" s="340">
        <v>205.70160000000001</v>
      </c>
      <c r="BJ22" s="340">
        <v>268.33760000000001</v>
      </c>
      <c r="BK22" s="340">
        <v>345.6447</v>
      </c>
      <c r="BL22" s="340">
        <v>304.12049999999999</v>
      </c>
      <c r="BM22" s="340">
        <v>259.48590000000002</v>
      </c>
      <c r="BN22" s="340">
        <v>168.68029999999999</v>
      </c>
      <c r="BO22" s="340">
        <v>140.01730000000001</v>
      </c>
      <c r="BP22" s="340">
        <v>191.18950000000001</v>
      </c>
      <c r="BQ22" s="340">
        <v>244.9478</v>
      </c>
      <c r="BR22" s="340">
        <v>224.58500000000001</v>
      </c>
      <c r="BS22" s="340">
        <v>175.2696</v>
      </c>
      <c r="BT22" s="340">
        <v>219.06620000000001</v>
      </c>
      <c r="BU22" s="340">
        <v>189.44040000000001</v>
      </c>
      <c r="BV22" s="340">
        <v>257.65230000000003</v>
      </c>
    </row>
    <row r="23" spans="1:74" ht="11.1" customHeight="1" x14ac:dyDescent="0.2">
      <c r="A23" s="559" t="s">
        <v>423</v>
      </c>
      <c r="B23" s="560" t="s">
        <v>93</v>
      </c>
      <c r="C23" s="277">
        <v>399.85084160999997</v>
      </c>
      <c r="D23" s="277">
        <v>425.22260213999999</v>
      </c>
      <c r="E23" s="277">
        <v>435.14032773999998</v>
      </c>
      <c r="F23" s="277">
        <v>448.41689066999999</v>
      </c>
      <c r="G23" s="277">
        <v>454.16778161000002</v>
      </c>
      <c r="H23" s="277">
        <v>513.64355433000003</v>
      </c>
      <c r="I23" s="277">
        <v>673.92387160999999</v>
      </c>
      <c r="J23" s="277">
        <v>606.45013257999994</v>
      </c>
      <c r="K23" s="277">
        <v>539.34477833000005</v>
      </c>
      <c r="L23" s="277">
        <v>480.31967322999998</v>
      </c>
      <c r="M23" s="277">
        <v>482.08123567000001</v>
      </c>
      <c r="N23" s="277">
        <v>486.39143452000002</v>
      </c>
      <c r="O23" s="277">
        <v>482.49128000000002</v>
      </c>
      <c r="P23" s="277">
        <v>531.56596309999998</v>
      </c>
      <c r="Q23" s="277">
        <v>474.45754548000002</v>
      </c>
      <c r="R23" s="277">
        <v>484.69862499999999</v>
      </c>
      <c r="S23" s="277">
        <v>533.34489805999999</v>
      </c>
      <c r="T23" s="277">
        <v>617.46678367000004</v>
      </c>
      <c r="U23" s="277">
        <v>768.17638903</v>
      </c>
      <c r="V23" s="277">
        <v>718.20669677000001</v>
      </c>
      <c r="W23" s="277">
        <v>603.66219566999996</v>
      </c>
      <c r="X23" s="277">
        <v>523.86806064999996</v>
      </c>
      <c r="Y23" s="277">
        <v>478.69771433</v>
      </c>
      <c r="Z23" s="277">
        <v>446.18652644999997</v>
      </c>
      <c r="AA23" s="277">
        <v>453.67611128999999</v>
      </c>
      <c r="AB23" s="277">
        <v>463.60808464000002</v>
      </c>
      <c r="AC23" s="277">
        <v>448.43814773999998</v>
      </c>
      <c r="AD23" s="277">
        <v>446.15823332999997</v>
      </c>
      <c r="AE23" s="277">
        <v>485.04690032000002</v>
      </c>
      <c r="AF23" s="277">
        <v>529.32314832999998</v>
      </c>
      <c r="AG23" s="277">
        <v>721.90584322999996</v>
      </c>
      <c r="AH23" s="277">
        <v>606.16013419000001</v>
      </c>
      <c r="AI23" s="277">
        <v>520.17030699999998</v>
      </c>
      <c r="AJ23" s="277">
        <v>454.52027806000001</v>
      </c>
      <c r="AK23" s="277">
        <v>447.39231532999997</v>
      </c>
      <c r="AL23" s="277">
        <v>451.19240354999999</v>
      </c>
      <c r="AM23" s="277">
        <v>393.63403968</v>
      </c>
      <c r="AN23" s="277">
        <v>430.38731749999999</v>
      </c>
      <c r="AO23" s="277">
        <v>415.42122903000001</v>
      </c>
      <c r="AP23" s="277">
        <v>419.80514299999999</v>
      </c>
      <c r="AQ23" s="277">
        <v>452.89765258</v>
      </c>
      <c r="AR23" s="277">
        <v>584.78923699999996</v>
      </c>
      <c r="AS23" s="277">
        <v>677.95945194000001</v>
      </c>
      <c r="AT23" s="277">
        <v>626.46299968000005</v>
      </c>
      <c r="AU23" s="277">
        <v>590.54342967000002</v>
      </c>
      <c r="AV23" s="277">
        <v>524.66599710000003</v>
      </c>
      <c r="AW23" s="277">
        <v>459.82554499999998</v>
      </c>
      <c r="AX23" s="277">
        <v>494.37943710000002</v>
      </c>
      <c r="AY23" s="277">
        <v>480.92758818999999</v>
      </c>
      <c r="AZ23" s="277">
        <v>533.28899999999999</v>
      </c>
      <c r="BA23" s="277">
        <v>506.94670000000002</v>
      </c>
      <c r="BB23" s="340">
        <v>479.5043</v>
      </c>
      <c r="BC23" s="340">
        <v>524.99900000000002</v>
      </c>
      <c r="BD23" s="340">
        <v>645.23320000000001</v>
      </c>
      <c r="BE23" s="340">
        <v>726.55449999999996</v>
      </c>
      <c r="BF23" s="340">
        <v>705.1087</v>
      </c>
      <c r="BG23" s="340">
        <v>613.26959999999997</v>
      </c>
      <c r="BH23" s="340">
        <v>563.18550000000005</v>
      </c>
      <c r="BI23" s="340">
        <v>509.5883</v>
      </c>
      <c r="BJ23" s="340">
        <v>530.54150000000004</v>
      </c>
      <c r="BK23" s="340">
        <v>487.24919999999997</v>
      </c>
      <c r="BL23" s="340">
        <v>495.54610000000002</v>
      </c>
      <c r="BM23" s="340">
        <v>504.84410000000003</v>
      </c>
      <c r="BN23" s="340">
        <v>480.28660000000002</v>
      </c>
      <c r="BO23" s="340">
        <v>525.33439999999996</v>
      </c>
      <c r="BP23" s="340">
        <v>649.19569999999999</v>
      </c>
      <c r="BQ23" s="340">
        <v>720.73030000000006</v>
      </c>
      <c r="BR23" s="340">
        <v>709.42039999999997</v>
      </c>
      <c r="BS23" s="340">
        <v>621.48310000000004</v>
      </c>
      <c r="BT23" s="340">
        <v>575.23180000000002</v>
      </c>
      <c r="BU23" s="340">
        <v>524.71889999999996</v>
      </c>
      <c r="BV23" s="340">
        <v>531.64009999999996</v>
      </c>
    </row>
    <row r="24" spans="1:74" ht="11.1" customHeight="1" x14ac:dyDescent="0.2">
      <c r="A24" s="559" t="s">
        <v>424</v>
      </c>
      <c r="B24" s="562" t="s">
        <v>404</v>
      </c>
      <c r="C24" s="277">
        <v>18.645433226000002</v>
      </c>
      <c r="D24" s="277">
        <v>6.5282392856999998</v>
      </c>
      <c r="E24" s="277">
        <v>8.2618864516000006</v>
      </c>
      <c r="F24" s="277">
        <v>2.9399026667000001</v>
      </c>
      <c r="G24" s="277">
        <v>3.9587690323000002</v>
      </c>
      <c r="H24" s="277">
        <v>7.3133176666999997</v>
      </c>
      <c r="I24" s="277">
        <v>14.585916451999999</v>
      </c>
      <c r="J24" s="277">
        <v>6.2602509677000002</v>
      </c>
      <c r="K24" s="277">
        <v>3.5702069999999999</v>
      </c>
      <c r="L24" s="277">
        <v>2.8111803225999998</v>
      </c>
      <c r="M24" s="277">
        <v>2.3706806667000002</v>
      </c>
      <c r="N24" s="277">
        <v>2.4880570968</v>
      </c>
      <c r="O24" s="277">
        <v>4.0664922581000003</v>
      </c>
      <c r="P24" s="277">
        <v>1.7968141379</v>
      </c>
      <c r="Q24" s="277">
        <v>1.4369390323</v>
      </c>
      <c r="R24" s="277">
        <v>1.379478</v>
      </c>
      <c r="S24" s="277">
        <v>2.5575512903000002</v>
      </c>
      <c r="T24" s="277">
        <v>7.0046903333000001</v>
      </c>
      <c r="U24" s="277">
        <v>10.68980129</v>
      </c>
      <c r="V24" s="277">
        <v>4.8925896774000002</v>
      </c>
      <c r="W24" s="277">
        <v>2.2655989999999999</v>
      </c>
      <c r="X24" s="277">
        <v>2.4200170968000001</v>
      </c>
      <c r="Y24" s="277">
        <v>3.6006316667</v>
      </c>
      <c r="Z24" s="277">
        <v>1.9291835483999999</v>
      </c>
      <c r="AA24" s="277">
        <v>22.987272258000001</v>
      </c>
      <c r="AB24" s="277">
        <v>12.535679643</v>
      </c>
      <c r="AC24" s="277">
        <v>1.6969283871</v>
      </c>
      <c r="AD24" s="277">
        <v>2.6862336667000002</v>
      </c>
      <c r="AE24" s="277">
        <v>3.3685651612999998</v>
      </c>
      <c r="AF24" s="277">
        <v>4.8813550000000001</v>
      </c>
      <c r="AG24" s="277">
        <v>14.915700644999999</v>
      </c>
      <c r="AH24" s="277">
        <v>3.4773741935000002</v>
      </c>
      <c r="AI24" s="277">
        <v>3.6687750000000001</v>
      </c>
      <c r="AJ24" s="277">
        <v>2.3079722581</v>
      </c>
      <c r="AK24" s="277">
        <v>2.8764083333000001</v>
      </c>
      <c r="AL24" s="277">
        <v>14.159246774</v>
      </c>
      <c r="AM24" s="277">
        <v>105.01455097</v>
      </c>
      <c r="AN24" s="277">
        <v>27.953309999999998</v>
      </c>
      <c r="AO24" s="277">
        <v>28.998878065</v>
      </c>
      <c r="AP24" s="277">
        <v>1.6404799999999999</v>
      </c>
      <c r="AQ24" s="277">
        <v>2.2246196774000002</v>
      </c>
      <c r="AR24" s="277">
        <v>2.3365166667000001</v>
      </c>
      <c r="AS24" s="277">
        <v>3.3408745161</v>
      </c>
      <c r="AT24" s="277">
        <v>3.8146570968</v>
      </c>
      <c r="AU24" s="277">
        <v>2.3440573332999999</v>
      </c>
      <c r="AV24" s="277">
        <v>1.7217845161000001</v>
      </c>
      <c r="AW24" s="277">
        <v>2.6142716667000001</v>
      </c>
      <c r="AX24" s="277">
        <v>3.7998441934999998</v>
      </c>
      <c r="AY24" s="277">
        <v>23.300940613000002</v>
      </c>
      <c r="AZ24" s="277">
        <v>10.109260000000001</v>
      </c>
      <c r="BA24" s="277">
        <v>8.2072099999999999</v>
      </c>
      <c r="BB24" s="340">
        <v>3.8418139999999998</v>
      </c>
      <c r="BC24" s="340">
        <v>4.0919119999999998</v>
      </c>
      <c r="BD24" s="340">
        <v>4.6835690000000003</v>
      </c>
      <c r="BE24" s="340">
        <v>6.8707950000000002</v>
      </c>
      <c r="BF24" s="340">
        <v>6.9543499999999998</v>
      </c>
      <c r="BG24" s="340">
        <v>4.3704510000000001</v>
      </c>
      <c r="BH24" s="340">
        <v>4.0255460000000003</v>
      </c>
      <c r="BI24" s="340">
        <v>4.1311039999999997</v>
      </c>
      <c r="BJ24" s="340">
        <v>8.7501680000000004</v>
      </c>
      <c r="BK24" s="340">
        <v>12.779809999999999</v>
      </c>
      <c r="BL24" s="340">
        <v>8.2423950000000001</v>
      </c>
      <c r="BM24" s="340">
        <v>7.717117</v>
      </c>
      <c r="BN24" s="340">
        <v>4.1468239999999996</v>
      </c>
      <c r="BO24" s="340">
        <v>4.4833749999999997</v>
      </c>
      <c r="BP24" s="340">
        <v>4.9131830000000001</v>
      </c>
      <c r="BQ24" s="340">
        <v>6.642792</v>
      </c>
      <c r="BR24" s="340">
        <v>6.2738120000000004</v>
      </c>
      <c r="BS24" s="340">
        <v>4.3994869999999997</v>
      </c>
      <c r="BT24" s="340">
        <v>3.8798110000000001</v>
      </c>
      <c r="BU24" s="340">
        <v>4.1046060000000004</v>
      </c>
      <c r="BV24" s="340">
        <v>7.2845870000000001</v>
      </c>
    </row>
    <row r="25" spans="1:74" ht="11.1" customHeight="1" x14ac:dyDescent="0.2">
      <c r="A25" s="559" t="s">
        <v>425</v>
      </c>
      <c r="B25" s="562" t="s">
        <v>94</v>
      </c>
      <c r="C25" s="277">
        <v>2.0251293547999998</v>
      </c>
      <c r="D25" s="277">
        <v>2.1326428571</v>
      </c>
      <c r="E25" s="277">
        <v>2.0224258064999998</v>
      </c>
      <c r="F25" s="277">
        <v>2.0272706666999998</v>
      </c>
      <c r="G25" s="277">
        <v>1.7735229031999999</v>
      </c>
      <c r="H25" s="277">
        <v>1.9934736666999999</v>
      </c>
      <c r="I25" s="277">
        <v>2.0712183871000001</v>
      </c>
      <c r="J25" s="277">
        <v>2.0787725805999999</v>
      </c>
      <c r="K25" s="277">
        <v>1.8631219999999999</v>
      </c>
      <c r="L25" s="277">
        <v>2.0787261290000001</v>
      </c>
      <c r="M25" s="277">
        <v>2.4345289999999999</v>
      </c>
      <c r="N25" s="277">
        <v>2.3396361290000001</v>
      </c>
      <c r="O25" s="277">
        <v>2.3133987096999999</v>
      </c>
      <c r="P25" s="277">
        <v>2.4538258621</v>
      </c>
      <c r="Q25" s="277">
        <v>2.1789303225999999</v>
      </c>
      <c r="R25" s="277">
        <v>2.0772416667</v>
      </c>
      <c r="S25" s="277">
        <v>1.9665941935</v>
      </c>
      <c r="T25" s="277">
        <v>1.8646516666999999</v>
      </c>
      <c r="U25" s="277">
        <v>1.7570896774</v>
      </c>
      <c r="V25" s="277">
        <v>1.9056816129</v>
      </c>
      <c r="W25" s="277">
        <v>2.0067596666999998</v>
      </c>
      <c r="X25" s="277">
        <v>1.6492674194000001</v>
      </c>
      <c r="Y25" s="277">
        <v>2.0953546667</v>
      </c>
      <c r="Z25" s="277">
        <v>2.0247535484000001</v>
      </c>
      <c r="AA25" s="277">
        <v>2.3118806452</v>
      </c>
      <c r="AB25" s="277">
        <v>2.4335582143000001</v>
      </c>
      <c r="AC25" s="277">
        <v>2.2527432258000002</v>
      </c>
      <c r="AD25" s="277">
        <v>2.6208183332999999</v>
      </c>
      <c r="AE25" s="277">
        <v>2.6324890323000001</v>
      </c>
      <c r="AF25" s="277">
        <v>2.442221</v>
      </c>
      <c r="AG25" s="277">
        <v>2.5279177419000001</v>
      </c>
      <c r="AH25" s="277">
        <v>2.3965596774</v>
      </c>
      <c r="AI25" s="277">
        <v>2.0791136667000001</v>
      </c>
      <c r="AJ25" s="277">
        <v>2.2359509677</v>
      </c>
      <c r="AK25" s="277">
        <v>2.3627286666999998</v>
      </c>
      <c r="AL25" s="277">
        <v>2.4174696774000002</v>
      </c>
      <c r="AM25" s="277">
        <v>2.0739999999999998</v>
      </c>
      <c r="AN25" s="277">
        <v>1.6133671429000001</v>
      </c>
      <c r="AO25" s="277">
        <v>1.8296245161</v>
      </c>
      <c r="AP25" s="277">
        <v>1.5532456667000001</v>
      </c>
      <c r="AQ25" s="277">
        <v>1.7559335484</v>
      </c>
      <c r="AR25" s="277">
        <v>1.6565866667</v>
      </c>
      <c r="AS25" s="277">
        <v>1.7793545160999999</v>
      </c>
      <c r="AT25" s="277">
        <v>1.7198164516000001</v>
      </c>
      <c r="AU25" s="277">
        <v>1.9639983333</v>
      </c>
      <c r="AV25" s="277">
        <v>1.4409003225999999</v>
      </c>
      <c r="AW25" s="277">
        <v>1.7441089999999999</v>
      </c>
      <c r="AX25" s="277">
        <v>1.8326274194000001</v>
      </c>
      <c r="AY25" s="277">
        <v>1.8821567097</v>
      </c>
      <c r="AZ25" s="277">
        <v>1.6100049999999999</v>
      </c>
      <c r="BA25" s="277">
        <v>1.8331930000000001</v>
      </c>
      <c r="BB25" s="340">
        <v>1.5818449999999999</v>
      </c>
      <c r="BC25" s="340">
        <v>1.7866550000000001</v>
      </c>
      <c r="BD25" s="340">
        <v>1.683848</v>
      </c>
      <c r="BE25" s="340">
        <v>1.808351</v>
      </c>
      <c r="BF25" s="340">
        <v>1.746081</v>
      </c>
      <c r="BG25" s="340">
        <v>1.995241</v>
      </c>
      <c r="BH25" s="340">
        <v>1.461276</v>
      </c>
      <c r="BI25" s="340">
        <v>1.7642450000000001</v>
      </c>
      <c r="BJ25" s="340">
        <v>1.856309</v>
      </c>
      <c r="BK25" s="340">
        <v>1.9214979999999999</v>
      </c>
      <c r="BL25" s="340">
        <v>1.6317140000000001</v>
      </c>
      <c r="BM25" s="340">
        <v>1.8526339999999999</v>
      </c>
      <c r="BN25" s="340">
        <v>1.5971869999999999</v>
      </c>
      <c r="BO25" s="340">
        <v>1.8017179999999999</v>
      </c>
      <c r="BP25" s="340">
        <v>1.6897450000000001</v>
      </c>
      <c r="BQ25" s="340">
        <v>1.8049299999999999</v>
      </c>
      <c r="BR25" s="340">
        <v>1.7401279999999999</v>
      </c>
      <c r="BS25" s="340">
        <v>1.989727</v>
      </c>
      <c r="BT25" s="340">
        <v>1.4540379999999999</v>
      </c>
      <c r="BU25" s="340">
        <v>1.757682</v>
      </c>
      <c r="BV25" s="340">
        <v>1.8458079999999999</v>
      </c>
    </row>
    <row r="26" spans="1:74" ht="11.1" customHeight="1" x14ac:dyDescent="0.2">
      <c r="A26" s="559" t="s">
        <v>426</v>
      </c>
      <c r="B26" s="562" t="s">
        <v>95</v>
      </c>
      <c r="C26" s="277">
        <v>567.72248387000002</v>
      </c>
      <c r="D26" s="277">
        <v>563.14060714000004</v>
      </c>
      <c r="E26" s="277">
        <v>505.92312902999998</v>
      </c>
      <c r="F26" s="277">
        <v>403.53986666999998</v>
      </c>
      <c r="G26" s="277">
        <v>445.14425806000003</v>
      </c>
      <c r="H26" s="277">
        <v>492.27933332999999</v>
      </c>
      <c r="I26" s="277">
        <v>545.18745161000004</v>
      </c>
      <c r="J26" s="277">
        <v>545.03622581000002</v>
      </c>
      <c r="K26" s="277">
        <v>526.66510000000005</v>
      </c>
      <c r="L26" s="277">
        <v>486.63951613</v>
      </c>
      <c r="M26" s="277">
        <v>507.20229999999998</v>
      </c>
      <c r="N26" s="277">
        <v>551.85522580999998</v>
      </c>
      <c r="O26" s="277">
        <v>558.77654839000002</v>
      </c>
      <c r="P26" s="277">
        <v>557.83834482999998</v>
      </c>
      <c r="Q26" s="277">
        <v>516.50783870999999</v>
      </c>
      <c r="R26" s="277">
        <v>473.47609999999997</v>
      </c>
      <c r="S26" s="277">
        <v>470.64764516000002</v>
      </c>
      <c r="T26" s="277">
        <v>502.25846667000002</v>
      </c>
      <c r="U26" s="277">
        <v>528.33645161000004</v>
      </c>
      <c r="V26" s="277">
        <v>538.74322581000001</v>
      </c>
      <c r="W26" s="277">
        <v>499.42363332999997</v>
      </c>
      <c r="X26" s="277">
        <v>419.06290323000002</v>
      </c>
      <c r="Y26" s="277">
        <v>448.77050000000003</v>
      </c>
      <c r="Z26" s="277">
        <v>557.60167741999999</v>
      </c>
      <c r="AA26" s="277">
        <v>577.76022580999995</v>
      </c>
      <c r="AB26" s="277">
        <v>571.61492856999996</v>
      </c>
      <c r="AC26" s="277">
        <v>535.16038709999998</v>
      </c>
      <c r="AD26" s="277">
        <v>488.74343333000002</v>
      </c>
      <c r="AE26" s="277">
        <v>449.54203225999998</v>
      </c>
      <c r="AF26" s="277">
        <v>531.27850000000001</v>
      </c>
      <c r="AG26" s="277">
        <v>551.46354839000003</v>
      </c>
      <c r="AH26" s="277">
        <v>552.12867742000003</v>
      </c>
      <c r="AI26" s="277">
        <v>525.11386666999999</v>
      </c>
      <c r="AJ26" s="277">
        <v>501.93599999999998</v>
      </c>
      <c r="AK26" s="277">
        <v>537.39829999999995</v>
      </c>
      <c r="AL26" s="277">
        <v>559.47238709999999</v>
      </c>
      <c r="AM26" s="277">
        <v>561.76225806000002</v>
      </c>
      <c r="AN26" s="277">
        <v>567.38092857000004</v>
      </c>
      <c r="AO26" s="277">
        <v>499.13374193999999</v>
      </c>
      <c r="AP26" s="277">
        <v>433.56959999999998</v>
      </c>
      <c r="AQ26" s="277">
        <v>457.31193547999999</v>
      </c>
      <c r="AR26" s="277">
        <v>522.86966667000002</v>
      </c>
      <c r="AS26" s="277">
        <v>539.76841935000004</v>
      </c>
      <c r="AT26" s="277">
        <v>554.11306451999997</v>
      </c>
      <c r="AU26" s="277">
        <v>522.17769999999996</v>
      </c>
      <c r="AV26" s="277">
        <v>512.15022581000005</v>
      </c>
      <c r="AW26" s="277">
        <v>513.35373332999995</v>
      </c>
      <c r="AX26" s="277">
        <v>567.80025806000003</v>
      </c>
      <c r="AY26" s="277">
        <v>566.40729032000002</v>
      </c>
      <c r="AZ26" s="277">
        <v>548.01679999999999</v>
      </c>
      <c r="BA26" s="277">
        <v>452.673</v>
      </c>
      <c r="BB26" s="340">
        <v>434.01100000000002</v>
      </c>
      <c r="BC26" s="340">
        <v>461.7647</v>
      </c>
      <c r="BD26" s="340">
        <v>527.32090000000005</v>
      </c>
      <c r="BE26" s="340">
        <v>521.5788</v>
      </c>
      <c r="BF26" s="340">
        <v>512.48699999999997</v>
      </c>
      <c r="BG26" s="340">
        <v>478.5127</v>
      </c>
      <c r="BH26" s="340">
        <v>436.40350000000001</v>
      </c>
      <c r="BI26" s="340">
        <v>462.2432</v>
      </c>
      <c r="BJ26" s="340">
        <v>504.83080000000001</v>
      </c>
      <c r="BK26" s="340">
        <v>523.89469999999994</v>
      </c>
      <c r="BL26" s="340">
        <v>483.97829999999999</v>
      </c>
      <c r="BM26" s="340">
        <v>455.51870000000002</v>
      </c>
      <c r="BN26" s="340">
        <v>436.73939999999999</v>
      </c>
      <c r="BO26" s="340">
        <v>464.66759999999999</v>
      </c>
      <c r="BP26" s="340">
        <v>530.63599999999997</v>
      </c>
      <c r="BQ26" s="340">
        <v>524.85770000000002</v>
      </c>
      <c r="BR26" s="340">
        <v>515.7088</v>
      </c>
      <c r="BS26" s="340">
        <v>481.52080000000001</v>
      </c>
      <c r="BT26" s="340">
        <v>439.14699999999999</v>
      </c>
      <c r="BU26" s="340">
        <v>465.14909999999998</v>
      </c>
      <c r="BV26" s="340">
        <v>508.00450000000001</v>
      </c>
    </row>
    <row r="27" spans="1:74" ht="11.1" customHeight="1" x14ac:dyDescent="0.2">
      <c r="A27" s="559" t="s">
        <v>427</v>
      </c>
      <c r="B27" s="562" t="s">
        <v>428</v>
      </c>
      <c r="C27" s="277">
        <v>88.121066451999994</v>
      </c>
      <c r="D27" s="277">
        <v>87.359654642999999</v>
      </c>
      <c r="E27" s="277">
        <v>115.79813968000001</v>
      </c>
      <c r="F27" s="277">
        <v>114.696459</v>
      </c>
      <c r="G27" s="277">
        <v>126.53128</v>
      </c>
      <c r="H27" s="277">
        <v>110.733588</v>
      </c>
      <c r="I27" s="277">
        <v>89.379060323000004</v>
      </c>
      <c r="J27" s="277">
        <v>86.950986774</v>
      </c>
      <c r="K27" s="277">
        <v>99.985656000000006</v>
      </c>
      <c r="L27" s="277">
        <v>108.74024161</v>
      </c>
      <c r="M27" s="277">
        <v>110.66189532999999</v>
      </c>
      <c r="N27" s="277">
        <v>122.67799839</v>
      </c>
      <c r="O27" s="277">
        <v>110.87419935</v>
      </c>
      <c r="P27" s="277">
        <v>109.33192414</v>
      </c>
      <c r="Q27" s="277">
        <v>114.63089128999999</v>
      </c>
      <c r="R27" s="277">
        <v>96.719783332999995</v>
      </c>
      <c r="S27" s="277">
        <v>100.42947676999999</v>
      </c>
      <c r="T27" s="277">
        <v>86.586054666999999</v>
      </c>
      <c r="U27" s="277">
        <v>70.675798064999995</v>
      </c>
      <c r="V27" s="277">
        <v>67.066515160999998</v>
      </c>
      <c r="W27" s="277">
        <v>67.048717999999994</v>
      </c>
      <c r="X27" s="277">
        <v>74.543124194000001</v>
      </c>
      <c r="Y27" s="277">
        <v>89.982662332999993</v>
      </c>
      <c r="Z27" s="277">
        <v>92.657230644999999</v>
      </c>
      <c r="AA27" s="277">
        <v>97.599123226000003</v>
      </c>
      <c r="AB27" s="277">
        <v>94.666658928999993</v>
      </c>
      <c r="AC27" s="277">
        <v>96.741210323000004</v>
      </c>
      <c r="AD27" s="277">
        <v>98.133058000000005</v>
      </c>
      <c r="AE27" s="277">
        <v>89.981576774000004</v>
      </c>
      <c r="AF27" s="277">
        <v>94.128951999999998</v>
      </c>
      <c r="AG27" s="277">
        <v>97.548116452000002</v>
      </c>
      <c r="AH27" s="277">
        <v>82.855115483999995</v>
      </c>
      <c r="AI27" s="277">
        <v>78.581895333000006</v>
      </c>
      <c r="AJ27" s="277">
        <v>81.039752581000002</v>
      </c>
      <c r="AK27" s="277">
        <v>95.462671</v>
      </c>
      <c r="AL27" s="277">
        <v>99.237940323000004</v>
      </c>
      <c r="AM27" s="277">
        <v>98.336587097000006</v>
      </c>
      <c r="AN27" s="277">
        <v>91.753161429000002</v>
      </c>
      <c r="AO27" s="277">
        <v>91.619152258</v>
      </c>
      <c r="AP27" s="277">
        <v>102.99372867</v>
      </c>
      <c r="AQ27" s="277">
        <v>102.70221226</v>
      </c>
      <c r="AR27" s="277">
        <v>93.329644333000005</v>
      </c>
      <c r="AS27" s="277">
        <v>87.017847097000001</v>
      </c>
      <c r="AT27" s="277">
        <v>86.349496451999997</v>
      </c>
      <c r="AU27" s="277">
        <v>78.767706333000007</v>
      </c>
      <c r="AV27" s="277">
        <v>83.852358065000004</v>
      </c>
      <c r="AW27" s="277">
        <v>89.162520666999995</v>
      </c>
      <c r="AX27" s="277">
        <v>100.05209355</v>
      </c>
      <c r="AY27" s="277">
        <v>93.523241483999996</v>
      </c>
      <c r="AZ27" s="277">
        <v>108.0771</v>
      </c>
      <c r="BA27" s="277">
        <v>107.4546</v>
      </c>
      <c r="BB27" s="340">
        <v>107.79259999999999</v>
      </c>
      <c r="BC27" s="340">
        <v>119.7543</v>
      </c>
      <c r="BD27" s="340">
        <v>109.77330000000001</v>
      </c>
      <c r="BE27" s="340">
        <v>102.71850000000001</v>
      </c>
      <c r="BF27" s="340">
        <v>104.9101</v>
      </c>
      <c r="BG27" s="340">
        <v>91.513570000000001</v>
      </c>
      <c r="BH27" s="340">
        <v>87.543959999999998</v>
      </c>
      <c r="BI27" s="340">
        <v>98.342230000000001</v>
      </c>
      <c r="BJ27" s="340">
        <v>105.8913</v>
      </c>
      <c r="BK27" s="340">
        <v>97.739230000000006</v>
      </c>
      <c r="BL27" s="340">
        <v>101.449</v>
      </c>
      <c r="BM27" s="340">
        <v>100.5886</v>
      </c>
      <c r="BN27" s="340">
        <v>104.0166</v>
      </c>
      <c r="BO27" s="340">
        <v>114.13849999999999</v>
      </c>
      <c r="BP27" s="340">
        <v>102.0098</v>
      </c>
      <c r="BQ27" s="340">
        <v>98.371039999999994</v>
      </c>
      <c r="BR27" s="340">
        <v>96.702089999999998</v>
      </c>
      <c r="BS27" s="340">
        <v>85.049890000000005</v>
      </c>
      <c r="BT27" s="340">
        <v>85.609970000000004</v>
      </c>
      <c r="BU27" s="340">
        <v>99.724639999999994</v>
      </c>
      <c r="BV27" s="340">
        <v>98.092339999999993</v>
      </c>
    </row>
    <row r="28" spans="1:74" ht="11.1" customHeight="1" x14ac:dyDescent="0.2">
      <c r="A28" s="559" t="s">
        <v>429</v>
      </c>
      <c r="B28" s="560" t="s">
        <v>471</v>
      </c>
      <c r="C28" s="277">
        <v>46.661489355000001</v>
      </c>
      <c r="D28" s="277">
        <v>55.992815356999998</v>
      </c>
      <c r="E28" s="277">
        <v>53.756474193999999</v>
      </c>
      <c r="F28" s="277">
        <v>49.480108667000003</v>
      </c>
      <c r="G28" s="277">
        <v>42.429162257999998</v>
      </c>
      <c r="H28" s="277">
        <v>47.087344667000004</v>
      </c>
      <c r="I28" s="277">
        <v>46.272430645</v>
      </c>
      <c r="J28" s="277">
        <v>46.132018387000002</v>
      </c>
      <c r="K28" s="277">
        <v>44.667554000000003</v>
      </c>
      <c r="L28" s="277">
        <v>47.694499032000003</v>
      </c>
      <c r="M28" s="277">
        <v>55.717682666999998</v>
      </c>
      <c r="N28" s="277">
        <v>55.412611290000001</v>
      </c>
      <c r="O28" s="277">
        <v>59.734434839000002</v>
      </c>
      <c r="P28" s="277">
        <v>56.826330689999999</v>
      </c>
      <c r="Q28" s="277">
        <v>55.598852903000001</v>
      </c>
      <c r="R28" s="277">
        <v>52.658386</v>
      </c>
      <c r="S28" s="277">
        <v>43.979553547999998</v>
      </c>
      <c r="T28" s="277">
        <v>51.824452667000003</v>
      </c>
      <c r="U28" s="277">
        <v>47.588957419000003</v>
      </c>
      <c r="V28" s="277">
        <v>47.157525161000002</v>
      </c>
      <c r="W28" s="277">
        <v>50.679456999999999</v>
      </c>
      <c r="X28" s="277">
        <v>54.454519677</v>
      </c>
      <c r="Y28" s="277">
        <v>54.830595666999997</v>
      </c>
      <c r="Z28" s="277">
        <v>63.795636129000002</v>
      </c>
      <c r="AA28" s="277">
        <v>67.190018710000004</v>
      </c>
      <c r="AB28" s="277">
        <v>63.643876786</v>
      </c>
      <c r="AC28" s="277">
        <v>66.087890000000002</v>
      </c>
      <c r="AD28" s="277">
        <v>64.005882666999995</v>
      </c>
      <c r="AE28" s="277">
        <v>57.958344193999999</v>
      </c>
      <c r="AF28" s="277">
        <v>58.129457000000002</v>
      </c>
      <c r="AG28" s="277">
        <v>51.948039031999997</v>
      </c>
      <c r="AH28" s="277">
        <v>53.692427418999998</v>
      </c>
      <c r="AI28" s="277">
        <v>55.981932999999998</v>
      </c>
      <c r="AJ28" s="277">
        <v>60.468458065</v>
      </c>
      <c r="AK28" s="277">
        <v>75.595299667000006</v>
      </c>
      <c r="AL28" s="277">
        <v>67.892104193999998</v>
      </c>
      <c r="AM28" s="277">
        <v>74.119522903000004</v>
      </c>
      <c r="AN28" s="277">
        <v>69.998685356999999</v>
      </c>
      <c r="AO28" s="277">
        <v>74.954884516000007</v>
      </c>
      <c r="AP28" s="277">
        <v>72.839579000000001</v>
      </c>
      <c r="AQ28" s="277">
        <v>60.503558386999998</v>
      </c>
      <c r="AR28" s="277">
        <v>58.847582000000003</v>
      </c>
      <c r="AS28" s="277">
        <v>61.145027742000003</v>
      </c>
      <c r="AT28" s="277">
        <v>57.383614839000003</v>
      </c>
      <c r="AU28" s="277">
        <v>61.356673667000003</v>
      </c>
      <c r="AV28" s="277">
        <v>69.084833226000001</v>
      </c>
      <c r="AW28" s="277">
        <v>79.322196667</v>
      </c>
      <c r="AX28" s="277">
        <v>69.094869677000005</v>
      </c>
      <c r="AY28" s="277">
        <v>77.388988839000007</v>
      </c>
      <c r="AZ28" s="277">
        <v>72.095500000000001</v>
      </c>
      <c r="BA28" s="277">
        <v>71.590220000000002</v>
      </c>
      <c r="BB28" s="340">
        <v>68.395139999999998</v>
      </c>
      <c r="BC28" s="340">
        <v>60.969880000000003</v>
      </c>
      <c r="BD28" s="340">
        <v>61.934719999999999</v>
      </c>
      <c r="BE28" s="340">
        <v>60.239539999999998</v>
      </c>
      <c r="BF28" s="340">
        <v>58.89378</v>
      </c>
      <c r="BG28" s="340">
        <v>61.068300000000001</v>
      </c>
      <c r="BH28" s="340">
        <v>62.717100000000002</v>
      </c>
      <c r="BI28" s="340">
        <v>69.732169999999996</v>
      </c>
      <c r="BJ28" s="340">
        <v>75.919129999999996</v>
      </c>
      <c r="BK28" s="340">
        <v>72.748249999999999</v>
      </c>
      <c r="BL28" s="340">
        <v>73.567070000000001</v>
      </c>
      <c r="BM28" s="340">
        <v>73.303219999999996</v>
      </c>
      <c r="BN28" s="340">
        <v>70.339460000000003</v>
      </c>
      <c r="BO28" s="340">
        <v>62.489750000000001</v>
      </c>
      <c r="BP28" s="340">
        <v>63.667490000000001</v>
      </c>
      <c r="BQ28" s="340">
        <v>61.842419999999997</v>
      </c>
      <c r="BR28" s="340">
        <v>60.497990000000001</v>
      </c>
      <c r="BS28" s="340">
        <v>63.425510000000003</v>
      </c>
      <c r="BT28" s="340">
        <v>64.480009999999993</v>
      </c>
      <c r="BU28" s="340">
        <v>71.853039999999993</v>
      </c>
      <c r="BV28" s="340">
        <v>82.956180000000003</v>
      </c>
    </row>
    <row r="29" spans="1:74" ht="11.1" customHeight="1" x14ac:dyDescent="0.2">
      <c r="A29" s="559" t="s">
        <v>430</v>
      </c>
      <c r="B29" s="562" t="s">
        <v>418</v>
      </c>
      <c r="C29" s="277">
        <v>10.725953226</v>
      </c>
      <c r="D29" s="277">
        <v>10.751144999999999</v>
      </c>
      <c r="E29" s="277">
        <v>11.675517097</v>
      </c>
      <c r="F29" s="277">
        <v>12.060416999999999</v>
      </c>
      <c r="G29" s="277">
        <v>12.228864516</v>
      </c>
      <c r="H29" s="277">
        <v>13.150871</v>
      </c>
      <c r="I29" s="277">
        <v>13.432941935000001</v>
      </c>
      <c r="J29" s="277">
        <v>12.462818387</v>
      </c>
      <c r="K29" s="277">
        <v>12.339302667</v>
      </c>
      <c r="L29" s="277">
        <v>12.312143871</v>
      </c>
      <c r="M29" s="277">
        <v>12.402464999999999</v>
      </c>
      <c r="N29" s="277">
        <v>12.978460323</v>
      </c>
      <c r="O29" s="277">
        <v>11.988034839000001</v>
      </c>
      <c r="P29" s="277">
        <v>12.170526207</v>
      </c>
      <c r="Q29" s="277">
        <v>12.715852258</v>
      </c>
      <c r="R29" s="277">
        <v>12.463655666999999</v>
      </c>
      <c r="S29" s="277">
        <v>12.628285805999999</v>
      </c>
      <c r="T29" s="277">
        <v>13.555149999999999</v>
      </c>
      <c r="U29" s="277">
        <v>13.444569032</v>
      </c>
      <c r="V29" s="277">
        <v>12.623029355</v>
      </c>
      <c r="W29" s="277">
        <v>12.996295333000001</v>
      </c>
      <c r="X29" s="277">
        <v>12.494597419</v>
      </c>
      <c r="Y29" s="277">
        <v>12.576748</v>
      </c>
      <c r="Z29" s="277">
        <v>12.775309999999999</v>
      </c>
      <c r="AA29" s="277">
        <v>10.999426129</v>
      </c>
      <c r="AB29" s="277">
        <v>10.613415356999999</v>
      </c>
      <c r="AC29" s="277">
        <v>11.937419354999999</v>
      </c>
      <c r="AD29" s="277">
        <v>11.838811333000001</v>
      </c>
      <c r="AE29" s="277">
        <v>12.114368387000001</v>
      </c>
      <c r="AF29" s="277">
        <v>12.865789667</v>
      </c>
      <c r="AG29" s="277">
        <v>12.618003871000001</v>
      </c>
      <c r="AH29" s="277">
        <v>12.612468387</v>
      </c>
      <c r="AI29" s="277">
        <v>12.365542333</v>
      </c>
      <c r="AJ29" s="277">
        <v>12.182335483999999</v>
      </c>
      <c r="AK29" s="277">
        <v>12.233124999999999</v>
      </c>
      <c r="AL29" s="277">
        <v>12.126636129</v>
      </c>
      <c r="AM29" s="277">
        <v>10.666230968000001</v>
      </c>
      <c r="AN29" s="277">
        <v>10.358871429000001</v>
      </c>
      <c r="AO29" s="277">
        <v>11.998495483999999</v>
      </c>
      <c r="AP29" s="277">
        <v>11.853864333000001</v>
      </c>
      <c r="AQ29" s="277">
        <v>12.04779871</v>
      </c>
      <c r="AR29" s="277">
        <v>12.482928333</v>
      </c>
      <c r="AS29" s="277">
        <v>12.779371613</v>
      </c>
      <c r="AT29" s="277">
        <v>12.547929355000001</v>
      </c>
      <c r="AU29" s="277">
        <v>12.533324332999999</v>
      </c>
      <c r="AV29" s="277">
        <v>11.941623548000001</v>
      </c>
      <c r="AW29" s="277">
        <v>12.453916</v>
      </c>
      <c r="AX29" s="277">
        <v>12.220612580999999</v>
      </c>
      <c r="AY29" s="277">
        <v>11.618731581</v>
      </c>
      <c r="AZ29" s="277">
        <v>11.860329999999999</v>
      </c>
      <c r="BA29" s="277">
        <v>11.792949999999999</v>
      </c>
      <c r="BB29" s="340">
        <v>11.796110000000001</v>
      </c>
      <c r="BC29" s="340">
        <v>11.825060000000001</v>
      </c>
      <c r="BD29" s="340">
        <v>12.55247</v>
      </c>
      <c r="BE29" s="340">
        <v>12.487450000000001</v>
      </c>
      <c r="BF29" s="340">
        <v>12.108549999999999</v>
      </c>
      <c r="BG29" s="340">
        <v>12.10388</v>
      </c>
      <c r="BH29" s="340">
        <v>12.101839999999999</v>
      </c>
      <c r="BI29" s="340">
        <v>12.04284</v>
      </c>
      <c r="BJ29" s="340">
        <v>12.41015</v>
      </c>
      <c r="BK29" s="340">
        <v>11.52807</v>
      </c>
      <c r="BL29" s="340">
        <v>11.144130000000001</v>
      </c>
      <c r="BM29" s="340">
        <v>11.89615</v>
      </c>
      <c r="BN29" s="340">
        <v>11.903359999999999</v>
      </c>
      <c r="BO29" s="340">
        <v>11.912129999999999</v>
      </c>
      <c r="BP29" s="340">
        <v>12.568960000000001</v>
      </c>
      <c r="BQ29" s="340">
        <v>12.472390000000001</v>
      </c>
      <c r="BR29" s="340">
        <v>12.098800000000001</v>
      </c>
      <c r="BS29" s="340">
        <v>12.093019999999999</v>
      </c>
      <c r="BT29" s="340">
        <v>12.16484</v>
      </c>
      <c r="BU29" s="340">
        <v>12.094749999999999</v>
      </c>
      <c r="BV29" s="340">
        <v>12.358230000000001</v>
      </c>
    </row>
    <row r="30" spans="1:74" ht="11.1" customHeight="1" x14ac:dyDescent="0.2">
      <c r="A30" s="559" t="s">
        <v>431</v>
      </c>
      <c r="B30" s="560" t="s">
        <v>420</v>
      </c>
      <c r="C30" s="277">
        <v>1591.5625818999999</v>
      </c>
      <c r="D30" s="277">
        <v>1544.1411611000001</v>
      </c>
      <c r="E30" s="277">
        <v>1392.9317426</v>
      </c>
      <c r="F30" s="277">
        <v>1317.2022099999999</v>
      </c>
      <c r="G30" s="277">
        <v>1394.3535641999999</v>
      </c>
      <c r="H30" s="277">
        <v>1574.2181682999999</v>
      </c>
      <c r="I30" s="277">
        <v>1810.2685845000001</v>
      </c>
      <c r="J30" s="277">
        <v>1681.2663355</v>
      </c>
      <c r="K30" s="277">
        <v>1529.6131987000001</v>
      </c>
      <c r="L30" s="277">
        <v>1400.6853390000001</v>
      </c>
      <c r="M30" s="277">
        <v>1444.6477712999999</v>
      </c>
      <c r="N30" s="277">
        <v>1490.8970784000001</v>
      </c>
      <c r="O30" s="277">
        <v>1549.6243096999999</v>
      </c>
      <c r="P30" s="277">
        <v>1506.6525796999999</v>
      </c>
      <c r="Q30" s="277">
        <v>1397.6133090000001</v>
      </c>
      <c r="R30" s="277">
        <v>1298.16272</v>
      </c>
      <c r="S30" s="277">
        <v>1403.3736696999999</v>
      </c>
      <c r="T30" s="277">
        <v>1550.8695319999999</v>
      </c>
      <c r="U30" s="277">
        <v>1820.2680132</v>
      </c>
      <c r="V30" s="277">
        <v>1715.2450468</v>
      </c>
      <c r="W30" s="277">
        <v>1479.5942557000001</v>
      </c>
      <c r="X30" s="277">
        <v>1331.4208665000001</v>
      </c>
      <c r="Y30" s="277">
        <v>1354.934231</v>
      </c>
      <c r="Z30" s="277">
        <v>1464.3585852000001</v>
      </c>
      <c r="AA30" s="277">
        <v>1555.5756799999999</v>
      </c>
      <c r="AB30" s="277">
        <v>1559.5065695999999</v>
      </c>
      <c r="AC30" s="277">
        <v>1476.2296868000001</v>
      </c>
      <c r="AD30" s="277">
        <v>1367.1335790000001</v>
      </c>
      <c r="AE30" s="277">
        <v>1370.1934490000001</v>
      </c>
      <c r="AF30" s="277">
        <v>1525.0935609999999</v>
      </c>
      <c r="AG30" s="277">
        <v>1798.3848874</v>
      </c>
      <c r="AH30" s="277">
        <v>1568.7924229</v>
      </c>
      <c r="AI30" s="277">
        <v>1442.7500442999999</v>
      </c>
      <c r="AJ30" s="277">
        <v>1288.7599144999999</v>
      </c>
      <c r="AK30" s="277">
        <v>1383.826417</v>
      </c>
      <c r="AL30" s="277">
        <v>1518.1666273999999</v>
      </c>
      <c r="AM30" s="277">
        <v>1593.6098465</v>
      </c>
      <c r="AN30" s="277">
        <v>1576.0375068000001</v>
      </c>
      <c r="AO30" s="277">
        <v>1459.7954465</v>
      </c>
      <c r="AP30" s="277">
        <v>1307.6099497</v>
      </c>
      <c r="AQ30" s="277">
        <v>1301.1400606</v>
      </c>
      <c r="AR30" s="277">
        <v>1535.7880709999999</v>
      </c>
      <c r="AS30" s="277">
        <v>1623.5095223000001</v>
      </c>
      <c r="AT30" s="277">
        <v>1550.6270581000001</v>
      </c>
      <c r="AU30" s="277">
        <v>1451.4640993</v>
      </c>
      <c r="AV30" s="277">
        <v>1368.1450838999999</v>
      </c>
      <c r="AW30" s="277">
        <v>1386.8058880000001</v>
      </c>
      <c r="AX30" s="277">
        <v>1478.2466448</v>
      </c>
      <c r="AY30" s="277">
        <v>1558.4439209</v>
      </c>
      <c r="AZ30" s="277">
        <v>1592.6659999999999</v>
      </c>
      <c r="BA30" s="277">
        <v>1404.4839999999999</v>
      </c>
      <c r="BB30" s="340">
        <v>1267.848</v>
      </c>
      <c r="BC30" s="340">
        <v>1316.683</v>
      </c>
      <c r="BD30" s="340">
        <v>1556.752</v>
      </c>
      <c r="BE30" s="340">
        <v>1676.633</v>
      </c>
      <c r="BF30" s="340">
        <v>1630.89</v>
      </c>
      <c r="BG30" s="340">
        <v>1448.518</v>
      </c>
      <c r="BH30" s="340">
        <v>1394.4960000000001</v>
      </c>
      <c r="BI30" s="340">
        <v>1363.546</v>
      </c>
      <c r="BJ30" s="340">
        <v>1508.537</v>
      </c>
      <c r="BK30" s="340">
        <v>1553.5050000000001</v>
      </c>
      <c r="BL30" s="340">
        <v>1479.6790000000001</v>
      </c>
      <c r="BM30" s="340">
        <v>1415.2059999999999</v>
      </c>
      <c r="BN30" s="340">
        <v>1277.71</v>
      </c>
      <c r="BO30" s="340">
        <v>1324.845</v>
      </c>
      <c r="BP30" s="340">
        <v>1555.87</v>
      </c>
      <c r="BQ30" s="340">
        <v>1671.6690000000001</v>
      </c>
      <c r="BR30" s="340">
        <v>1627.027</v>
      </c>
      <c r="BS30" s="340">
        <v>1445.231</v>
      </c>
      <c r="BT30" s="340">
        <v>1401.0340000000001</v>
      </c>
      <c r="BU30" s="340">
        <v>1368.8430000000001</v>
      </c>
      <c r="BV30" s="340">
        <v>1499.8340000000001</v>
      </c>
    </row>
    <row r="31" spans="1:74" ht="11.1" customHeight="1" x14ac:dyDescent="0.2">
      <c r="A31" s="553"/>
      <c r="B31" s="131" t="s">
        <v>432</v>
      </c>
      <c r="C31" s="253"/>
      <c r="D31" s="253"/>
      <c r="E31" s="253"/>
      <c r="F31" s="253"/>
      <c r="G31" s="253"/>
      <c r="H31" s="253"/>
      <c r="I31" s="253"/>
      <c r="J31" s="253"/>
      <c r="K31" s="253"/>
      <c r="L31" s="253"/>
      <c r="M31" s="253"/>
      <c r="N31" s="253"/>
      <c r="O31" s="253"/>
      <c r="P31" s="253"/>
      <c r="Q31" s="253"/>
      <c r="R31" s="253"/>
      <c r="S31" s="253"/>
      <c r="T31" s="253"/>
      <c r="U31" s="253"/>
      <c r="V31" s="253"/>
      <c r="W31" s="253"/>
      <c r="X31" s="253"/>
      <c r="Y31" s="253"/>
      <c r="Z31" s="253"/>
      <c r="AA31" s="253"/>
      <c r="AB31" s="253"/>
      <c r="AC31" s="253"/>
      <c r="AD31" s="253"/>
      <c r="AE31" s="253"/>
      <c r="AF31" s="253"/>
      <c r="AG31" s="253"/>
      <c r="AH31" s="253"/>
      <c r="AI31" s="253"/>
      <c r="AJ31" s="253"/>
      <c r="AK31" s="253"/>
      <c r="AL31" s="253"/>
      <c r="AM31" s="253"/>
      <c r="AN31" s="253"/>
      <c r="AO31" s="253"/>
      <c r="AP31" s="253"/>
      <c r="AQ31" s="253"/>
      <c r="AR31" s="253"/>
      <c r="AS31" s="253"/>
      <c r="AT31" s="253"/>
      <c r="AU31" s="253"/>
      <c r="AV31" s="253"/>
      <c r="AW31" s="253"/>
      <c r="AX31" s="253"/>
      <c r="AY31" s="253"/>
      <c r="AZ31" s="253"/>
      <c r="BA31" s="253"/>
      <c r="BB31" s="366"/>
      <c r="BC31" s="366"/>
      <c r="BD31" s="366"/>
      <c r="BE31" s="366"/>
      <c r="BF31" s="366"/>
      <c r="BG31" s="366"/>
      <c r="BH31" s="366"/>
      <c r="BI31" s="366"/>
      <c r="BJ31" s="366"/>
      <c r="BK31" s="366"/>
      <c r="BL31" s="366"/>
      <c r="BM31" s="366"/>
      <c r="BN31" s="366"/>
      <c r="BO31" s="366"/>
      <c r="BP31" s="366"/>
      <c r="BQ31" s="366"/>
      <c r="BR31" s="366"/>
      <c r="BS31" s="366"/>
      <c r="BT31" s="366"/>
      <c r="BU31" s="366"/>
      <c r="BV31" s="366"/>
    </row>
    <row r="32" spans="1:74" ht="11.1" customHeight="1" x14ac:dyDescent="0.2">
      <c r="A32" s="559" t="s">
        <v>433</v>
      </c>
      <c r="B32" s="560" t="s">
        <v>92</v>
      </c>
      <c r="C32" s="277">
        <v>2484.8864709999998</v>
      </c>
      <c r="D32" s="277">
        <v>2137.2279668000001</v>
      </c>
      <c r="E32" s="277">
        <v>1895.7234287000001</v>
      </c>
      <c r="F32" s="277">
        <v>1899.2990823</v>
      </c>
      <c r="G32" s="277">
        <v>2130.2653799999998</v>
      </c>
      <c r="H32" s="277">
        <v>2500.5003293</v>
      </c>
      <c r="I32" s="277">
        <v>2614.2202831999998</v>
      </c>
      <c r="J32" s="277">
        <v>2502.6967893999999</v>
      </c>
      <c r="K32" s="277">
        <v>2081.6246762999999</v>
      </c>
      <c r="L32" s="277">
        <v>1649.4958626</v>
      </c>
      <c r="M32" s="277">
        <v>1654.7391009999999</v>
      </c>
      <c r="N32" s="277">
        <v>1751.5503000000001</v>
      </c>
      <c r="O32" s="277">
        <v>1673.815071</v>
      </c>
      <c r="P32" s="277">
        <v>1580.3155145000001</v>
      </c>
      <c r="Q32" s="277">
        <v>1434.3617661000001</v>
      </c>
      <c r="R32" s="277">
        <v>1378.020972</v>
      </c>
      <c r="S32" s="277">
        <v>1748.6905339</v>
      </c>
      <c r="T32" s="277">
        <v>1988.7073026999999</v>
      </c>
      <c r="U32" s="277">
        <v>2340.6908410000001</v>
      </c>
      <c r="V32" s="277">
        <v>2165.1049965000002</v>
      </c>
      <c r="W32" s="277">
        <v>1838.9552796999999</v>
      </c>
      <c r="X32" s="277">
        <v>1668.5182674</v>
      </c>
      <c r="Y32" s="277">
        <v>1867.3877847000001</v>
      </c>
      <c r="Z32" s="277">
        <v>1762.5869548000001</v>
      </c>
      <c r="AA32" s="277">
        <v>1815.2091786999999</v>
      </c>
      <c r="AB32" s="277">
        <v>1756.5221629</v>
      </c>
      <c r="AC32" s="277">
        <v>1758.3432439000001</v>
      </c>
      <c r="AD32" s="277">
        <v>1524.4954613</v>
      </c>
      <c r="AE32" s="277">
        <v>1641.2596397</v>
      </c>
      <c r="AF32" s="277">
        <v>2091.8988490000002</v>
      </c>
      <c r="AG32" s="277">
        <v>2132.6586077000002</v>
      </c>
      <c r="AH32" s="277">
        <v>2125.0081168000002</v>
      </c>
      <c r="AI32" s="277">
        <v>1991.1234073000001</v>
      </c>
      <c r="AJ32" s="277">
        <v>1663.5416994</v>
      </c>
      <c r="AK32" s="277">
        <v>1711.8029489999999</v>
      </c>
      <c r="AL32" s="277">
        <v>1880.0470642</v>
      </c>
      <c r="AM32" s="277">
        <v>2226.8094599999999</v>
      </c>
      <c r="AN32" s="277">
        <v>2266.3623481999998</v>
      </c>
      <c r="AO32" s="277">
        <v>1886.6255532</v>
      </c>
      <c r="AP32" s="277">
        <v>1596.981573</v>
      </c>
      <c r="AQ32" s="277">
        <v>1821.8419994000001</v>
      </c>
      <c r="AR32" s="277">
        <v>2129.313032</v>
      </c>
      <c r="AS32" s="277">
        <v>2207.9649473999998</v>
      </c>
      <c r="AT32" s="277">
        <v>2137.3005739</v>
      </c>
      <c r="AU32" s="277">
        <v>1949.827775</v>
      </c>
      <c r="AV32" s="277">
        <v>1514.7458893999999</v>
      </c>
      <c r="AW32" s="277">
        <v>1670.0442647</v>
      </c>
      <c r="AX32" s="277">
        <v>1657.9929981</v>
      </c>
      <c r="AY32" s="277">
        <v>1794.6348777000001</v>
      </c>
      <c r="AZ32" s="277">
        <v>1983.269</v>
      </c>
      <c r="BA32" s="277">
        <v>1505.77</v>
      </c>
      <c r="BB32" s="340">
        <v>1325.9770000000001</v>
      </c>
      <c r="BC32" s="340">
        <v>1512.1959999999999</v>
      </c>
      <c r="BD32" s="340">
        <v>1770.7529999999999</v>
      </c>
      <c r="BE32" s="340">
        <v>1957.2449999999999</v>
      </c>
      <c r="BF32" s="340">
        <v>2023.847</v>
      </c>
      <c r="BG32" s="340">
        <v>1719.855</v>
      </c>
      <c r="BH32" s="340">
        <v>1465.479</v>
      </c>
      <c r="BI32" s="340">
        <v>1454.1610000000001</v>
      </c>
      <c r="BJ32" s="340">
        <v>1664.2090000000001</v>
      </c>
      <c r="BK32" s="340">
        <v>1876.1479999999999</v>
      </c>
      <c r="BL32" s="340">
        <v>1752.9</v>
      </c>
      <c r="BM32" s="340">
        <v>1523.4739999999999</v>
      </c>
      <c r="BN32" s="340">
        <v>1441.8130000000001</v>
      </c>
      <c r="BO32" s="340">
        <v>1625.923</v>
      </c>
      <c r="BP32" s="340">
        <v>1853.3869999999999</v>
      </c>
      <c r="BQ32" s="340">
        <v>2053.6610000000001</v>
      </c>
      <c r="BR32" s="340">
        <v>2108.7379999999998</v>
      </c>
      <c r="BS32" s="340">
        <v>1783.989</v>
      </c>
      <c r="BT32" s="340">
        <v>1525.2270000000001</v>
      </c>
      <c r="BU32" s="340">
        <v>1509.7539999999999</v>
      </c>
      <c r="BV32" s="340">
        <v>1656.12</v>
      </c>
    </row>
    <row r="33" spans="1:74" ht="11.1" customHeight="1" x14ac:dyDescent="0.2">
      <c r="A33" s="559" t="s">
        <v>434</v>
      </c>
      <c r="B33" s="560" t="s">
        <v>93</v>
      </c>
      <c r="C33" s="277">
        <v>1381.5903152000001</v>
      </c>
      <c r="D33" s="277">
        <v>1348.7729829</v>
      </c>
      <c r="E33" s="277">
        <v>1190.5169168</v>
      </c>
      <c r="F33" s="277">
        <v>1426.8128287</v>
      </c>
      <c r="G33" s="277">
        <v>1526.8016874</v>
      </c>
      <c r="H33" s="277">
        <v>1969.2297556999999</v>
      </c>
      <c r="I33" s="277">
        <v>2264.2941335</v>
      </c>
      <c r="J33" s="277">
        <v>2336.2847323000001</v>
      </c>
      <c r="K33" s="277">
        <v>1775.2489717000001</v>
      </c>
      <c r="L33" s="277">
        <v>1444.5006742</v>
      </c>
      <c r="M33" s="277">
        <v>1390.2217912999999</v>
      </c>
      <c r="N33" s="277">
        <v>1505.7719339</v>
      </c>
      <c r="O33" s="277">
        <v>1632.4529703000001</v>
      </c>
      <c r="P33" s="277">
        <v>1697.4085093000001</v>
      </c>
      <c r="Q33" s="277">
        <v>1691.0686868</v>
      </c>
      <c r="R33" s="277">
        <v>1892.9473687</v>
      </c>
      <c r="S33" s="277">
        <v>2103.4920238999998</v>
      </c>
      <c r="T33" s="277">
        <v>2278.5481573000002</v>
      </c>
      <c r="U33" s="277">
        <v>2494.8921439000001</v>
      </c>
      <c r="V33" s="277">
        <v>2366.4690728999999</v>
      </c>
      <c r="W33" s="277">
        <v>2014.9603413</v>
      </c>
      <c r="X33" s="277">
        <v>1608.0443584</v>
      </c>
      <c r="Y33" s="277">
        <v>1466.506486</v>
      </c>
      <c r="Z33" s="277">
        <v>1588.9525713</v>
      </c>
      <c r="AA33" s="277">
        <v>1628.9771226</v>
      </c>
      <c r="AB33" s="277">
        <v>1628.4256895999999</v>
      </c>
      <c r="AC33" s="277">
        <v>1545.1464000000001</v>
      </c>
      <c r="AD33" s="277">
        <v>1517.5700357000001</v>
      </c>
      <c r="AE33" s="277">
        <v>1570.3991252000001</v>
      </c>
      <c r="AF33" s="277">
        <v>1966.2148626999999</v>
      </c>
      <c r="AG33" s="277">
        <v>2067.4045987</v>
      </c>
      <c r="AH33" s="277">
        <v>2196.7357876999999</v>
      </c>
      <c r="AI33" s="277">
        <v>1927.3706917</v>
      </c>
      <c r="AJ33" s="277">
        <v>1613.3525803</v>
      </c>
      <c r="AK33" s="277">
        <v>1565.1731526999999</v>
      </c>
      <c r="AL33" s="277">
        <v>1614.5919042</v>
      </c>
      <c r="AM33" s="277">
        <v>1698.4150732000001</v>
      </c>
      <c r="AN33" s="277">
        <v>1449.1539561</v>
      </c>
      <c r="AO33" s="277">
        <v>1475.7609293999999</v>
      </c>
      <c r="AP33" s="277">
        <v>1536.4638322999999</v>
      </c>
      <c r="AQ33" s="277">
        <v>1709.3291081</v>
      </c>
      <c r="AR33" s="277">
        <v>1941.408995</v>
      </c>
      <c r="AS33" s="277">
        <v>2054.0217505999999</v>
      </c>
      <c r="AT33" s="277">
        <v>2256.9583229</v>
      </c>
      <c r="AU33" s="277">
        <v>1948.8810277</v>
      </c>
      <c r="AV33" s="277">
        <v>1691.9004273999999</v>
      </c>
      <c r="AW33" s="277">
        <v>1576.0785722999999</v>
      </c>
      <c r="AX33" s="277">
        <v>1640.6866167999999</v>
      </c>
      <c r="AY33" s="277">
        <v>1975.2115544999999</v>
      </c>
      <c r="AZ33" s="277">
        <v>2041.47</v>
      </c>
      <c r="BA33" s="277">
        <v>1824.7909999999999</v>
      </c>
      <c r="BB33" s="340">
        <v>1812.8109999999999</v>
      </c>
      <c r="BC33" s="340">
        <v>2019.1110000000001</v>
      </c>
      <c r="BD33" s="340">
        <v>2363.46</v>
      </c>
      <c r="BE33" s="340">
        <v>2498.9290000000001</v>
      </c>
      <c r="BF33" s="340">
        <v>2504.1439999999998</v>
      </c>
      <c r="BG33" s="340">
        <v>2150.1979999999999</v>
      </c>
      <c r="BH33" s="340">
        <v>1828.6969999999999</v>
      </c>
      <c r="BI33" s="340">
        <v>1735.287</v>
      </c>
      <c r="BJ33" s="340">
        <v>1802.19</v>
      </c>
      <c r="BK33" s="340">
        <v>1812.1379999999999</v>
      </c>
      <c r="BL33" s="340">
        <v>1815.22</v>
      </c>
      <c r="BM33" s="340">
        <v>1729.422</v>
      </c>
      <c r="BN33" s="340">
        <v>1731.2339999999999</v>
      </c>
      <c r="BO33" s="340">
        <v>1926.97</v>
      </c>
      <c r="BP33" s="340">
        <v>2267.9850000000001</v>
      </c>
      <c r="BQ33" s="340">
        <v>2400.9360000000001</v>
      </c>
      <c r="BR33" s="340">
        <v>2436.4569999999999</v>
      </c>
      <c r="BS33" s="340">
        <v>2096.7069999999999</v>
      </c>
      <c r="BT33" s="340">
        <v>1796.5170000000001</v>
      </c>
      <c r="BU33" s="340">
        <v>1679.1880000000001</v>
      </c>
      <c r="BV33" s="340">
        <v>1802.9359999999999</v>
      </c>
    </row>
    <row r="34" spans="1:74" ht="11.1" customHeight="1" x14ac:dyDescent="0.2">
      <c r="A34" s="559" t="s">
        <v>435</v>
      </c>
      <c r="B34" s="562" t="s">
        <v>404</v>
      </c>
      <c r="C34" s="277">
        <v>54.010044194000002</v>
      </c>
      <c r="D34" s="277">
        <v>36.260985357000003</v>
      </c>
      <c r="E34" s="277">
        <v>36.341837742000003</v>
      </c>
      <c r="F34" s="277">
        <v>36.570101000000001</v>
      </c>
      <c r="G34" s="277">
        <v>32.541017097000001</v>
      </c>
      <c r="H34" s="277">
        <v>38.506334332999998</v>
      </c>
      <c r="I34" s="277">
        <v>47.023910000000001</v>
      </c>
      <c r="J34" s="277">
        <v>36.374011613</v>
      </c>
      <c r="K34" s="277">
        <v>35.541732000000003</v>
      </c>
      <c r="L34" s="277">
        <v>27.199361289999999</v>
      </c>
      <c r="M34" s="277">
        <v>20.884910999999999</v>
      </c>
      <c r="N34" s="277">
        <v>28.805681289999999</v>
      </c>
      <c r="O34" s="277">
        <v>34.392372580999997</v>
      </c>
      <c r="P34" s="277">
        <v>25.481425517000002</v>
      </c>
      <c r="Q34" s="277">
        <v>17.586003548000001</v>
      </c>
      <c r="R34" s="277">
        <v>19.118674667000001</v>
      </c>
      <c r="S34" s="277">
        <v>22.001783226000001</v>
      </c>
      <c r="T34" s="277">
        <v>26.171672999999998</v>
      </c>
      <c r="U34" s="277">
        <v>31.110120644999999</v>
      </c>
      <c r="V34" s="277">
        <v>25.808192257999998</v>
      </c>
      <c r="W34" s="277">
        <v>23.284106999999999</v>
      </c>
      <c r="X34" s="277">
        <v>23.242003871000001</v>
      </c>
      <c r="Y34" s="277">
        <v>25.538490667000001</v>
      </c>
      <c r="Z34" s="277">
        <v>23.584351612999999</v>
      </c>
      <c r="AA34" s="277">
        <v>28.889816452000002</v>
      </c>
      <c r="AB34" s="277">
        <v>24.965930713999999</v>
      </c>
      <c r="AC34" s="277">
        <v>26.512169031999999</v>
      </c>
      <c r="AD34" s="277">
        <v>28.841800332999998</v>
      </c>
      <c r="AE34" s="277">
        <v>38.563714515999997</v>
      </c>
      <c r="AF34" s="277">
        <v>39.130317333000001</v>
      </c>
      <c r="AG34" s="277">
        <v>39.337339354999997</v>
      </c>
      <c r="AH34" s="277">
        <v>39.043243226000001</v>
      </c>
      <c r="AI34" s="277">
        <v>35.330354667000002</v>
      </c>
      <c r="AJ34" s="277">
        <v>29.460900644999999</v>
      </c>
      <c r="AK34" s="277">
        <v>20.031556333000001</v>
      </c>
      <c r="AL34" s="277">
        <v>24.266252258000002</v>
      </c>
      <c r="AM34" s="277">
        <v>85.810325805999994</v>
      </c>
      <c r="AN34" s="277">
        <v>34.838828571000001</v>
      </c>
      <c r="AO34" s="277">
        <v>37.823629355000001</v>
      </c>
      <c r="AP34" s="277">
        <v>23.352563</v>
      </c>
      <c r="AQ34" s="277">
        <v>28.502601290000001</v>
      </c>
      <c r="AR34" s="277">
        <v>31.402384000000001</v>
      </c>
      <c r="AS34" s="277">
        <v>28.153127419</v>
      </c>
      <c r="AT34" s="277">
        <v>26.979044515999998</v>
      </c>
      <c r="AU34" s="277">
        <v>23.478443667000001</v>
      </c>
      <c r="AV34" s="277">
        <v>18.001288710000001</v>
      </c>
      <c r="AW34" s="277">
        <v>23.467483667</v>
      </c>
      <c r="AX34" s="277">
        <v>31.078994194</v>
      </c>
      <c r="AY34" s="277">
        <v>38.290661194000002</v>
      </c>
      <c r="AZ34" s="277">
        <v>40.796720000000001</v>
      </c>
      <c r="BA34" s="277">
        <v>29.655930000000001</v>
      </c>
      <c r="BB34" s="340">
        <v>25.565729999999999</v>
      </c>
      <c r="BC34" s="340">
        <v>27.8599</v>
      </c>
      <c r="BD34" s="340">
        <v>30.250530000000001</v>
      </c>
      <c r="BE34" s="340">
        <v>31.249649999999999</v>
      </c>
      <c r="BF34" s="340">
        <v>30.042529999999999</v>
      </c>
      <c r="BG34" s="340">
        <v>29.100149999999999</v>
      </c>
      <c r="BH34" s="340">
        <v>25.97644</v>
      </c>
      <c r="BI34" s="340">
        <v>22.5334</v>
      </c>
      <c r="BJ34" s="340">
        <v>30.02638</v>
      </c>
      <c r="BK34" s="340">
        <v>40.555979999999998</v>
      </c>
      <c r="BL34" s="340">
        <v>31.402699999999999</v>
      </c>
      <c r="BM34" s="340">
        <v>29.251919999999998</v>
      </c>
      <c r="BN34" s="340">
        <v>27.03848</v>
      </c>
      <c r="BO34" s="340">
        <v>28.882180000000002</v>
      </c>
      <c r="BP34" s="340">
        <v>32.043900000000001</v>
      </c>
      <c r="BQ34" s="340">
        <v>33.701390000000004</v>
      </c>
      <c r="BR34" s="340">
        <v>31.305029999999999</v>
      </c>
      <c r="BS34" s="340">
        <v>28.435839999999999</v>
      </c>
      <c r="BT34" s="340">
        <v>25.237690000000001</v>
      </c>
      <c r="BU34" s="340">
        <v>20.985220000000002</v>
      </c>
      <c r="BV34" s="340">
        <v>27.949960000000001</v>
      </c>
    </row>
    <row r="35" spans="1:74" ht="11.1" customHeight="1" x14ac:dyDescent="0.2">
      <c r="A35" s="559" t="s">
        <v>436</v>
      </c>
      <c r="B35" s="562" t="s">
        <v>94</v>
      </c>
      <c r="C35" s="277">
        <v>14.597948387000001</v>
      </c>
      <c r="D35" s="277">
        <v>13.912326071000001</v>
      </c>
      <c r="E35" s="277">
        <v>14.233582903</v>
      </c>
      <c r="F35" s="277">
        <v>14.523325333000001</v>
      </c>
      <c r="G35" s="277">
        <v>12.727596129</v>
      </c>
      <c r="H35" s="277">
        <v>16.192319999999999</v>
      </c>
      <c r="I35" s="277">
        <v>17.196024194</v>
      </c>
      <c r="J35" s="277">
        <v>16.933780644999999</v>
      </c>
      <c r="K35" s="277">
        <v>14.738506666999999</v>
      </c>
      <c r="L35" s="277">
        <v>13.824437742000001</v>
      </c>
      <c r="M35" s="277">
        <v>13.840134000000001</v>
      </c>
      <c r="N35" s="277">
        <v>14.403862581</v>
      </c>
      <c r="O35" s="277">
        <v>12.618434194000001</v>
      </c>
      <c r="P35" s="277">
        <v>14.800680345</v>
      </c>
      <c r="Q35" s="277">
        <v>13.749144839</v>
      </c>
      <c r="R35" s="277">
        <v>15.690561667000001</v>
      </c>
      <c r="S35" s="277">
        <v>13.306900645000001</v>
      </c>
      <c r="T35" s="277">
        <v>12.875475333000001</v>
      </c>
      <c r="U35" s="277">
        <v>13.806680968</v>
      </c>
      <c r="V35" s="277">
        <v>13.390895484</v>
      </c>
      <c r="W35" s="277">
        <v>11.678687667</v>
      </c>
      <c r="X35" s="277">
        <v>11.77405871</v>
      </c>
      <c r="Y35" s="277">
        <v>11.565586667</v>
      </c>
      <c r="Z35" s="277">
        <v>13.205957097000001</v>
      </c>
      <c r="AA35" s="277">
        <v>14.634279677</v>
      </c>
      <c r="AB35" s="277">
        <v>13.057936429</v>
      </c>
      <c r="AC35" s="277">
        <v>12.569476774</v>
      </c>
      <c r="AD35" s="277">
        <v>12.738704</v>
      </c>
      <c r="AE35" s="277">
        <v>14.543744839</v>
      </c>
      <c r="AF35" s="277">
        <v>14.415947333</v>
      </c>
      <c r="AG35" s="277">
        <v>15.710368387000001</v>
      </c>
      <c r="AH35" s="277">
        <v>15.514653548</v>
      </c>
      <c r="AI35" s="277">
        <v>14.372934667000001</v>
      </c>
      <c r="AJ35" s="277">
        <v>13.834401613000001</v>
      </c>
      <c r="AK35" s="277">
        <v>14.337533333</v>
      </c>
      <c r="AL35" s="277">
        <v>12.393200968</v>
      </c>
      <c r="AM35" s="277">
        <v>11.329442903</v>
      </c>
      <c r="AN35" s="277">
        <v>10.375658929</v>
      </c>
      <c r="AO35" s="277">
        <v>10.054144193999999</v>
      </c>
      <c r="AP35" s="277">
        <v>10.262276999999999</v>
      </c>
      <c r="AQ35" s="277">
        <v>10.454202258</v>
      </c>
      <c r="AR35" s="277">
        <v>13.191631666999999</v>
      </c>
      <c r="AS35" s="277">
        <v>13.866277741999999</v>
      </c>
      <c r="AT35" s="277">
        <v>13.573371935000001</v>
      </c>
      <c r="AU35" s="277">
        <v>15.115928667</v>
      </c>
      <c r="AV35" s="277">
        <v>14.354617419</v>
      </c>
      <c r="AW35" s="277">
        <v>14.450984332999999</v>
      </c>
      <c r="AX35" s="277">
        <v>13.727488386999999</v>
      </c>
      <c r="AY35" s="277">
        <v>13.579526</v>
      </c>
      <c r="AZ35" s="277">
        <v>12.130050000000001</v>
      </c>
      <c r="BA35" s="277">
        <v>10.772209999999999</v>
      </c>
      <c r="BB35" s="340">
        <v>11.019360000000001</v>
      </c>
      <c r="BC35" s="340">
        <v>11.2227</v>
      </c>
      <c r="BD35" s="340">
        <v>14.0709</v>
      </c>
      <c r="BE35" s="340">
        <v>14.98474</v>
      </c>
      <c r="BF35" s="340">
        <v>14.62006</v>
      </c>
      <c r="BG35" s="340">
        <v>15.826829999999999</v>
      </c>
      <c r="BH35" s="340">
        <v>15.28101</v>
      </c>
      <c r="BI35" s="340">
        <v>15.002599999999999</v>
      </c>
      <c r="BJ35" s="340">
        <v>14.732419999999999</v>
      </c>
      <c r="BK35" s="340">
        <v>13.81495</v>
      </c>
      <c r="BL35" s="340">
        <v>11.5974</v>
      </c>
      <c r="BM35" s="340">
        <v>10.94523</v>
      </c>
      <c r="BN35" s="340">
        <v>11.46406</v>
      </c>
      <c r="BO35" s="340">
        <v>11.76816</v>
      </c>
      <c r="BP35" s="340">
        <v>14.618230000000001</v>
      </c>
      <c r="BQ35" s="340">
        <v>15.66169</v>
      </c>
      <c r="BR35" s="340">
        <v>15.34633</v>
      </c>
      <c r="BS35" s="340">
        <v>16.500330000000002</v>
      </c>
      <c r="BT35" s="340">
        <v>16.02683</v>
      </c>
      <c r="BU35" s="340">
        <v>15.666079999999999</v>
      </c>
      <c r="BV35" s="340">
        <v>15.346719999999999</v>
      </c>
    </row>
    <row r="36" spans="1:74" ht="11.1" customHeight="1" x14ac:dyDescent="0.2">
      <c r="A36" s="559" t="s">
        <v>437</v>
      </c>
      <c r="B36" s="562" t="s">
        <v>95</v>
      </c>
      <c r="C36" s="277">
        <v>984.31864515999996</v>
      </c>
      <c r="D36" s="277">
        <v>970.05935713999997</v>
      </c>
      <c r="E36" s="277">
        <v>868.33177419000003</v>
      </c>
      <c r="F36" s="277">
        <v>765.72603332999995</v>
      </c>
      <c r="G36" s="277">
        <v>769.52061289999995</v>
      </c>
      <c r="H36" s="277">
        <v>961.26110000000006</v>
      </c>
      <c r="I36" s="277">
        <v>1003.3672903</v>
      </c>
      <c r="J36" s="277">
        <v>982.08293547999995</v>
      </c>
      <c r="K36" s="277">
        <v>943.99333333000004</v>
      </c>
      <c r="L36" s="277">
        <v>873.72596773999999</v>
      </c>
      <c r="M36" s="277">
        <v>916.8261</v>
      </c>
      <c r="N36" s="277">
        <v>969.31403225999998</v>
      </c>
      <c r="O36" s="277">
        <v>977.83725805999995</v>
      </c>
      <c r="P36" s="277">
        <v>920.62520689999997</v>
      </c>
      <c r="Q36" s="277">
        <v>796.06487097000002</v>
      </c>
      <c r="R36" s="277">
        <v>786.78006667</v>
      </c>
      <c r="S36" s="277">
        <v>864.87612903000002</v>
      </c>
      <c r="T36" s="277">
        <v>958.84939999999995</v>
      </c>
      <c r="U36" s="277">
        <v>987.71725805999995</v>
      </c>
      <c r="V36" s="277">
        <v>977.19038709999995</v>
      </c>
      <c r="W36" s="277">
        <v>922.71276666999995</v>
      </c>
      <c r="X36" s="277">
        <v>832.25312902999997</v>
      </c>
      <c r="Y36" s="277">
        <v>785.70529999999997</v>
      </c>
      <c r="Z36" s="277">
        <v>924.00577419000001</v>
      </c>
      <c r="AA36" s="277">
        <v>964.13470968000001</v>
      </c>
      <c r="AB36" s="277">
        <v>923.78014285999996</v>
      </c>
      <c r="AC36" s="277">
        <v>837.21058065</v>
      </c>
      <c r="AD36" s="277">
        <v>838.62073333000001</v>
      </c>
      <c r="AE36" s="277">
        <v>947.49561289999997</v>
      </c>
      <c r="AF36" s="277">
        <v>999.41306667000003</v>
      </c>
      <c r="AG36" s="277">
        <v>1019.2651613</v>
      </c>
      <c r="AH36" s="277">
        <v>1023.3827742</v>
      </c>
      <c r="AI36" s="277">
        <v>978.28466666999998</v>
      </c>
      <c r="AJ36" s="277">
        <v>876.23158064999996</v>
      </c>
      <c r="AK36" s="277">
        <v>928.72810000000004</v>
      </c>
      <c r="AL36" s="277">
        <v>999.52929031999997</v>
      </c>
      <c r="AM36" s="277">
        <v>1034.3696451999999</v>
      </c>
      <c r="AN36" s="277">
        <v>992.99678571000004</v>
      </c>
      <c r="AO36" s="277">
        <v>873.55235484000002</v>
      </c>
      <c r="AP36" s="277">
        <v>802.41016666999997</v>
      </c>
      <c r="AQ36" s="277">
        <v>863.53448387000003</v>
      </c>
      <c r="AR36" s="277">
        <v>980.71713333000002</v>
      </c>
      <c r="AS36" s="277">
        <v>1010.0427097</v>
      </c>
      <c r="AT36" s="277">
        <v>995.37554838999995</v>
      </c>
      <c r="AU36" s="277">
        <v>976.38166666999996</v>
      </c>
      <c r="AV36" s="277">
        <v>910.43435483999997</v>
      </c>
      <c r="AW36" s="277">
        <v>983.34079999999994</v>
      </c>
      <c r="AX36" s="277">
        <v>1036.6689355000001</v>
      </c>
      <c r="AY36" s="277">
        <v>1053.0472580999999</v>
      </c>
      <c r="AZ36" s="277">
        <v>967.38350000000003</v>
      </c>
      <c r="BA36" s="277">
        <v>881.41070000000002</v>
      </c>
      <c r="BB36" s="340">
        <v>845.07349999999997</v>
      </c>
      <c r="BC36" s="340">
        <v>899.11350000000004</v>
      </c>
      <c r="BD36" s="340">
        <v>1026.76</v>
      </c>
      <c r="BE36" s="340">
        <v>1015.579</v>
      </c>
      <c r="BF36" s="340">
        <v>997.87620000000004</v>
      </c>
      <c r="BG36" s="340">
        <v>931.72379999999998</v>
      </c>
      <c r="BH36" s="340">
        <v>849.73209999999995</v>
      </c>
      <c r="BI36" s="340">
        <v>900.0453</v>
      </c>
      <c r="BJ36" s="340">
        <v>1008.724</v>
      </c>
      <c r="BK36" s="340">
        <v>1046.817</v>
      </c>
      <c r="BL36" s="340">
        <v>967.05799999999999</v>
      </c>
      <c r="BM36" s="340">
        <v>910.19179999999994</v>
      </c>
      <c r="BN36" s="340">
        <v>872.66800000000001</v>
      </c>
      <c r="BO36" s="340">
        <v>928.47260000000006</v>
      </c>
      <c r="BP36" s="340">
        <v>1060.287</v>
      </c>
      <c r="BQ36" s="340">
        <v>1048.741</v>
      </c>
      <c r="BR36" s="340">
        <v>1030.46</v>
      </c>
      <c r="BS36" s="340">
        <v>962.14779999999996</v>
      </c>
      <c r="BT36" s="340">
        <v>877.47879999999998</v>
      </c>
      <c r="BU36" s="340">
        <v>952.70079999999996</v>
      </c>
      <c r="BV36" s="340">
        <v>1040.4749999999999</v>
      </c>
    </row>
    <row r="37" spans="1:74" ht="11.1" customHeight="1" x14ac:dyDescent="0.2">
      <c r="A37" s="559" t="s">
        <v>438</v>
      </c>
      <c r="B37" s="562" t="s">
        <v>428</v>
      </c>
      <c r="C37" s="277">
        <v>87.128025484000005</v>
      </c>
      <c r="D37" s="277">
        <v>89.991308214</v>
      </c>
      <c r="E37" s="277">
        <v>165.16009258</v>
      </c>
      <c r="F37" s="277">
        <v>154.22558433</v>
      </c>
      <c r="G37" s="277">
        <v>111.31671968000001</v>
      </c>
      <c r="H37" s="277">
        <v>88.003058667000005</v>
      </c>
      <c r="I37" s="277">
        <v>67.284437741999994</v>
      </c>
      <c r="J37" s="277">
        <v>71.578171612999995</v>
      </c>
      <c r="K37" s="277">
        <v>78.491555332999994</v>
      </c>
      <c r="L37" s="277">
        <v>65.719535160999996</v>
      </c>
      <c r="M37" s="277">
        <v>90.350348667000006</v>
      </c>
      <c r="N37" s="277">
        <v>151.86142838999999</v>
      </c>
      <c r="O37" s="277">
        <v>154.66698129</v>
      </c>
      <c r="P37" s="277">
        <v>129.69064965999999</v>
      </c>
      <c r="Q37" s="277">
        <v>127.61317677</v>
      </c>
      <c r="R37" s="277">
        <v>79.776229999999998</v>
      </c>
      <c r="S37" s="277">
        <v>65.867917097000003</v>
      </c>
      <c r="T37" s="277">
        <v>51.534187000000003</v>
      </c>
      <c r="U37" s="277">
        <v>46.115457741999997</v>
      </c>
      <c r="V37" s="277">
        <v>65.513090000000005</v>
      </c>
      <c r="W37" s="277">
        <v>61.750798000000003</v>
      </c>
      <c r="X37" s="277">
        <v>78.327927742</v>
      </c>
      <c r="Y37" s="277">
        <v>76.778402333000002</v>
      </c>
      <c r="Z37" s="277">
        <v>80.440433548000001</v>
      </c>
      <c r="AA37" s="277">
        <v>150.36202548</v>
      </c>
      <c r="AB37" s="277">
        <v>176.15988429000001</v>
      </c>
      <c r="AC37" s="277">
        <v>135.07989581000001</v>
      </c>
      <c r="AD37" s="277">
        <v>134.93306566999999</v>
      </c>
      <c r="AE37" s="277">
        <v>166.99309676999999</v>
      </c>
      <c r="AF37" s="277">
        <v>149.26953166999999</v>
      </c>
      <c r="AG37" s="277">
        <v>182.57072676999999</v>
      </c>
      <c r="AH37" s="277">
        <v>134.21960386999999</v>
      </c>
      <c r="AI37" s="277">
        <v>101.97935467000001</v>
      </c>
      <c r="AJ37" s="277">
        <v>88.380966774000001</v>
      </c>
      <c r="AK37" s="277">
        <v>93.900250666999995</v>
      </c>
      <c r="AL37" s="277">
        <v>171.01801742000001</v>
      </c>
      <c r="AM37" s="277">
        <v>182.76685806</v>
      </c>
      <c r="AN37" s="277">
        <v>145.65468999999999</v>
      </c>
      <c r="AO37" s="277">
        <v>120.11840419000001</v>
      </c>
      <c r="AP37" s="277">
        <v>127.05562867</v>
      </c>
      <c r="AQ37" s="277">
        <v>98.046876128999997</v>
      </c>
      <c r="AR37" s="277">
        <v>95.168418666999997</v>
      </c>
      <c r="AS37" s="277">
        <v>78.143309032000005</v>
      </c>
      <c r="AT37" s="277">
        <v>82.491958710000006</v>
      </c>
      <c r="AU37" s="277">
        <v>78.156688333000005</v>
      </c>
      <c r="AV37" s="277">
        <v>101.64262742</v>
      </c>
      <c r="AW37" s="277">
        <v>100.96872767000001</v>
      </c>
      <c r="AX37" s="277">
        <v>118.81226355</v>
      </c>
      <c r="AY37" s="277">
        <v>132.42366261000001</v>
      </c>
      <c r="AZ37" s="277">
        <v>158.97749999999999</v>
      </c>
      <c r="BA37" s="277">
        <v>130.71639999999999</v>
      </c>
      <c r="BB37" s="340">
        <v>124.8133</v>
      </c>
      <c r="BC37" s="340">
        <v>107.108</v>
      </c>
      <c r="BD37" s="340">
        <v>107.09529999999999</v>
      </c>
      <c r="BE37" s="340">
        <v>86.177130000000005</v>
      </c>
      <c r="BF37" s="340">
        <v>97.026700000000005</v>
      </c>
      <c r="BG37" s="340">
        <v>82.571150000000003</v>
      </c>
      <c r="BH37" s="340">
        <v>97.337260000000001</v>
      </c>
      <c r="BI37" s="340">
        <v>100.7443</v>
      </c>
      <c r="BJ37" s="340">
        <v>127.19540000000001</v>
      </c>
      <c r="BK37" s="340">
        <v>140.42519999999999</v>
      </c>
      <c r="BL37" s="340">
        <v>150.4759</v>
      </c>
      <c r="BM37" s="340">
        <v>122.9376</v>
      </c>
      <c r="BN37" s="340">
        <v>120.6318</v>
      </c>
      <c r="BO37" s="340">
        <v>102.06740000000001</v>
      </c>
      <c r="BP37" s="340">
        <v>99.375590000000003</v>
      </c>
      <c r="BQ37" s="340">
        <v>82.502489999999995</v>
      </c>
      <c r="BR37" s="340">
        <v>89.413219999999995</v>
      </c>
      <c r="BS37" s="340">
        <v>76.820809999999994</v>
      </c>
      <c r="BT37" s="340">
        <v>95.453540000000004</v>
      </c>
      <c r="BU37" s="340">
        <v>102.1596</v>
      </c>
      <c r="BV37" s="340">
        <v>117.84269999999999</v>
      </c>
    </row>
    <row r="38" spans="1:74" ht="11.1" customHeight="1" x14ac:dyDescent="0.2">
      <c r="A38" s="559" t="s">
        <v>439</v>
      </c>
      <c r="B38" s="560" t="s">
        <v>471</v>
      </c>
      <c r="C38" s="277">
        <v>157.23655452</v>
      </c>
      <c r="D38" s="277">
        <v>186.27289999999999</v>
      </c>
      <c r="E38" s="277">
        <v>179.77198064999999</v>
      </c>
      <c r="F38" s="277">
        <v>196.93577866999999</v>
      </c>
      <c r="G38" s="277">
        <v>187.77794774</v>
      </c>
      <c r="H38" s="277">
        <v>210.14222633</v>
      </c>
      <c r="I38" s="277">
        <v>156.54888968</v>
      </c>
      <c r="J38" s="277">
        <v>153.19079160999999</v>
      </c>
      <c r="K38" s="277">
        <v>145.15292367000001</v>
      </c>
      <c r="L38" s="277">
        <v>176.71464032</v>
      </c>
      <c r="M38" s="277">
        <v>196.96125832999999</v>
      </c>
      <c r="N38" s="277">
        <v>179.77043774000001</v>
      </c>
      <c r="O38" s="277">
        <v>204.63432613000001</v>
      </c>
      <c r="P38" s="277">
        <v>190.06296552000001</v>
      </c>
      <c r="Q38" s="277">
        <v>207.51651355000001</v>
      </c>
      <c r="R38" s="277">
        <v>195.09800733</v>
      </c>
      <c r="S38" s="277">
        <v>190.14361839</v>
      </c>
      <c r="T38" s="277">
        <v>187.93036366999999</v>
      </c>
      <c r="U38" s="277">
        <v>168.02069387</v>
      </c>
      <c r="V38" s="277">
        <v>153.46337323</v>
      </c>
      <c r="W38" s="277">
        <v>167.13278733000001</v>
      </c>
      <c r="X38" s="277">
        <v>191.19483418999999</v>
      </c>
      <c r="Y38" s="277">
        <v>198.43874532999999</v>
      </c>
      <c r="Z38" s="277">
        <v>222.02735193999999</v>
      </c>
      <c r="AA38" s="277">
        <v>200.39661258000001</v>
      </c>
      <c r="AB38" s="277">
        <v>224.54272</v>
      </c>
      <c r="AC38" s="277">
        <v>240.03037806</v>
      </c>
      <c r="AD38" s="277">
        <v>244.097036</v>
      </c>
      <c r="AE38" s="277">
        <v>249.74168742000001</v>
      </c>
      <c r="AF38" s="277">
        <v>232.779222</v>
      </c>
      <c r="AG38" s="277">
        <v>187.90813129</v>
      </c>
      <c r="AH38" s="277">
        <v>179.52524289999999</v>
      </c>
      <c r="AI38" s="277">
        <v>174.47572066999999</v>
      </c>
      <c r="AJ38" s="277">
        <v>216.01500483999999</v>
      </c>
      <c r="AK38" s="277">
        <v>225.25462533000001</v>
      </c>
      <c r="AL38" s="277">
        <v>205.47130322999999</v>
      </c>
      <c r="AM38" s="277">
        <v>256.22144451999998</v>
      </c>
      <c r="AN38" s="277">
        <v>212.93394000000001</v>
      </c>
      <c r="AO38" s="277">
        <v>251.60818903000001</v>
      </c>
      <c r="AP38" s="277">
        <v>269.71973000000003</v>
      </c>
      <c r="AQ38" s="277">
        <v>230.99585515999999</v>
      </c>
      <c r="AR38" s="277">
        <v>270.38422600000001</v>
      </c>
      <c r="AS38" s="277">
        <v>209.77578484</v>
      </c>
      <c r="AT38" s="277">
        <v>203.17920806000001</v>
      </c>
      <c r="AU38" s="277">
        <v>197.39536867000001</v>
      </c>
      <c r="AV38" s="277">
        <v>219.25949871</v>
      </c>
      <c r="AW38" s="277">
        <v>270.21489767000003</v>
      </c>
      <c r="AX38" s="277">
        <v>231.43005581</v>
      </c>
      <c r="AY38" s="277">
        <v>228.34462929</v>
      </c>
      <c r="AZ38" s="277">
        <v>244.75659999999999</v>
      </c>
      <c r="BA38" s="277">
        <v>270.21969999999999</v>
      </c>
      <c r="BB38" s="340">
        <v>288.28359999999998</v>
      </c>
      <c r="BC38" s="340">
        <v>280.3014</v>
      </c>
      <c r="BD38" s="340">
        <v>286.47859999999997</v>
      </c>
      <c r="BE38" s="340">
        <v>247.33930000000001</v>
      </c>
      <c r="BF38" s="340">
        <v>238.04230000000001</v>
      </c>
      <c r="BG38" s="340">
        <v>236.6952</v>
      </c>
      <c r="BH38" s="340">
        <v>265.74119999999999</v>
      </c>
      <c r="BI38" s="340">
        <v>286.69369999999998</v>
      </c>
      <c r="BJ38" s="340">
        <v>297.31310000000002</v>
      </c>
      <c r="BK38" s="340">
        <v>294.154</v>
      </c>
      <c r="BL38" s="340">
        <v>292.70339999999999</v>
      </c>
      <c r="BM38" s="340">
        <v>319.75959999999998</v>
      </c>
      <c r="BN38" s="340">
        <v>338.22449999999998</v>
      </c>
      <c r="BO38" s="340">
        <v>318.01580000000001</v>
      </c>
      <c r="BP38" s="340">
        <v>324.83609999999999</v>
      </c>
      <c r="BQ38" s="340">
        <v>276.90140000000002</v>
      </c>
      <c r="BR38" s="340">
        <v>262.16950000000003</v>
      </c>
      <c r="BS38" s="340">
        <v>261.91379999999998</v>
      </c>
      <c r="BT38" s="340">
        <v>294.33929999999998</v>
      </c>
      <c r="BU38" s="340">
        <v>310.92680000000001</v>
      </c>
      <c r="BV38" s="340">
        <v>334.10149999999999</v>
      </c>
    </row>
    <row r="39" spans="1:74" ht="11.1" customHeight="1" x14ac:dyDescent="0.2">
      <c r="A39" s="559" t="s">
        <v>440</v>
      </c>
      <c r="B39" s="562" t="s">
        <v>418</v>
      </c>
      <c r="C39" s="277">
        <v>14.804449032000001</v>
      </c>
      <c r="D39" s="277">
        <v>15.747513571000001</v>
      </c>
      <c r="E39" s="277">
        <v>15.647963548</v>
      </c>
      <c r="F39" s="277">
        <v>16.500007666999998</v>
      </c>
      <c r="G39" s="277">
        <v>16.387770645</v>
      </c>
      <c r="H39" s="277">
        <v>17.146268667000001</v>
      </c>
      <c r="I39" s="277">
        <v>17.47522</v>
      </c>
      <c r="J39" s="277">
        <v>16.402872581</v>
      </c>
      <c r="K39" s="277">
        <v>15.846584667</v>
      </c>
      <c r="L39" s="277">
        <v>15.666572258</v>
      </c>
      <c r="M39" s="277">
        <v>16.393526333000001</v>
      </c>
      <c r="N39" s="277">
        <v>16.698013226</v>
      </c>
      <c r="O39" s="277">
        <v>14.479662580999999</v>
      </c>
      <c r="P39" s="277">
        <v>14.384537241</v>
      </c>
      <c r="Q39" s="277">
        <v>14.242254193999999</v>
      </c>
      <c r="R39" s="277">
        <v>14.896761667</v>
      </c>
      <c r="S39" s="277">
        <v>15.905214515999999</v>
      </c>
      <c r="T39" s="277">
        <v>15.008328000000001</v>
      </c>
      <c r="U39" s="277">
        <v>15.452312580999999</v>
      </c>
      <c r="V39" s="277">
        <v>14.868571935</v>
      </c>
      <c r="W39" s="277">
        <v>14.593213667000001</v>
      </c>
      <c r="X39" s="277">
        <v>14.262849677</v>
      </c>
      <c r="Y39" s="277">
        <v>15.329110332999999</v>
      </c>
      <c r="Z39" s="277">
        <v>15.250813871</v>
      </c>
      <c r="AA39" s="277">
        <v>15.217629032</v>
      </c>
      <c r="AB39" s="277">
        <v>15.613381786</v>
      </c>
      <c r="AC39" s="277">
        <v>15.195332258000001</v>
      </c>
      <c r="AD39" s="277">
        <v>13.933557333</v>
      </c>
      <c r="AE39" s="277">
        <v>16.011147419</v>
      </c>
      <c r="AF39" s="277">
        <v>14.971263333</v>
      </c>
      <c r="AG39" s="277">
        <v>15.002664838999999</v>
      </c>
      <c r="AH39" s="277">
        <v>15.464471290000001</v>
      </c>
      <c r="AI39" s="277">
        <v>15.969348999999999</v>
      </c>
      <c r="AJ39" s="277">
        <v>15.583698387</v>
      </c>
      <c r="AK39" s="277">
        <v>15.290649</v>
      </c>
      <c r="AL39" s="277">
        <v>14.935498709999999</v>
      </c>
      <c r="AM39" s="277">
        <v>13.491809032000001</v>
      </c>
      <c r="AN39" s="277">
        <v>12.99231</v>
      </c>
      <c r="AO39" s="277">
        <v>12.469029677</v>
      </c>
      <c r="AP39" s="277">
        <v>11.895098666999999</v>
      </c>
      <c r="AQ39" s="277">
        <v>13.462893548</v>
      </c>
      <c r="AR39" s="277">
        <v>13.813873333</v>
      </c>
      <c r="AS39" s="277">
        <v>13.372463226000001</v>
      </c>
      <c r="AT39" s="277">
        <v>14.223301613</v>
      </c>
      <c r="AU39" s="277">
        <v>13.883420333</v>
      </c>
      <c r="AV39" s="277">
        <v>13.887745806</v>
      </c>
      <c r="AW39" s="277">
        <v>13.569285000000001</v>
      </c>
      <c r="AX39" s="277">
        <v>14.519859676999999</v>
      </c>
      <c r="AY39" s="277">
        <v>14.460540387</v>
      </c>
      <c r="AZ39" s="277">
        <v>14.47897</v>
      </c>
      <c r="BA39" s="277">
        <v>12.465949999999999</v>
      </c>
      <c r="BB39" s="340">
        <v>12.565329999999999</v>
      </c>
      <c r="BC39" s="340">
        <v>13.71405</v>
      </c>
      <c r="BD39" s="340">
        <v>14.438140000000001</v>
      </c>
      <c r="BE39" s="340">
        <v>14.16276</v>
      </c>
      <c r="BF39" s="340">
        <v>14.66282</v>
      </c>
      <c r="BG39" s="340">
        <v>13.828620000000001</v>
      </c>
      <c r="BH39" s="340">
        <v>13.636060000000001</v>
      </c>
      <c r="BI39" s="340">
        <v>13.070360000000001</v>
      </c>
      <c r="BJ39" s="340">
        <v>14.87947</v>
      </c>
      <c r="BK39" s="340">
        <v>14.50281</v>
      </c>
      <c r="BL39" s="340">
        <v>13.80782</v>
      </c>
      <c r="BM39" s="340">
        <v>12.49945</v>
      </c>
      <c r="BN39" s="340">
        <v>12.777189999999999</v>
      </c>
      <c r="BO39" s="340">
        <v>13.89588</v>
      </c>
      <c r="BP39" s="340">
        <v>14.60181</v>
      </c>
      <c r="BQ39" s="340">
        <v>14.3284</v>
      </c>
      <c r="BR39" s="340">
        <v>14.85341</v>
      </c>
      <c r="BS39" s="340">
        <v>14.02159</v>
      </c>
      <c r="BT39" s="340">
        <v>13.888859999999999</v>
      </c>
      <c r="BU39" s="340">
        <v>13.30457</v>
      </c>
      <c r="BV39" s="340">
        <v>15.101850000000001</v>
      </c>
    </row>
    <row r="40" spans="1:74" ht="11.1" customHeight="1" x14ac:dyDescent="0.2">
      <c r="A40" s="559" t="s">
        <v>441</v>
      </c>
      <c r="B40" s="560" t="s">
        <v>420</v>
      </c>
      <c r="C40" s="277">
        <v>5178.5724528999999</v>
      </c>
      <c r="D40" s="277">
        <v>4798.2453400000004</v>
      </c>
      <c r="E40" s="277">
        <v>4365.7275771000004</v>
      </c>
      <c r="F40" s="277">
        <v>4510.5927412999999</v>
      </c>
      <c r="G40" s="277">
        <v>4787.3387315999998</v>
      </c>
      <c r="H40" s="277">
        <v>5800.981393</v>
      </c>
      <c r="I40" s="277">
        <v>6187.4101886999997</v>
      </c>
      <c r="J40" s="277">
        <v>6115.5440852000002</v>
      </c>
      <c r="K40" s="277">
        <v>5090.6382837000001</v>
      </c>
      <c r="L40" s="277">
        <v>4266.8470513000002</v>
      </c>
      <c r="M40" s="277">
        <v>4300.2171706999998</v>
      </c>
      <c r="N40" s="277">
        <v>4618.1756894</v>
      </c>
      <c r="O40" s="277">
        <v>4704.8970761</v>
      </c>
      <c r="P40" s="277">
        <v>4572.7694890000002</v>
      </c>
      <c r="Q40" s="277">
        <v>4302.2024167999998</v>
      </c>
      <c r="R40" s="277">
        <v>4382.3286427000003</v>
      </c>
      <c r="S40" s="277">
        <v>5024.2841206000003</v>
      </c>
      <c r="T40" s="277">
        <v>5519.6248869999999</v>
      </c>
      <c r="U40" s="277">
        <v>6097.8055087000002</v>
      </c>
      <c r="V40" s="277">
        <v>5781.8085793999999</v>
      </c>
      <c r="W40" s="277">
        <v>5055.0679812999997</v>
      </c>
      <c r="X40" s="277">
        <v>4427.6174289999999</v>
      </c>
      <c r="Y40" s="277">
        <v>4447.249906</v>
      </c>
      <c r="Z40" s="277">
        <v>4630.0542083999999</v>
      </c>
      <c r="AA40" s="277">
        <v>4817.8213741999998</v>
      </c>
      <c r="AB40" s="277">
        <v>4763.0678485999997</v>
      </c>
      <c r="AC40" s="277">
        <v>4570.0874764999999</v>
      </c>
      <c r="AD40" s="277">
        <v>4315.2303936999997</v>
      </c>
      <c r="AE40" s="277">
        <v>4645.0077687000003</v>
      </c>
      <c r="AF40" s="277">
        <v>5508.0930600000002</v>
      </c>
      <c r="AG40" s="277">
        <v>5659.8575983999999</v>
      </c>
      <c r="AH40" s="277">
        <v>5728.8938934999996</v>
      </c>
      <c r="AI40" s="277">
        <v>5238.9064792999998</v>
      </c>
      <c r="AJ40" s="277">
        <v>4516.4008326000003</v>
      </c>
      <c r="AK40" s="277">
        <v>4574.5188163000003</v>
      </c>
      <c r="AL40" s="277">
        <v>4922.2525312999996</v>
      </c>
      <c r="AM40" s="277">
        <v>5509.2140587000004</v>
      </c>
      <c r="AN40" s="277">
        <v>5125.3085174999997</v>
      </c>
      <c r="AO40" s="277">
        <v>4668.0122339</v>
      </c>
      <c r="AP40" s="277">
        <v>4378.1408693000003</v>
      </c>
      <c r="AQ40" s="277">
        <v>4776.1680196999996</v>
      </c>
      <c r="AR40" s="277">
        <v>5475.3996939999997</v>
      </c>
      <c r="AS40" s="277">
        <v>5615.3403699999999</v>
      </c>
      <c r="AT40" s="277">
        <v>5730.08133</v>
      </c>
      <c r="AU40" s="277">
        <v>5203.1203189999997</v>
      </c>
      <c r="AV40" s="277">
        <v>4484.2264496999996</v>
      </c>
      <c r="AW40" s="277">
        <v>4652.1350153000003</v>
      </c>
      <c r="AX40" s="277">
        <v>4744.9172119000004</v>
      </c>
      <c r="AY40" s="277">
        <v>5249.9927097</v>
      </c>
      <c r="AZ40" s="277">
        <v>5463.2629999999999</v>
      </c>
      <c r="BA40" s="277">
        <v>4665.8019999999997</v>
      </c>
      <c r="BB40" s="340">
        <v>4446.1090000000004</v>
      </c>
      <c r="BC40" s="340">
        <v>4870.6270000000004</v>
      </c>
      <c r="BD40" s="340">
        <v>5613.3050000000003</v>
      </c>
      <c r="BE40" s="340">
        <v>5865.6670000000004</v>
      </c>
      <c r="BF40" s="340">
        <v>5920.2619999999997</v>
      </c>
      <c r="BG40" s="340">
        <v>5179.799</v>
      </c>
      <c r="BH40" s="340">
        <v>4561.88</v>
      </c>
      <c r="BI40" s="340">
        <v>4527.5370000000003</v>
      </c>
      <c r="BJ40" s="340">
        <v>4959.2700000000004</v>
      </c>
      <c r="BK40" s="340">
        <v>5238.5550000000003</v>
      </c>
      <c r="BL40" s="340">
        <v>5035.165</v>
      </c>
      <c r="BM40" s="340">
        <v>4658.482</v>
      </c>
      <c r="BN40" s="340">
        <v>4555.8509999999997</v>
      </c>
      <c r="BO40" s="340">
        <v>4955.9949999999999</v>
      </c>
      <c r="BP40" s="340">
        <v>5667.1350000000002</v>
      </c>
      <c r="BQ40" s="340">
        <v>5926.4340000000002</v>
      </c>
      <c r="BR40" s="340">
        <v>5988.7430000000004</v>
      </c>
      <c r="BS40" s="340">
        <v>5240.5360000000001</v>
      </c>
      <c r="BT40" s="340">
        <v>4644.1689999999999</v>
      </c>
      <c r="BU40" s="340">
        <v>4604.6850000000004</v>
      </c>
      <c r="BV40" s="340">
        <v>5009.8739999999998</v>
      </c>
    </row>
    <row r="41" spans="1:74" ht="11.1" customHeight="1" x14ac:dyDescent="0.2">
      <c r="A41" s="553"/>
      <c r="B41" s="131" t="s">
        <v>442</v>
      </c>
      <c r="C41" s="253"/>
      <c r="D41" s="253"/>
      <c r="E41" s="253"/>
      <c r="F41" s="253"/>
      <c r="G41" s="253"/>
      <c r="H41" s="253"/>
      <c r="I41" s="253"/>
      <c r="J41" s="253"/>
      <c r="K41" s="253"/>
      <c r="L41" s="253"/>
      <c r="M41" s="253"/>
      <c r="N41" s="253"/>
      <c r="O41" s="253"/>
      <c r="P41" s="253"/>
      <c r="Q41" s="253"/>
      <c r="R41" s="253"/>
      <c r="S41" s="253"/>
      <c r="T41" s="253"/>
      <c r="U41" s="253"/>
      <c r="V41" s="253"/>
      <c r="W41" s="253"/>
      <c r="X41" s="253"/>
      <c r="Y41" s="253"/>
      <c r="Z41" s="253"/>
      <c r="AA41" s="253"/>
      <c r="AB41" s="253"/>
      <c r="AC41" s="253"/>
      <c r="AD41" s="253"/>
      <c r="AE41" s="253"/>
      <c r="AF41" s="253"/>
      <c r="AG41" s="253"/>
      <c r="AH41" s="253"/>
      <c r="AI41" s="253"/>
      <c r="AJ41" s="253"/>
      <c r="AK41" s="253"/>
      <c r="AL41" s="253"/>
      <c r="AM41" s="253"/>
      <c r="AN41" s="253"/>
      <c r="AO41" s="253"/>
      <c r="AP41" s="253"/>
      <c r="AQ41" s="253"/>
      <c r="AR41" s="253"/>
      <c r="AS41" s="253"/>
      <c r="AT41" s="253"/>
      <c r="AU41" s="253"/>
      <c r="AV41" s="253"/>
      <c r="AW41" s="253"/>
      <c r="AX41" s="253"/>
      <c r="AY41" s="253"/>
      <c r="AZ41" s="253"/>
      <c r="BA41" s="253"/>
      <c r="BB41" s="366"/>
      <c r="BC41" s="366"/>
      <c r="BD41" s="366"/>
      <c r="BE41" s="366"/>
      <c r="BF41" s="366"/>
      <c r="BG41" s="366"/>
      <c r="BH41" s="366"/>
      <c r="BI41" s="366"/>
      <c r="BJ41" s="366"/>
      <c r="BK41" s="366"/>
      <c r="BL41" s="366"/>
      <c r="BM41" s="366"/>
      <c r="BN41" s="366"/>
      <c r="BO41" s="366"/>
      <c r="BP41" s="366"/>
      <c r="BQ41" s="366"/>
      <c r="BR41" s="366"/>
      <c r="BS41" s="366"/>
      <c r="BT41" s="366"/>
      <c r="BU41" s="366"/>
      <c r="BV41" s="366"/>
    </row>
    <row r="42" spans="1:74" ht="11.1" customHeight="1" x14ac:dyDescent="0.2">
      <c r="A42" s="559" t="s">
        <v>443</v>
      </c>
      <c r="B42" s="560" t="s">
        <v>92</v>
      </c>
      <c r="C42" s="277">
        <v>1932.6399194000001</v>
      </c>
      <c r="D42" s="277">
        <v>1827.8769886</v>
      </c>
      <c r="E42" s="277">
        <v>1662.4054919</v>
      </c>
      <c r="F42" s="277">
        <v>1508.6957786999999</v>
      </c>
      <c r="G42" s="277">
        <v>1522.7135681</v>
      </c>
      <c r="H42" s="277">
        <v>1856.6587473</v>
      </c>
      <c r="I42" s="277">
        <v>2060.3712774000001</v>
      </c>
      <c r="J42" s="277">
        <v>1971.9987229000001</v>
      </c>
      <c r="K42" s="277">
        <v>1658.0496707</v>
      </c>
      <c r="L42" s="277">
        <v>1572.2792168000001</v>
      </c>
      <c r="M42" s="277">
        <v>1519.473706</v>
      </c>
      <c r="N42" s="277">
        <v>1633.7663657999999</v>
      </c>
      <c r="O42" s="277">
        <v>1575.2439542</v>
      </c>
      <c r="P42" s="277">
        <v>1544.7406262</v>
      </c>
      <c r="Q42" s="277">
        <v>1290.7152348</v>
      </c>
      <c r="R42" s="277">
        <v>1254.413965</v>
      </c>
      <c r="S42" s="277">
        <v>1331.0901635</v>
      </c>
      <c r="T42" s="277">
        <v>1604.0886439999999</v>
      </c>
      <c r="U42" s="277">
        <v>1886.6518781</v>
      </c>
      <c r="V42" s="277">
        <v>1796.219321</v>
      </c>
      <c r="W42" s="277">
        <v>1486.3262523000001</v>
      </c>
      <c r="X42" s="277">
        <v>1369.2284500000001</v>
      </c>
      <c r="Y42" s="277">
        <v>1546.1852663</v>
      </c>
      <c r="Z42" s="277">
        <v>1660.7725965</v>
      </c>
      <c r="AA42" s="277">
        <v>1686.9631671</v>
      </c>
      <c r="AB42" s="277">
        <v>1714.4741753999999</v>
      </c>
      <c r="AC42" s="277">
        <v>1561.0310081</v>
      </c>
      <c r="AD42" s="277">
        <v>1438.0162413</v>
      </c>
      <c r="AE42" s="277">
        <v>1414.8490552000001</v>
      </c>
      <c r="AF42" s="277">
        <v>1634.2991797</v>
      </c>
      <c r="AG42" s="277">
        <v>1830.2614561</v>
      </c>
      <c r="AH42" s="277">
        <v>1797.6930616</v>
      </c>
      <c r="AI42" s="277">
        <v>1607.5877637000001</v>
      </c>
      <c r="AJ42" s="277">
        <v>1476.9427499999999</v>
      </c>
      <c r="AK42" s="277">
        <v>1516.154121</v>
      </c>
      <c r="AL42" s="277">
        <v>1780.6185958000001</v>
      </c>
      <c r="AM42" s="277">
        <v>1878.6551429000001</v>
      </c>
      <c r="AN42" s="277">
        <v>1862.0890970999999</v>
      </c>
      <c r="AO42" s="277">
        <v>1669.5288187000001</v>
      </c>
      <c r="AP42" s="277">
        <v>1321.6520952999999</v>
      </c>
      <c r="AQ42" s="277">
        <v>1328.6871060999999</v>
      </c>
      <c r="AR42" s="277">
        <v>1670.0941627</v>
      </c>
      <c r="AS42" s="277">
        <v>1745.5989</v>
      </c>
      <c r="AT42" s="277">
        <v>1815.5038284</v>
      </c>
      <c r="AU42" s="277">
        <v>1477.0417797</v>
      </c>
      <c r="AV42" s="277">
        <v>1382.1261893999999</v>
      </c>
      <c r="AW42" s="277">
        <v>1531.8472326999999</v>
      </c>
      <c r="AX42" s="277">
        <v>1562.7940765000001</v>
      </c>
      <c r="AY42" s="277">
        <v>1631.3363305</v>
      </c>
      <c r="AZ42" s="277">
        <v>1706.3150000000001</v>
      </c>
      <c r="BA42" s="277">
        <v>1461.7460000000001</v>
      </c>
      <c r="BB42" s="340">
        <v>1300.4659999999999</v>
      </c>
      <c r="BC42" s="340">
        <v>1346.91</v>
      </c>
      <c r="BD42" s="340">
        <v>1619.6189999999999</v>
      </c>
      <c r="BE42" s="340">
        <v>1891.279</v>
      </c>
      <c r="BF42" s="340">
        <v>1868.27</v>
      </c>
      <c r="BG42" s="340">
        <v>1530.67</v>
      </c>
      <c r="BH42" s="340">
        <v>1420.8230000000001</v>
      </c>
      <c r="BI42" s="340">
        <v>1524.35</v>
      </c>
      <c r="BJ42" s="340">
        <v>1662.5509999999999</v>
      </c>
      <c r="BK42" s="340">
        <v>1716.4649999999999</v>
      </c>
      <c r="BL42" s="340">
        <v>1682.0070000000001</v>
      </c>
      <c r="BM42" s="340">
        <v>1555.0419999999999</v>
      </c>
      <c r="BN42" s="340">
        <v>1336.2090000000001</v>
      </c>
      <c r="BO42" s="340">
        <v>1370.848</v>
      </c>
      <c r="BP42" s="340">
        <v>1650.423</v>
      </c>
      <c r="BQ42" s="340">
        <v>1895.345</v>
      </c>
      <c r="BR42" s="340">
        <v>1854.124</v>
      </c>
      <c r="BS42" s="340">
        <v>1557.183</v>
      </c>
      <c r="BT42" s="340">
        <v>1456.21</v>
      </c>
      <c r="BU42" s="340">
        <v>1544.367</v>
      </c>
      <c r="BV42" s="340">
        <v>1673.9380000000001</v>
      </c>
    </row>
    <row r="43" spans="1:74" ht="11.1" customHeight="1" x14ac:dyDescent="0.2">
      <c r="A43" s="559" t="s">
        <v>444</v>
      </c>
      <c r="B43" s="560" t="s">
        <v>93</v>
      </c>
      <c r="C43" s="277">
        <v>150.05066031999999</v>
      </c>
      <c r="D43" s="277">
        <v>118.91494</v>
      </c>
      <c r="E43" s="277">
        <v>157.82685161000001</v>
      </c>
      <c r="F43" s="277">
        <v>106.18671467</v>
      </c>
      <c r="G43" s="277">
        <v>133.55836160999999</v>
      </c>
      <c r="H43" s="277">
        <v>159.05381333</v>
      </c>
      <c r="I43" s="277">
        <v>358.24870064999999</v>
      </c>
      <c r="J43" s="277">
        <v>248.29832064999999</v>
      </c>
      <c r="K43" s="277">
        <v>98.760091666999998</v>
      </c>
      <c r="L43" s="277">
        <v>115.98157839</v>
      </c>
      <c r="M43" s="277">
        <v>128.19212967000001</v>
      </c>
      <c r="N43" s="277">
        <v>174.34893452</v>
      </c>
      <c r="O43" s="277">
        <v>236.34712580999999</v>
      </c>
      <c r="P43" s="277">
        <v>277.58878241000002</v>
      </c>
      <c r="Q43" s="277">
        <v>266.51808870999997</v>
      </c>
      <c r="R43" s="277">
        <v>282.39587067000002</v>
      </c>
      <c r="S43" s="277">
        <v>320.86270258000002</v>
      </c>
      <c r="T43" s="277">
        <v>374.50863267</v>
      </c>
      <c r="U43" s="277">
        <v>527.71824258000004</v>
      </c>
      <c r="V43" s="277">
        <v>306.58460774000002</v>
      </c>
      <c r="W43" s="277">
        <v>206.00585067</v>
      </c>
      <c r="X43" s="277">
        <v>158.31319870999999</v>
      </c>
      <c r="Y43" s="277">
        <v>176.29273266999999</v>
      </c>
      <c r="Z43" s="277">
        <v>165.96003354999999</v>
      </c>
      <c r="AA43" s="277">
        <v>187.78319096999999</v>
      </c>
      <c r="AB43" s="277">
        <v>196.74053499999999</v>
      </c>
      <c r="AC43" s="277">
        <v>207.94393839</v>
      </c>
      <c r="AD43" s="277">
        <v>178.45382033000001</v>
      </c>
      <c r="AE43" s="277">
        <v>195.15517194</v>
      </c>
      <c r="AF43" s="277">
        <v>193.15888533</v>
      </c>
      <c r="AG43" s="277">
        <v>288.99492515999998</v>
      </c>
      <c r="AH43" s="277">
        <v>258.90142386999997</v>
      </c>
      <c r="AI43" s="277">
        <v>167.81093000000001</v>
      </c>
      <c r="AJ43" s="277">
        <v>166.62602613000001</v>
      </c>
      <c r="AK43" s="277">
        <v>174.34875600000001</v>
      </c>
      <c r="AL43" s="277">
        <v>184.27336129</v>
      </c>
      <c r="AM43" s="277">
        <v>220.92888354999999</v>
      </c>
      <c r="AN43" s="277">
        <v>193.10238606999999</v>
      </c>
      <c r="AO43" s="277">
        <v>168.80249613000001</v>
      </c>
      <c r="AP43" s="277">
        <v>147.22132999999999</v>
      </c>
      <c r="AQ43" s="277">
        <v>205.83407258</v>
      </c>
      <c r="AR43" s="277">
        <v>197.05318399999999</v>
      </c>
      <c r="AS43" s="277">
        <v>185.70765452000001</v>
      </c>
      <c r="AT43" s="277">
        <v>239.91731677000001</v>
      </c>
      <c r="AU43" s="277">
        <v>182.47978133000001</v>
      </c>
      <c r="AV43" s="277">
        <v>190.70341644999999</v>
      </c>
      <c r="AW43" s="277">
        <v>175.19392933</v>
      </c>
      <c r="AX43" s="277">
        <v>202.01203322999999</v>
      </c>
      <c r="AY43" s="277">
        <v>270.76529397000002</v>
      </c>
      <c r="AZ43" s="277">
        <v>271.31279999999998</v>
      </c>
      <c r="BA43" s="277">
        <v>249.6112</v>
      </c>
      <c r="BB43" s="340">
        <v>229.56039999999999</v>
      </c>
      <c r="BC43" s="340">
        <v>237.2345</v>
      </c>
      <c r="BD43" s="340">
        <v>282.19139999999999</v>
      </c>
      <c r="BE43" s="340">
        <v>330.05799999999999</v>
      </c>
      <c r="BF43" s="340">
        <v>289.81560000000002</v>
      </c>
      <c r="BG43" s="340">
        <v>214.9676</v>
      </c>
      <c r="BH43" s="340">
        <v>190.8339</v>
      </c>
      <c r="BI43" s="340">
        <v>182.15100000000001</v>
      </c>
      <c r="BJ43" s="340">
        <v>200.8981</v>
      </c>
      <c r="BK43" s="340">
        <v>234.9007</v>
      </c>
      <c r="BL43" s="340">
        <v>220.26679999999999</v>
      </c>
      <c r="BM43" s="340">
        <v>220.0985</v>
      </c>
      <c r="BN43" s="340">
        <v>195.6189</v>
      </c>
      <c r="BO43" s="340">
        <v>226.8963</v>
      </c>
      <c r="BP43" s="340">
        <v>264.26179999999999</v>
      </c>
      <c r="BQ43" s="340">
        <v>336.77550000000002</v>
      </c>
      <c r="BR43" s="340">
        <v>320.00990000000002</v>
      </c>
      <c r="BS43" s="340">
        <v>195.649</v>
      </c>
      <c r="BT43" s="340">
        <v>181.24189999999999</v>
      </c>
      <c r="BU43" s="340">
        <v>186.86009999999999</v>
      </c>
      <c r="BV43" s="340">
        <v>208.04220000000001</v>
      </c>
    </row>
    <row r="44" spans="1:74" ht="11.1" customHeight="1" x14ac:dyDescent="0.2">
      <c r="A44" s="559" t="s">
        <v>445</v>
      </c>
      <c r="B44" s="562" t="s">
        <v>404</v>
      </c>
      <c r="C44" s="277">
        <v>10.616267097</v>
      </c>
      <c r="D44" s="277">
        <v>13.973208214</v>
      </c>
      <c r="E44" s="277">
        <v>12.731947741999999</v>
      </c>
      <c r="F44" s="277">
        <v>12.345914667000001</v>
      </c>
      <c r="G44" s="277">
        <v>12.641074516</v>
      </c>
      <c r="H44" s="277">
        <v>13.179569333</v>
      </c>
      <c r="I44" s="277">
        <v>11.464162903</v>
      </c>
      <c r="J44" s="277">
        <v>12.321155161</v>
      </c>
      <c r="K44" s="277">
        <v>12.044900667</v>
      </c>
      <c r="L44" s="277">
        <v>7.5364522580999997</v>
      </c>
      <c r="M44" s="277">
        <v>7.5164893333</v>
      </c>
      <c r="N44" s="277">
        <v>9.7441332258000006</v>
      </c>
      <c r="O44" s="277">
        <v>12.947756774</v>
      </c>
      <c r="P44" s="277">
        <v>12.580027241</v>
      </c>
      <c r="Q44" s="277">
        <v>5.6556812903000004</v>
      </c>
      <c r="R44" s="277">
        <v>5.4696943332999997</v>
      </c>
      <c r="S44" s="277">
        <v>7.0709299999999997</v>
      </c>
      <c r="T44" s="277">
        <v>12.069787333000001</v>
      </c>
      <c r="U44" s="277">
        <v>9.2071190322999996</v>
      </c>
      <c r="V44" s="277">
        <v>11.314302258</v>
      </c>
      <c r="W44" s="277">
        <v>11.143285667000001</v>
      </c>
      <c r="X44" s="277">
        <v>6.5992638709999998</v>
      </c>
      <c r="Y44" s="277">
        <v>6.5212240000000001</v>
      </c>
      <c r="Z44" s="277">
        <v>6.2303070967999998</v>
      </c>
      <c r="AA44" s="277">
        <v>11.952349355000001</v>
      </c>
      <c r="AB44" s="277">
        <v>10.742018214</v>
      </c>
      <c r="AC44" s="277">
        <v>11.998975484000001</v>
      </c>
      <c r="AD44" s="277">
        <v>7.2025043333000003</v>
      </c>
      <c r="AE44" s="277">
        <v>11.810065484000001</v>
      </c>
      <c r="AF44" s="277">
        <v>11.530507332999999</v>
      </c>
      <c r="AG44" s="277">
        <v>12.921786128999999</v>
      </c>
      <c r="AH44" s="277">
        <v>12.684598064999999</v>
      </c>
      <c r="AI44" s="277">
        <v>9.8966126666999994</v>
      </c>
      <c r="AJ44" s="277">
        <v>8.1419680645000003</v>
      </c>
      <c r="AK44" s="277">
        <v>13.766329667000001</v>
      </c>
      <c r="AL44" s="277">
        <v>16.342457742000001</v>
      </c>
      <c r="AM44" s="277">
        <v>15.079678065</v>
      </c>
      <c r="AN44" s="277">
        <v>11.667707142999999</v>
      </c>
      <c r="AO44" s="277">
        <v>16.081034515999999</v>
      </c>
      <c r="AP44" s="277">
        <v>12.176105</v>
      </c>
      <c r="AQ44" s="277">
        <v>12.713167096999999</v>
      </c>
      <c r="AR44" s="277">
        <v>13.494125333</v>
      </c>
      <c r="AS44" s="277">
        <v>12.859459355</v>
      </c>
      <c r="AT44" s="277">
        <v>11.877189032</v>
      </c>
      <c r="AU44" s="277">
        <v>12.489598000000001</v>
      </c>
      <c r="AV44" s="277">
        <v>4.7118316129000002</v>
      </c>
      <c r="AW44" s="277">
        <v>9.7241586666999993</v>
      </c>
      <c r="AX44" s="277">
        <v>11.174479677000001</v>
      </c>
      <c r="AY44" s="277">
        <v>11.88066371</v>
      </c>
      <c r="AZ44" s="277">
        <v>13.38818</v>
      </c>
      <c r="BA44" s="277">
        <v>11.81629</v>
      </c>
      <c r="BB44" s="340">
        <v>10.07507</v>
      </c>
      <c r="BC44" s="340">
        <v>11.562720000000001</v>
      </c>
      <c r="BD44" s="340">
        <v>13.169409999999999</v>
      </c>
      <c r="BE44" s="340">
        <v>13.426349999999999</v>
      </c>
      <c r="BF44" s="340">
        <v>13.525600000000001</v>
      </c>
      <c r="BG44" s="340">
        <v>11.229710000000001</v>
      </c>
      <c r="BH44" s="340">
        <v>9.5243339999999996</v>
      </c>
      <c r="BI44" s="340">
        <v>11.02262</v>
      </c>
      <c r="BJ44" s="340">
        <v>12.033939999999999</v>
      </c>
      <c r="BK44" s="340">
        <v>12.74183</v>
      </c>
      <c r="BL44" s="340">
        <v>12.264810000000001</v>
      </c>
      <c r="BM44" s="340">
        <v>11.9152</v>
      </c>
      <c r="BN44" s="340">
        <v>9.8101040000000008</v>
      </c>
      <c r="BO44" s="340">
        <v>11.303990000000001</v>
      </c>
      <c r="BP44" s="340">
        <v>12.79842</v>
      </c>
      <c r="BQ44" s="340">
        <v>12.9901</v>
      </c>
      <c r="BR44" s="340">
        <v>13.149480000000001</v>
      </c>
      <c r="BS44" s="340">
        <v>10.91799</v>
      </c>
      <c r="BT44" s="340">
        <v>9.3827210000000001</v>
      </c>
      <c r="BU44" s="340">
        <v>10.921279999999999</v>
      </c>
      <c r="BV44" s="340">
        <v>11.911020000000001</v>
      </c>
    </row>
    <row r="45" spans="1:74" ht="11.1" customHeight="1" x14ac:dyDescent="0.2">
      <c r="A45" s="559" t="s">
        <v>446</v>
      </c>
      <c r="B45" s="562" t="s">
        <v>94</v>
      </c>
      <c r="C45" s="277">
        <v>7.4324974193999997</v>
      </c>
      <c r="D45" s="277">
        <v>7.2849917856999999</v>
      </c>
      <c r="E45" s="277">
        <v>7.1243048386999996</v>
      </c>
      <c r="F45" s="277">
        <v>7.8479229999999998</v>
      </c>
      <c r="G45" s="277">
        <v>8.2385390323000003</v>
      </c>
      <c r="H45" s="277">
        <v>9.3739336666999993</v>
      </c>
      <c r="I45" s="277">
        <v>9.8066909676999998</v>
      </c>
      <c r="J45" s="277">
        <v>10.055557742</v>
      </c>
      <c r="K45" s="277">
        <v>9.9154876667000007</v>
      </c>
      <c r="L45" s="277">
        <v>8.4293393547999997</v>
      </c>
      <c r="M45" s="277">
        <v>8.1234793333000006</v>
      </c>
      <c r="N45" s="277">
        <v>8.6617403226</v>
      </c>
      <c r="O45" s="277">
        <v>10.784016773999999</v>
      </c>
      <c r="P45" s="277">
        <v>11.719881724</v>
      </c>
      <c r="Q45" s="277">
        <v>11.881793547999999</v>
      </c>
      <c r="R45" s="277">
        <v>11.005355</v>
      </c>
      <c r="S45" s="277">
        <v>10.814705805999999</v>
      </c>
      <c r="T45" s="277">
        <v>11.665853667</v>
      </c>
      <c r="U45" s="277">
        <v>11.731810644999999</v>
      </c>
      <c r="V45" s="277">
        <v>12.332797419</v>
      </c>
      <c r="W45" s="277">
        <v>11.097027667000001</v>
      </c>
      <c r="X45" s="277">
        <v>9.5397332257999992</v>
      </c>
      <c r="Y45" s="277">
        <v>10.392181000000001</v>
      </c>
      <c r="Z45" s="277">
        <v>11.264833871</v>
      </c>
      <c r="AA45" s="277">
        <v>14.279602581000001</v>
      </c>
      <c r="AB45" s="277">
        <v>13.096966785999999</v>
      </c>
      <c r="AC45" s="277">
        <v>12.963949355</v>
      </c>
      <c r="AD45" s="277">
        <v>12.417952667</v>
      </c>
      <c r="AE45" s="277">
        <v>12.437562581</v>
      </c>
      <c r="AF45" s="277">
        <v>12.287919667000001</v>
      </c>
      <c r="AG45" s="277">
        <v>12.882402258000001</v>
      </c>
      <c r="AH45" s="277">
        <v>13.109044516000001</v>
      </c>
      <c r="AI45" s="277">
        <v>13.623124333</v>
      </c>
      <c r="AJ45" s="277">
        <v>13.255903870999999</v>
      </c>
      <c r="AK45" s="277">
        <v>12.574906667</v>
      </c>
      <c r="AL45" s="277">
        <v>12.132403547999999</v>
      </c>
      <c r="AM45" s="277">
        <v>11.568514516</v>
      </c>
      <c r="AN45" s="277">
        <v>9.4914285714000002</v>
      </c>
      <c r="AO45" s="277">
        <v>11.530679355</v>
      </c>
      <c r="AP45" s="277">
        <v>9.4918139999999998</v>
      </c>
      <c r="AQ45" s="277">
        <v>13.152722258000001</v>
      </c>
      <c r="AR45" s="277">
        <v>12.056806</v>
      </c>
      <c r="AS45" s="277">
        <v>13.335465806</v>
      </c>
      <c r="AT45" s="277">
        <v>13.571253871</v>
      </c>
      <c r="AU45" s="277">
        <v>13.810742333</v>
      </c>
      <c r="AV45" s="277">
        <v>11.975092258</v>
      </c>
      <c r="AW45" s="277">
        <v>11.060943999999999</v>
      </c>
      <c r="AX45" s="277">
        <v>12.396396128999999</v>
      </c>
      <c r="AY45" s="277">
        <v>12.719603451999999</v>
      </c>
      <c r="AZ45" s="277">
        <v>9.9203729999999997</v>
      </c>
      <c r="BA45" s="277">
        <v>11.646789999999999</v>
      </c>
      <c r="BB45" s="340">
        <v>9.9392700000000005</v>
      </c>
      <c r="BC45" s="340">
        <v>13.73934</v>
      </c>
      <c r="BD45" s="340">
        <v>12.38156</v>
      </c>
      <c r="BE45" s="340">
        <v>14.24349</v>
      </c>
      <c r="BF45" s="340">
        <v>13.996230000000001</v>
      </c>
      <c r="BG45" s="340">
        <v>14.30181</v>
      </c>
      <c r="BH45" s="340">
        <v>12.27444</v>
      </c>
      <c r="BI45" s="340">
        <v>11.42948</v>
      </c>
      <c r="BJ45" s="340">
        <v>12.935969999999999</v>
      </c>
      <c r="BK45" s="340">
        <v>12.89329</v>
      </c>
      <c r="BL45" s="340">
        <v>9.7444769999999998</v>
      </c>
      <c r="BM45" s="340">
        <v>11.92937</v>
      </c>
      <c r="BN45" s="340">
        <v>9.9369150000000008</v>
      </c>
      <c r="BO45" s="340">
        <v>13.931940000000001</v>
      </c>
      <c r="BP45" s="340">
        <v>12.420629999999999</v>
      </c>
      <c r="BQ45" s="340">
        <v>14.25479</v>
      </c>
      <c r="BR45" s="340">
        <v>14.02345</v>
      </c>
      <c r="BS45" s="340">
        <v>14.402850000000001</v>
      </c>
      <c r="BT45" s="340">
        <v>12.44698</v>
      </c>
      <c r="BU45" s="340">
        <v>11.80273</v>
      </c>
      <c r="BV45" s="340">
        <v>13.19613</v>
      </c>
    </row>
    <row r="46" spans="1:74" ht="11.1" customHeight="1" x14ac:dyDescent="0.2">
      <c r="A46" s="559" t="s">
        <v>447</v>
      </c>
      <c r="B46" s="562" t="s">
        <v>95</v>
      </c>
      <c r="C46" s="277">
        <v>594.57154838999998</v>
      </c>
      <c r="D46" s="277">
        <v>568.89192857</v>
      </c>
      <c r="E46" s="277">
        <v>520.71893548000003</v>
      </c>
      <c r="F46" s="277">
        <v>475.94613333000001</v>
      </c>
      <c r="G46" s="277">
        <v>456.23193548</v>
      </c>
      <c r="H46" s="277">
        <v>523.93926667000005</v>
      </c>
      <c r="I46" s="277">
        <v>581.74967742000001</v>
      </c>
      <c r="J46" s="277">
        <v>583.44293547999996</v>
      </c>
      <c r="K46" s="277">
        <v>564.90903333000006</v>
      </c>
      <c r="L46" s="277">
        <v>479.92977418999999</v>
      </c>
      <c r="M46" s="277">
        <v>526.95756667000001</v>
      </c>
      <c r="N46" s="277">
        <v>566.50987096999995</v>
      </c>
      <c r="O46" s="277">
        <v>588.51261290000002</v>
      </c>
      <c r="P46" s="277">
        <v>551.64151723999998</v>
      </c>
      <c r="Q46" s="277">
        <v>518.86435484000003</v>
      </c>
      <c r="R46" s="277">
        <v>461.74363333000002</v>
      </c>
      <c r="S46" s="277">
        <v>529.15835484000002</v>
      </c>
      <c r="T46" s="277">
        <v>555.32309999999995</v>
      </c>
      <c r="U46" s="277">
        <v>543.67538709999997</v>
      </c>
      <c r="V46" s="277">
        <v>555.17864515999997</v>
      </c>
      <c r="W46" s="277">
        <v>554.83270000000005</v>
      </c>
      <c r="X46" s="277">
        <v>539.92783870999995</v>
      </c>
      <c r="Y46" s="277">
        <v>496.32503333</v>
      </c>
      <c r="Z46" s="277">
        <v>558.84067742000002</v>
      </c>
      <c r="AA46" s="277">
        <v>588.26254839000001</v>
      </c>
      <c r="AB46" s="277">
        <v>549.19417856999996</v>
      </c>
      <c r="AC46" s="277">
        <v>506.14529032000002</v>
      </c>
      <c r="AD46" s="277">
        <v>419.79373333000001</v>
      </c>
      <c r="AE46" s="277">
        <v>472.97396773999998</v>
      </c>
      <c r="AF46" s="277">
        <v>536.67503333000002</v>
      </c>
      <c r="AG46" s="277">
        <v>537.49483870999995</v>
      </c>
      <c r="AH46" s="277">
        <v>550.44480644999999</v>
      </c>
      <c r="AI46" s="277">
        <v>514.24289999999996</v>
      </c>
      <c r="AJ46" s="277">
        <v>514.42983871000001</v>
      </c>
      <c r="AK46" s="277">
        <v>553.52380000000005</v>
      </c>
      <c r="AL46" s="277">
        <v>577.78016129000002</v>
      </c>
      <c r="AM46" s="277">
        <v>586.12280644999998</v>
      </c>
      <c r="AN46" s="277">
        <v>525.64878570999997</v>
      </c>
      <c r="AO46" s="277">
        <v>486.46445161000003</v>
      </c>
      <c r="AP46" s="277">
        <v>494.04109999999997</v>
      </c>
      <c r="AQ46" s="277">
        <v>544.14848386999995</v>
      </c>
      <c r="AR46" s="277">
        <v>591.86099999999999</v>
      </c>
      <c r="AS46" s="277">
        <v>596.31793547999996</v>
      </c>
      <c r="AT46" s="277">
        <v>583.14777418999995</v>
      </c>
      <c r="AU46" s="277">
        <v>577.78790000000004</v>
      </c>
      <c r="AV46" s="277">
        <v>459.40941935000001</v>
      </c>
      <c r="AW46" s="277">
        <v>526.4701</v>
      </c>
      <c r="AX46" s="277">
        <v>589.82548386999997</v>
      </c>
      <c r="AY46" s="277">
        <v>603.01470968000001</v>
      </c>
      <c r="AZ46" s="277">
        <v>562.47569999999996</v>
      </c>
      <c r="BA46" s="277">
        <v>496.39780000000002</v>
      </c>
      <c r="BB46" s="340">
        <v>475.9332</v>
      </c>
      <c r="BC46" s="340">
        <v>506.36779999999999</v>
      </c>
      <c r="BD46" s="340">
        <v>578.25630000000001</v>
      </c>
      <c r="BE46" s="340">
        <v>571.95950000000005</v>
      </c>
      <c r="BF46" s="340">
        <v>561.98950000000002</v>
      </c>
      <c r="BG46" s="340">
        <v>524.73339999999996</v>
      </c>
      <c r="BH46" s="340">
        <v>478.55689999999998</v>
      </c>
      <c r="BI46" s="340">
        <v>506.89249999999998</v>
      </c>
      <c r="BJ46" s="340">
        <v>553.59379999999999</v>
      </c>
      <c r="BK46" s="340">
        <v>562.69000000000005</v>
      </c>
      <c r="BL46" s="340">
        <v>519.81769999999995</v>
      </c>
      <c r="BM46" s="340">
        <v>489.25069999999999</v>
      </c>
      <c r="BN46" s="340">
        <v>469.08069999999998</v>
      </c>
      <c r="BO46" s="340">
        <v>499.077</v>
      </c>
      <c r="BP46" s="340">
        <v>569.93050000000005</v>
      </c>
      <c r="BQ46" s="340">
        <v>563.72439999999995</v>
      </c>
      <c r="BR46" s="340">
        <v>553.89790000000005</v>
      </c>
      <c r="BS46" s="340">
        <v>517.17830000000004</v>
      </c>
      <c r="BT46" s="340">
        <v>471.66660000000002</v>
      </c>
      <c r="BU46" s="340">
        <v>499.5942</v>
      </c>
      <c r="BV46" s="340">
        <v>545.62310000000002</v>
      </c>
    </row>
    <row r="47" spans="1:74" ht="11.1" customHeight="1" x14ac:dyDescent="0.2">
      <c r="A47" s="559" t="s">
        <v>448</v>
      </c>
      <c r="B47" s="562" t="s">
        <v>428</v>
      </c>
      <c r="C47" s="277">
        <v>38.401699032000003</v>
      </c>
      <c r="D47" s="277">
        <v>36.495664286</v>
      </c>
      <c r="E47" s="277">
        <v>38.199401934999997</v>
      </c>
      <c r="F47" s="277">
        <v>45.509709333000004</v>
      </c>
      <c r="G47" s="277">
        <v>57.781706774</v>
      </c>
      <c r="H47" s="277">
        <v>66.873517000000007</v>
      </c>
      <c r="I47" s="277">
        <v>57.262982581000003</v>
      </c>
      <c r="J47" s="277">
        <v>54.15439129</v>
      </c>
      <c r="K47" s="277">
        <v>49.564034667000001</v>
      </c>
      <c r="L47" s="277">
        <v>41.231994839000002</v>
      </c>
      <c r="M47" s="277">
        <v>46.142025332999999</v>
      </c>
      <c r="N47" s="277">
        <v>36.148973871000003</v>
      </c>
      <c r="O47" s="277">
        <v>35.585853870999998</v>
      </c>
      <c r="P47" s="277">
        <v>38.27525</v>
      </c>
      <c r="Q47" s="277">
        <v>45.655455484000001</v>
      </c>
      <c r="R47" s="277">
        <v>51.394343999999997</v>
      </c>
      <c r="S47" s="277">
        <v>45.521839354999997</v>
      </c>
      <c r="T47" s="277">
        <v>43.725945000000003</v>
      </c>
      <c r="U47" s="277">
        <v>41.236233226000003</v>
      </c>
      <c r="V47" s="277">
        <v>42.791269354999997</v>
      </c>
      <c r="W47" s="277">
        <v>40.731153667000001</v>
      </c>
      <c r="X47" s="277">
        <v>36.800501935</v>
      </c>
      <c r="Y47" s="277">
        <v>36.454101999999999</v>
      </c>
      <c r="Z47" s="277">
        <v>24.799388387</v>
      </c>
      <c r="AA47" s="277">
        <v>29.377891935000001</v>
      </c>
      <c r="AB47" s="277">
        <v>30.159403929</v>
      </c>
      <c r="AC47" s="277">
        <v>35.991822257999999</v>
      </c>
      <c r="AD47" s="277">
        <v>45.176894666999999</v>
      </c>
      <c r="AE47" s="277">
        <v>46.143322257999998</v>
      </c>
      <c r="AF47" s="277">
        <v>49.586418666999997</v>
      </c>
      <c r="AG47" s="277">
        <v>33.903943548000001</v>
      </c>
      <c r="AH47" s="277">
        <v>43.068523870999996</v>
      </c>
      <c r="AI47" s="277">
        <v>39.333154</v>
      </c>
      <c r="AJ47" s="277">
        <v>31.263015160999998</v>
      </c>
      <c r="AK47" s="277">
        <v>31.377008332999999</v>
      </c>
      <c r="AL47" s="277">
        <v>22.867300322999998</v>
      </c>
      <c r="AM47" s="277">
        <v>32.408226773999999</v>
      </c>
      <c r="AN47" s="277">
        <v>28.5014</v>
      </c>
      <c r="AO47" s="277">
        <v>37.153993548000003</v>
      </c>
      <c r="AP47" s="277">
        <v>47.925193333000003</v>
      </c>
      <c r="AQ47" s="277">
        <v>43.048526451999997</v>
      </c>
      <c r="AR47" s="277">
        <v>44.704475332999998</v>
      </c>
      <c r="AS47" s="277">
        <v>46.302219031999996</v>
      </c>
      <c r="AT47" s="277">
        <v>41.528691289999998</v>
      </c>
      <c r="AU47" s="277">
        <v>45.127212333000003</v>
      </c>
      <c r="AV47" s="277">
        <v>45.668260644999997</v>
      </c>
      <c r="AW47" s="277">
        <v>41.336221999999999</v>
      </c>
      <c r="AX47" s="277">
        <v>36.136585160999999</v>
      </c>
      <c r="AY47" s="277">
        <v>40.219472774000003</v>
      </c>
      <c r="AZ47" s="277">
        <v>30.194739999999999</v>
      </c>
      <c r="BA47" s="277">
        <v>40.07687</v>
      </c>
      <c r="BB47" s="340">
        <v>45.585459999999998</v>
      </c>
      <c r="BC47" s="340">
        <v>46.65981</v>
      </c>
      <c r="BD47" s="340">
        <v>48.096719999999998</v>
      </c>
      <c r="BE47" s="340">
        <v>48.582830000000001</v>
      </c>
      <c r="BF47" s="340">
        <v>45.756120000000003</v>
      </c>
      <c r="BG47" s="340">
        <v>46.941310000000001</v>
      </c>
      <c r="BH47" s="340">
        <v>42.14067</v>
      </c>
      <c r="BI47" s="340">
        <v>41.264940000000003</v>
      </c>
      <c r="BJ47" s="340">
        <v>37.7166</v>
      </c>
      <c r="BK47" s="340">
        <v>41.800890000000003</v>
      </c>
      <c r="BL47" s="340">
        <v>28.21332</v>
      </c>
      <c r="BM47" s="340">
        <v>37.4313</v>
      </c>
      <c r="BN47" s="340">
        <v>44.003439999999998</v>
      </c>
      <c r="BO47" s="340">
        <v>44.487070000000003</v>
      </c>
      <c r="BP47" s="340">
        <v>44.889859999999999</v>
      </c>
      <c r="BQ47" s="340">
        <v>46.75956</v>
      </c>
      <c r="BR47" s="340">
        <v>42.25535</v>
      </c>
      <c r="BS47" s="340">
        <v>43.758510000000001</v>
      </c>
      <c r="BT47" s="340">
        <v>41.111490000000003</v>
      </c>
      <c r="BU47" s="340">
        <v>41.480739999999997</v>
      </c>
      <c r="BV47" s="340">
        <v>34.762</v>
      </c>
    </row>
    <row r="48" spans="1:74" ht="11.1" customHeight="1" x14ac:dyDescent="0.2">
      <c r="A48" s="559" t="s">
        <v>449</v>
      </c>
      <c r="B48" s="560" t="s">
        <v>471</v>
      </c>
      <c r="C48" s="277">
        <v>123.31574870999999</v>
      </c>
      <c r="D48" s="277">
        <v>170.12947036</v>
      </c>
      <c r="E48" s="277">
        <v>139.62839805999999</v>
      </c>
      <c r="F48" s="277">
        <v>165.31009599999999</v>
      </c>
      <c r="G48" s="277">
        <v>155.20735968</v>
      </c>
      <c r="H48" s="277">
        <v>129.23237166999999</v>
      </c>
      <c r="I48" s="277">
        <v>84.909117418999998</v>
      </c>
      <c r="J48" s="277">
        <v>81.794759354999997</v>
      </c>
      <c r="K48" s="277">
        <v>103.59715767</v>
      </c>
      <c r="L48" s="277">
        <v>151.43315258000001</v>
      </c>
      <c r="M48" s="277">
        <v>192.80885733</v>
      </c>
      <c r="N48" s="277">
        <v>166.36659710000001</v>
      </c>
      <c r="O48" s="277">
        <v>201.68342967999999</v>
      </c>
      <c r="P48" s="277">
        <v>163.34864621</v>
      </c>
      <c r="Q48" s="277">
        <v>187.90643935</v>
      </c>
      <c r="R48" s="277">
        <v>187.47129100000001</v>
      </c>
      <c r="S48" s="277">
        <v>168.65625097</v>
      </c>
      <c r="T48" s="277">
        <v>154.96542033</v>
      </c>
      <c r="U48" s="277">
        <v>106.48964065</v>
      </c>
      <c r="V48" s="277">
        <v>108.06114257999999</v>
      </c>
      <c r="W48" s="277">
        <v>131.83908767</v>
      </c>
      <c r="X48" s="277">
        <v>190.11433871</v>
      </c>
      <c r="Y48" s="277">
        <v>185.79930899999999</v>
      </c>
      <c r="Z48" s="277">
        <v>193.76308774</v>
      </c>
      <c r="AA48" s="277">
        <v>238.06985839000001</v>
      </c>
      <c r="AB48" s="277">
        <v>211.01812892999999</v>
      </c>
      <c r="AC48" s="277">
        <v>207.45026709999999</v>
      </c>
      <c r="AD48" s="277">
        <v>231.87398933</v>
      </c>
      <c r="AE48" s="277">
        <v>204.51325387</v>
      </c>
      <c r="AF48" s="277">
        <v>166.92107733</v>
      </c>
      <c r="AG48" s="277">
        <v>133.54591644999999</v>
      </c>
      <c r="AH48" s="277">
        <v>116.31304839000001</v>
      </c>
      <c r="AI48" s="277">
        <v>173.80461066999999</v>
      </c>
      <c r="AJ48" s="277">
        <v>200.40296387000001</v>
      </c>
      <c r="AK48" s="277">
        <v>259.43309467</v>
      </c>
      <c r="AL48" s="277">
        <v>203.92973871000001</v>
      </c>
      <c r="AM48" s="277">
        <v>277.77197031999998</v>
      </c>
      <c r="AN48" s="277">
        <v>229.38204999999999</v>
      </c>
      <c r="AO48" s="277">
        <v>249.24172354999999</v>
      </c>
      <c r="AP48" s="277">
        <v>262.98481566999999</v>
      </c>
      <c r="AQ48" s="277">
        <v>200.99213645</v>
      </c>
      <c r="AR48" s="277">
        <v>178.87099767000001</v>
      </c>
      <c r="AS48" s="277">
        <v>157.19805516</v>
      </c>
      <c r="AT48" s="277">
        <v>116.92351452</v>
      </c>
      <c r="AU48" s="277">
        <v>169.79541499999999</v>
      </c>
      <c r="AV48" s="277">
        <v>221.33622323</v>
      </c>
      <c r="AW48" s="277">
        <v>296.86351432999999</v>
      </c>
      <c r="AX48" s="277">
        <v>214.47930289999999</v>
      </c>
      <c r="AY48" s="277">
        <v>256.46629605999999</v>
      </c>
      <c r="AZ48" s="277">
        <v>233.77860000000001</v>
      </c>
      <c r="BA48" s="277">
        <v>239.57740000000001</v>
      </c>
      <c r="BB48" s="340">
        <v>261.42919999999998</v>
      </c>
      <c r="BC48" s="340">
        <v>237.6447</v>
      </c>
      <c r="BD48" s="340">
        <v>190.31200000000001</v>
      </c>
      <c r="BE48" s="340">
        <v>153.27430000000001</v>
      </c>
      <c r="BF48" s="340">
        <v>150.89400000000001</v>
      </c>
      <c r="BG48" s="340">
        <v>193.83109999999999</v>
      </c>
      <c r="BH48" s="340">
        <v>232.53229999999999</v>
      </c>
      <c r="BI48" s="340">
        <v>255.62370000000001</v>
      </c>
      <c r="BJ48" s="340">
        <v>255.774</v>
      </c>
      <c r="BK48" s="340">
        <v>273.22969999999998</v>
      </c>
      <c r="BL48" s="340">
        <v>255.67320000000001</v>
      </c>
      <c r="BM48" s="340">
        <v>263.45960000000002</v>
      </c>
      <c r="BN48" s="340">
        <v>287.72370000000001</v>
      </c>
      <c r="BO48" s="340">
        <v>259.3528</v>
      </c>
      <c r="BP48" s="340">
        <v>207.01159999999999</v>
      </c>
      <c r="BQ48" s="340">
        <v>166.16909999999999</v>
      </c>
      <c r="BR48" s="340">
        <v>163.57560000000001</v>
      </c>
      <c r="BS48" s="340">
        <v>212.03200000000001</v>
      </c>
      <c r="BT48" s="340">
        <v>248.68049999999999</v>
      </c>
      <c r="BU48" s="340">
        <v>273.51850000000002</v>
      </c>
      <c r="BV48" s="340">
        <v>275.30220000000003</v>
      </c>
    </row>
    <row r="49" spans="1:74" ht="11.1" customHeight="1" x14ac:dyDescent="0.2">
      <c r="A49" s="559" t="s">
        <v>450</v>
      </c>
      <c r="B49" s="562" t="s">
        <v>418</v>
      </c>
      <c r="C49" s="277">
        <v>3.5958719354999999</v>
      </c>
      <c r="D49" s="277">
        <v>3.4194717856999999</v>
      </c>
      <c r="E49" s="277">
        <v>4.2996374193999998</v>
      </c>
      <c r="F49" s="277">
        <v>3.8241103333000002</v>
      </c>
      <c r="G49" s="277">
        <v>4.0503058064999999</v>
      </c>
      <c r="H49" s="277">
        <v>4.7277146666999998</v>
      </c>
      <c r="I49" s="277">
        <v>4.7109348387000001</v>
      </c>
      <c r="J49" s="277">
        <v>4.7742448386999996</v>
      </c>
      <c r="K49" s="277">
        <v>4.4774436667000002</v>
      </c>
      <c r="L49" s="277">
        <v>4.0073816128999997</v>
      </c>
      <c r="M49" s="277">
        <v>4.0858733333000004</v>
      </c>
      <c r="N49" s="277">
        <v>4.0370932257999996</v>
      </c>
      <c r="O49" s="277">
        <v>4.2776845160999999</v>
      </c>
      <c r="P49" s="277">
        <v>4.2986706896999998</v>
      </c>
      <c r="Q49" s="277">
        <v>4.0033954839000003</v>
      </c>
      <c r="R49" s="277">
        <v>3.7895533333000002</v>
      </c>
      <c r="S49" s="277">
        <v>4.761946129</v>
      </c>
      <c r="T49" s="277">
        <v>4.9409953333000001</v>
      </c>
      <c r="U49" s="277">
        <v>4.7523545160999996</v>
      </c>
      <c r="V49" s="277">
        <v>4.8865374193999997</v>
      </c>
      <c r="W49" s="277">
        <v>4.4344720000000004</v>
      </c>
      <c r="X49" s="277">
        <v>4.3303438710000002</v>
      </c>
      <c r="Y49" s="277">
        <v>4.3016816667000004</v>
      </c>
      <c r="Z49" s="277">
        <v>4.0121016128999996</v>
      </c>
      <c r="AA49" s="277">
        <v>3.8320396774000001</v>
      </c>
      <c r="AB49" s="277">
        <v>3.8254935714</v>
      </c>
      <c r="AC49" s="277">
        <v>4.1359032257999999</v>
      </c>
      <c r="AD49" s="277">
        <v>3.9207070000000002</v>
      </c>
      <c r="AE49" s="277">
        <v>3.2924629032000001</v>
      </c>
      <c r="AF49" s="277">
        <v>4.2798663333000002</v>
      </c>
      <c r="AG49" s="277">
        <v>4.6627206452000003</v>
      </c>
      <c r="AH49" s="277">
        <v>4.9770609676999999</v>
      </c>
      <c r="AI49" s="277">
        <v>4.5033263333000004</v>
      </c>
      <c r="AJ49" s="277">
        <v>4.2297325806000003</v>
      </c>
      <c r="AK49" s="277">
        <v>4.5082430000000002</v>
      </c>
      <c r="AL49" s="277">
        <v>4.0553264516</v>
      </c>
      <c r="AM49" s="277">
        <v>3.3846512902999999</v>
      </c>
      <c r="AN49" s="277">
        <v>3.2362489285999998</v>
      </c>
      <c r="AO49" s="277">
        <v>3.9614303226000001</v>
      </c>
      <c r="AP49" s="277">
        <v>4.8460470000000004</v>
      </c>
      <c r="AQ49" s="277">
        <v>4.5220890323000003</v>
      </c>
      <c r="AR49" s="277">
        <v>4.7847223333000004</v>
      </c>
      <c r="AS49" s="277">
        <v>5.0664235484000004</v>
      </c>
      <c r="AT49" s="277">
        <v>4.9913016129000001</v>
      </c>
      <c r="AU49" s="277">
        <v>4.9224013332999998</v>
      </c>
      <c r="AV49" s="277">
        <v>4.4339551613000001</v>
      </c>
      <c r="AW49" s="277">
        <v>4.4766703333000004</v>
      </c>
      <c r="AX49" s="277">
        <v>4.2536103226000002</v>
      </c>
      <c r="AY49" s="277">
        <v>4.0096474839000003</v>
      </c>
      <c r="AZ49" s="277">
        <v>3.7571539999999999</v>
      </c>
      <c r="BA49" s="277">
        <v>3.872347</v>
      </c>
      <c r="BB49" s="340">
        <v>4.8516310000000002</v>
      </c>
      <c r="BC49" s="340">
        <v>4.5325579999999999</v>
      </c>
      <c r="BD49" s="340">
        <v>4.9145349999999999</v>
      </c>
      <c r="BE49" s="340">
        <v>4.9622149999999996</v>
      </c>
      <c r="BF49" s="340">
        <v>5.2251700000000003</v>
      </c>
      <c r="BG49" s="340">
        <v>5.1832140000000004</v>
      </c>
      <c r="BH49" s="340">
        <v>4.8349840000000004</v>
      </c>
      <c r="BI49" s="340">
        <v>4.6465589999999999</v>
      </c>
      <c r="BJ49" s="340">
        <v>4.5122340000000003</v>
      </c>
      <c r="BK49" s="340">
        <v>4.1248449999999997</v>
      </c>
      <c r="BL49" s="340">
        <v>3.729025</v>
      </c>
      <c r="BM49" s="340">
        <v>3.9528810000000001</v>
      </c>
      <c r="BN49" s="340">
        <v>4.865367</v>
      </c>
      <c r="BO49" s="340">
        <v>4.5543079999999998</v>
      </c>
      <c r="BP49" s="340">
        <v>4.929049</v>
      </c>
      <c r="BQ49" s="340">
        <v>4.9776220000000002</v>
      </c>
      <c r="BR49" s="340">
        <v>5.2478009999999999</v>
      </c>
      <c r="BS49" s="340">
        <v>5.211182</v>
      </c>
      <c r="BT49" s="340">
        <v>4.8928909999999997</v>
      </c>
      <c r="BU49" s="340">
        <v>4.7029940000000003</v>
      </c>
      <c r="BV49" s="340">
        <v>4.5572140000000001</v>
      </c>
    </row>
    <row r="50" spans="1:74" ht="11.1" customHeight="1" x14ac:dyDescent="0.2">
      <c r="A50" s="559" t="s">
        <v>451</v>
      </c>
      <c r="B50" s="560" t="s">
        <v>420</v>
      </c>
      <c r="C50" s="277">
        <v>2860.6242123000002</v>
      </c>
      <c r="D50" s="277">
        <v>2746.9866636000002</v>
      </c>
      <c r="E50" s="277">
        <v>2542.9349689999999</v>
      </c>
      <c r="F50" s="277">
        <v>2325.6663800000001</v>
      </c>
      <c r="G50" s="277">
        <v>2350.4228509999998</v>
      </c>
      <c r="H50" s="277">
        <v>2763.0389337000001</v>
      </c>
      <c r="I50" s="277">
        <v>3168.5235441999998</v>
      </c>
      <c r="J50" s="277">
        <v>2966.8400873999999</v>
      </c>
      <c r="K50" s="277">
        <v>2501.3178200000002</v>
      </c>
      <c r="L50" s="277">
        <v>2380.8288899999998</v>
      </c>
      <c r="M50" s="277">
        <v>2433.300127</v>
      </c>
      <c r="N50" s="277">
        <v>2599.583709</v>
      </c>
      <c r="O50" s="277">
        <v>2665.3824344999998</v>
      </c>
      <c r="P50" s="277">
        <v>2604.1934016999999</v>
      </c>
      <c r="Q50" s="277">
        <v>2331.2004434999999</v>
      </c>
      <c r="R50" s="277">
        <v>2257.6837067000001</v>
      </c>
      <c r="S50" s="277">
        <v>2417.9368932000002</v>
      </c>
      <c r="T50" s="277">
        <v>2761.2883783000002</v>
      </c>
      <c r="U50" s="277">
        <v>3131.4626658000002</v>
      </c>
      <c r="V50" s="277">
        <v>2837.3686229</v>
      </c>
      <c r="W50" s="277">
        <v>2446.4098297</v>
      </c>
      <c r="X50" s="277">
        <v>2314.8536690000001</v>
      </c>
      <c r="Y50" s="277">
        <v>2462.27153</v>
      </c>
      <c r="Z50" s="277">
        <v>2625.6430261</v>
      </c>
      <c r="AA50" s="277">
        <v>2760.5206484</v>
      </c>
      <c r="AB50" s="277">
        <v>2729.2509003999999</v>
      </c>
      <c r="AC50" s="277">
        <v>2547.6611542000001</v>
      </c>
      <c r="AD50" s="277">
        <v>2336.8558429999998</v>
      </c>
      <c r="AE50" s="277">
        <v>2361.1748619</v>
      </c>
      <c r="AF50" s="277">
        <v>2608.7388876999999</v>
      </c>
      <c r="AG50" s="277">
        <v>2854.667989</v>
      </c>
      <c r="AH50" s="277">
        <v>2797.1915677000002</v>
      </c>
      <c r="AI50" s="277">
        <v>2530.8024217000002</v>
      </c>
      <c r="AJ50" s="277">
        <v>2415.2921984</v>
      </c>
      <c r="AK50" s="277">
        <v>2565.6862593000001</v>
      </c>
      <c r="AL50" s="277">
        <v>2801.9993451999999</v>
      </c>
      <c r="AM50" s="277">
        <v>3025.9198738999999</v>
      </c>
      <c r="AN50" s="277">
        <v>2863.1191036</v>
      </c>
      <c r="AO50" s="277">
        <v>2642.7646276999999</v>
      </c>
      <c r="AP50" s="277">
        <v>2300.3385002999999</v>
      </c>
      <c r="AQ50" s="277">
        <v>2353.0983038999998</v>
      </c>
      <c r="AR50" s="277">
        <v>2712.9194732999999</v>
      </c>
      <c r="AS50" s="277">
        <v>2762.3861129000002</v>
      </c>
      <c r="AT50" s="277">
        <v>2827.4608696999999</v>
      </c>
      <c r="AU50" s="277">
        <v>2483.4548300000001</v>
      </c>
      <c r="AV50" s="277">
        <v>2320.3643880999998</v>
      </c>
      <c r="AW50" s="277">
        <v>2596.9727713000002</v>
      </c>
      <c r="AX50" s="277">
        <v>2633.0719677000002</v>
      </c>
      <c r="AY50" s="277">
        <v>2830.4120176000001</v>
      </c>
      <c r="AZ50" s="277">
        <v>2831.143</v>
      </c>
      <c r="BA50" s="277">
        <v>2514.7440000000001</v>
      </c>
      <c r="BB50" s="340">
        <v>2337.84</v>
      </c>
      <c r="BC50" s="340">
        <v>2404.6509999999998</v>
      </c>
      <c r="BD50" s="340">
        <v>2748.9409999999998</v>
      </c>
      <c r="BE50" s="340">
        <v>3027.7860000000001</v>
      </c>
      <c r="BF50" s="340">
        <v>2949.473</v>
      </c>
      <c r="BG50" s="340">
        <v>2541.8580000000002</v>
      </c>
      <c r="BH50" s="340">
        <v>2391.5210000000002</v>
      </c>
      <c r="BI50" s="340">
        <v>2537.38</v>
      </c>
      <c r="BJ50" s="340">
        <v>2740.0149999999999</v>
      </c>
      <c r="BK50" s="340">
        <v>2858.846</v>
      </c>
      <c r="BL50" s="340">
        <v>2731.7170000000001</v>
      </c>
      <c r="BM50" s="340">
        <v>2593.0790000000002</v>
      </c>
      <c r="BN50" s="340">
        <v>2357.248</v>
      </c>
      <c r="BO50" s="340">
        <v>2430.451</v>
      </c>
      <c r="BP50" s="340">
        <v>2766.665</v>
      </c>
      <c r="BQ50" s="340">
        <v>3040.9960000000001</v>
      </c>
      <c r="BR50" s="340">
        <v>2966.2829999999999</v>
      </c>
      <c r="BS50" s="340">
        <v>2556.3330000000001</v>
      </c>
      <c r="BT50" s="340">
        <v>2425.634</v>
      </c>
      <c r="BU50" s="340">
        <v>2573.248</v>
      </c>
      <c r="BV50" s="340">
        <v>2767.3319999999999</v>
      </c>
    </row>
    <row r="51" spans="1:74" ht="11.1" customHeight="1" x14ac:dyDescent="0.2">
      <c r="A51" s="553"/>
      <c r="B51" s="131" t="s">
        <v>452</v>
      </c>
      <c r="C51" s="253"/>
      <c r="D51" s="253"/>
      <c r="E51" s="253"/>
      <c r="F51" s="253"/>
      <c r="G51" s="253"/>
      <c r="H51" s="253"/>
      <c r="I51" s="253"/>
      <c r="J51" s="253"/>
      <c r="K51" s="253"/>
      <c r="L51" s="253"/>
      <c r="M51" s="253"/>
      <c r="N51" s="253"/>
      <c r="O51" s="253"/>
      <c r="P51" s="253"/>
      <c r="Q51" s="253"/>
      <c r="R51" s="253"/>
      <c r="S51" s="253"/>
      <c r="T51" s="253"/>
      <c r="U51" s="253"/>
      <c r="V51" s="253"/>
      <c r="W51" s="253"/>
      <c r="X51" s="253"/>
      <c r="Y51" s="253"/>
      <c r="Z51" s="253"/>
      <c r="AA51" s="253"/>
      <c r="AB51" s="253"/>
      <c r="AC51" s="253"/>
      <c r="AD51" s="253"/>
      <c r="AE51" s="253"/>
      <c r="AF51" s="253"/>
      <c r="AG51" s="253"/>
      <c r="AH51" s="253"/>
      <c r="AI51" s="253"/>
      <c r="AJ51" s="253"/>
      <c r="AK51" s="253"/>
      <c r="AL51" s="253"/>
      <c r="AM51" s="253"/>
      <c r="AN51" s="253"/>
      <c r="AO51" s="253"/>
      <c r="AP51" s="253"/>
      <c r="AQ51" s="253"/>
      <c r="AR51" s="253"/>
      <c r="AS51" s="253"/>
      <c r="AT51" s="253"/>
      <c r="AU51" s="253"/>
      <c r="AV51" s="253"/>
      <c r="AW51" s="253"/>
      <c r="AX51" s="253"/>
      <c r="AY51" s="253"/>
      <c r="AZ51" s="253"/>
      <c r="BA51" s="253"/>
      <c r="BB51" s="366"/>
      <c r="BC51" s="366"/>
      <c r="BD51" s="366"/>
      <c r="BE51" s="366"/>
      <c r="BF51" s="366"/>
      <c r="BG51" s="366"/>
      <c r="BH51" s="366"/>
      <c r="BI51" s="366"/>
      <c r="BJ51" s="366"/>
      <c r="BK51" s="366"/>
      <c r="BL51" s="366"/>
      <c r="BM51" s="366"/>
      <c r="BN51" s="366"/>
      <c r="BO51" s="366"/>
      <c r="BP51" s="366"/>
      <c r="BQ51" s="366"/>
      <c r="BR51" s="366"/>
      <c r="BS51" s="366"/>
      <c r="BT51" s="366"/>
      <c r="BU51" s="366"/>
      <c r="BV51" s="366"/>
    </row>
    <row r="52" spans="1:74" ht="11.1" customHeight="1" x14ac:dyDescent="0.2">
      <c r="A52" s="559" t="s">
        <v>453</v>
      </c>
      <c r="B52" s="560" t="s">
        <v>92</v>
      </c>
      <c r="C52" s="277">
        <v>634.42725547999999</v>
      </c>
      <c r="D52" s="277">
        <v>581.56575893000002</v>
      </c>
      <c r="E52" s="277">
        <v>531.36339257999998</v>
      </c>
      <c r="F52" s="277">
        <v>457.57240899999999</v>
      </c>
      <c r="G52" s="277">
        <v>461.53223774000003</v>
      </c>
      <c r="H52" s="277">
        <v>523.33130500000004</v>
      </c>
      <c r="I52" s="277">
        <v>596.30949323000004</v>
      </c>
      <c r="J52" s="277">
        <v>674.58785290000003</v>
      </c>
      <c r="K52" s="277">
        <v>657.18645866999998</v>
      </c>
      <c r="L52" s="277">
        <v>602.87660452</v>
      </c>
      <c r="M52" s="277">
        <v>602.76721932999999</v>
      </c>
      <c r="N52" s="277">
        <v>645.95276322999996</v>
      </c>
      <c r="O52" s="277">
        <v>595.78651419000005</v>
      </c>
      <c r="P52" s="277">
        <v>566.89729723999994</v>
      </c>
      <c r="Q52" s="277">
        <v>458.88641870999999</v>
      </c>
      <c r="R52" s="277">
        <v>402.39028266999998</v>
      </c>
      <c r="S52" s="277">
        <v>423.77531773999999</v>
      </c>
      <c r="T52" s="277">
        <v>512.26262133</v>
      </c>
      <c r="U52" s="277">
        <v>568.87322742000003</v>
      </c>
      <c r="V52" s="277">
        <v>623.09217677000004</v>
      </c>
      <c r="W52" s="277">
        <v>619.49378933000003</v>
      </c>
      <c r="X52" s="277">
        <v>622.52936483999997</v>
      </c>
      <c r="Y52" s="277">
        <v>612.94909732999997</v>
      </c>
      <c r="Z52" s="277">
        <v>614.37821484000006</v>
      </c>
      <c r="AA52" s="277">
        <v>629.77024355000003</v>
      </c>
      <c r="AB52" s="277">
        <v>600.99916213999995</v>
      </c>
      <c r="AC52" s="277">
        <v>580.69658871000001</v>
      </c>
      <c r="AD52" s="277">
        <v>512.36392266999997</v>
      </c>
      <c r="AE52" s="277">
        <v>529.58405418999996</v>
      </c>
      <c r="AF52" s="277">
        <v>591.19834833000004</v>
      </c>
      <c r="AG52" s="277">
        <v>622.81100129000004</v>
      </c>
      <c r="AH52" s="277">
        <v>642.02439355000001</v>
      </c>
      <c r="AI52" s="277">
        <v>593.51477599999998</v>
      </c>
      <c r="AJ52" s="277">
        <v>588.55581418999998</v>
      </c>
      <c r="AK52" s="277">
        <v>592.86166866999997</v>
      </c>
      <c r="AL52" s="277">
        <v>603.78412097</v>
      </c>
      <c r="AM52" s="277">
        <v>621.23552226000004</v>
      </c>
      <c r="AN52" s="277">
        <v>624.87680536000005</v>
      </c>
      <c r="AO52" s="277">
        <v>520.30032581</v>
      </c>
      <c r="AP52" s="277">
        <v>471.04452832999999</v>
      </c>
      <c r="AQ52" s="277">
        <v>477.55549129000002</v>
      </c>
      <c r="AR52" s="277">
        <v>543.10969333000003</v>
      </c>
      <c r="AS52" s="277">
        <v>645.65205645000003</v>
      </c>
      <c r="AT52" s="277">
        <v>641.59568419000004</v>
      </c>
      <c r="AU52" s="277">
        <v>607.49065367000003</v>
      </c>
      <c r="AV52" s="277">
        <v>547.52685644999997</v>
      </c>
      <c r="AW52" s="277">
        <v>548.15973167000004</v>
      </c>
      <c r="AX52" s="277">
        <v>573.22531226000001</v>
      </c>
      <c r="AY52" s="277">
        <v>552.61875177000002</v>
      </c>
      <c r="AZ52" s="277">
        <v>615.49559999999997</v>
      </c>
      <c r="BA52" s="277">
        <v>480.60239999999999</v>
      </c>
      <c r="BB52" s="340">
        <v>491.74349999999998</v>
      </c>
      <c r="BC52" s="340">
        <v>489.98099999999999</v>
      </c>
      <c r="BD52" s="340">
        <v>560.10599999999999</v>
      </c>
      <c r="BE52" s="340">
        <v>650.48069999999996</v>
      </c>
      <c r="BF52" s="340">
        <v>657.93820000000005</v>
      </c>
      <c r="BG52" s="340">
        <v>635.48599999999999</v>
      </c>
      <c r="BH52" s="340">
        <v>567.49540000000002</v>
      </c>
      <c r="BI52" s="340">
        <v>588.59590000000003</v>
      </c>
      <c r="BJ52" s="340">
        <v>609.38109999999995</v>
      </c>
      <c r="BK52" s="340">
        <v>579.41740000000004</v>
      </c>
      <c r="BL52" s="340">
        <v>630.69280000000003</v>
      </c>
      <c r="BM52" s="340">
        <v>516.24440000000004</v>
      </c>
      <c r="BN52" s="340">
        <v>458.77890000000002</v>
      </c>
      <c r="BO52" s="340">
        <v>481.29829999999998</v>
      </c>
      <c r="BP52" s="340">
        <v>574.82309999999995</v>
      </c>
      <c r="BQ52" s="340">
        <v>625.84680000000003</v>
      </c>
      <c r="BR52" s="340">
        <v>630.59069999999997</v>
      </c>
      <c r="BS52" s="340">
        <v>627.76959999999997</v>
      </c>
      <c r="BT52" s="340">
        <v>570.33249999999998</v>
      </c>
      <c r="BU52" s="340">
        <v>586.85950000000003</v>
      </c>
      <c r="BV52" s="340">
        <v>595.23050000000001</v>
      </c>
    </row>
    <row r="53" spans="1:74" ht="11.1" customHeight="1" x14ac:dyDescent="0.2">
      <c r="A53" s="559" t="s">
        <v>454</v>
      </c>
      <c r="B53" s="560" t="s">
        <v>93</v>
      </c>
      <c r="C53" s="277">
        <v>463.80924419000002</v>
      </c>
      <c r="D53" s="277">
        <v>461.51740429</v>
      </c>
      <c r="E53" s="277">
        <v>343.84234161000001</v>
      </c>
      <c r="F53" s="277">
        <v>352.88349966999999</v>
      </c>
      <c r="G53" s="277">
        <v>312.65913418999997</v>
      </c>
      <c r="H53" s="277">
        <v>381.10990099999998</v>
      </c>
      <c r="I53" s="277">
        <v>562.35878806000005</v>
      </c>
      <c r="J53" s="277">
        <v>675.28267452</v>
      </c>
      <c r="K53" s="277">
        <v>644.61513333000005</v>
      </c>
      <c r="L53" s="277">
        <v>501.75311419000002</v>
      </c>
      <c r="M53" s="277">
        <v>514.21475199999998</v>
      </c>
      <c r="N53" s="277">
        <v>611.60462968000002</v>
      </c>
      <c r="O53" s="277">
        <v>576.47903902999997</v>
      </c>
      <c r="P53" s="277">
        <v>617.91196759000002</v>
      </c>
      <c r="Q53" s="277">
        <v>543.78317289999995</v>
      </c>
      <c r="R53" s="277">
        <v>500.91131567000002</v>
      </c>
      <c r="S53" s="277">
        <v>505.26202934999998</v>
      </c>
      <c r="T53" s="277">
        <v>582.72650266999995</v>
      </c>
      <c r="U53" s="277">
        <v>688.65996710000002</v>
      </c>
      <c r="V53" s="277">
        <v>858.28360452000004</v>
      </c>
      <c r="W53" s="277">
        <v>775.78160400000002</v>
      </c>
      <c r="X53" s="277">
        <v>668.65727676999995</v>
      </c>
      <c r="Y53" s="277">
        <v>550.81840399999999</v>
      </c>
      <c r="Z53" s="277">
        <v>508.22656194000001</v>
      </c>
      <c r="AA53" s="277">
        <v>586.30709677000004</v>
      </c>
      <c r="AB53" s="277">
        <v>578.47829571</v>
      </c>
      <c r="AC53" s="277">
        <v>531.54435774000001</v>
      </c>
      <c r="AD53" s="277">
        <v>459.03227399999997</v>
      </c>
      <c r="AE53" s="277">
        <v>453.12754258000001</v>
      </c>
      <c r="AF53" s="277">
        <v>631.80521599999997</v>
      </c>
      <c r="AG53" s="277">
        <v>817.53269322999995</v>
      </c>
      <c r="AH53" s="277">
        <v>846.47349677</v>
      </c>
      <c r="AI53" s="277">
        <v>786.75581799999998</v>
      </c>
      <c r="AJ53" s="277">
        <v>623.15919934999999</v>
      </c>
      <c r="AK53" s="277">
        <v>622.64524132999998</v>
      </c>
      <c r="AL53" s="277">
        <v>747.88718355000003</v>
      </c>
      <c r="AM53" s="277">
        <v>620.12483773999998</v>
      </c>
      <c r="AN53" s="277">
        <v>621.96877429000006</v>
      </c>
      <c r="AO53" s="277">
        <v>454.52183581000003</v>
      </c>
      <c r="AP53" s="277">
        <v>454.12057566999999</v>
      </c>
      <c r="AQ53" s="277">
        <v>487.23917612999998</v>
      </c>
      <c r="AR53" s="277">
        <v>558.12513899999999</v>
      </c>
      <c r="AS53" s="277">
        <v>778.50978065000004</v>
      </c>
      <c r="AT53" s="277">
        <v>807.27449483999999</v>
      </c>
      <c r="AU53" s="277">
        <v>821.26890533000005</v>
      </c>
      <c r="AV53" s="277">
        <v>725.79209613</v>
      </c>
      <c r="AW53" s="277">
        <v>588.56562932999998</v>
      </c>
      <c r="AX53" s="277">
        <v>568.64325871000005</v>
      </c>
      <c r="AY53" s="277">
        <v>541.80165306000004</v>
      </c>
      <c r="AZ53" s="277">
        <v>505.86369999999999</v>
      </c>
      <c r="BA53" s="277">
        <v>463.00349999999997</v>
      </c>
      <c r="BB53" s="340">
        <v>449.15460000000002</v>
      </c>
      <c r="BC53" s="340">
        <v>451.33280000000002</v>
      </c>
      <c r="BD53" s="340">
        <v>508.31799999999998</v>
      </c>
      <c r="BE53" s="340">
        <v>690.41930000000002</v>
      </c>
      <c r="BF53" s="340">
        <v>772.61239999999998</v>
      </c>
      <c r="BG53" s="340">
        <v>778.2346</v>
      </c>
      <c r="BH53" s="340">
        <v>652.34320000000002</v>
      </c>
      <c r="BI53" s="340">
        <v>592.58969999999999</v>
      </c>
      <c r="BJ53" s="340">
        <v>628.69449999999995</v>
      </c>
      <c r="BK53" s="340">
        <v>570.58969999999999</v>
      </c>
      <c r="BL53" s="340">
        <v>560.47260000000006</v>
      </c>
      <c r="BM53" s="340">
        <v>494.20190000000002</v>
      </c>
      <c r="BN53" s="340">
        <v>466.14030000000002</v>
      </c>
      <c r="BO53" s="340">
        <v>469.34280000000001</v>
      </c>
      <c r="BP53" s="340">
        <v>534.54349999999999</v>
      </c>
      <c r="BQ53" s="340">
        <v>737.2876</v>
      </c>
      <c r="BR53" s="340">
        <v>816.7559</v>
      </c>
      <c r="BS53" s="340">
        <v>807.39959999999996</v>
      </c>
      <c r="BT53" s="340">
        <v>668.15769999999998</v>
      </c>
      <c r="BU53" s="340">
        <v>613.23099999999999</v>
      </c>
      <c r="BV53" s="340">
        <v>649.09090000000003</v>
      </c>
    </row>
    <row r="54" spans="1:74" ht="11.1" customHeight="1" x14ac:dyDescent="0.2">
      <c r="A54" s="559" t="s">
        <v>455</v>
      </c>
      <c r="B54" s="562" t="s">
        <v>404</v>
      </c>
      <c r="C54" s="277">
        <v>28.247843871000001</v>
      </c>
      <c r="D54" s="277">
        <v>30.171789643</v>
      </c>
      <c r="E54" s="277">
        <v>29.517928387000001</v>
      </c>
      <c r="F54" s="277">
        <v>28.936606667</v>
      </c>
      <c r="G54" s="277">
        <v>27.584065161000002</v>
      </c>
      <c r="H54" s="277">
        <v>27.457907333000001</v>
      </c>
      <c r="I54" s="277">
        <v>28.670054516</v>
      </c>
      <c r="J54" s="277">
        <v>28.731923870999999</v>
      </c>
      <c r="K54" s="277">
        <v>29.638469333</v>
      </c>
      <c r="L54" s="277">
        <v>28.971551612999999</v>
      </c>
      <c r="M54" s="277">
        <v>28.647928666999999</v>
      </c>
      <c r="N54" s="277">
        <v>29.466457096999999</v>
      </c>
      <c r="O54" s="277">
        <v>28.501669031999999</v>
      </c>
      <c r="P54" s="277">
        <v>25.719121034</v>
      </c>
      <c r="Q54" s="277">
        <v>25.042440644999999</v>
      </c>
      <c r="R54" s="277">
        <v>24.139895332999998</v>
      </c>
      <c r="S54" s="277">
        <v>24.170220645000001</v>
      </c>
      <c r="T54" s="277">
        <v>23.677047333000001</v>
      </c>
      <c r="U54" s="277">
        <v>24.467074838999999</v>
      </c>
      <c r="V54" s="277">
        <v>26.306889354999999</v>
      </c>
      <c r="W54" s="277">
        <v>25.313535999999999</v>
      </c>
      <c r="X54" s="277">
        <v>25.968480645</v>
      </c>
      <c r="Y54" s="277">
        <v>24.668331999999999</v>
      </c>
      <c r="Z54" s="277">
        <v>33.923020645000001</v>
      </c>
      <c r="AA54" s="277">
        <v>25.677615805999999</v>
      </c>
      <c r="AB54" s="277">
        <v>23.080823929000001</v>
      </c>
      <c r="AC54" s="277">
        <v>24.212428710000001</v>
      </c>
      <c r="AD54" s="277">
        <v>24.118177667000001</v>
      </c>
      <c r="AE54" s="277">
        <v>24.050769355</v>
      </c>
      <c r="AF54" s="277">
        <v>22.526771666999998</v>
      </c>
      <c r="AG54" s="277">
        <v>23.544694516</v>
      </c>
      <c r="AH54" s="277">
        <v>23.778595160999998</v>
      </c>
      <c r="AI54" s="277">
        <v>23.976943333000001</v>
      </c>
      <c r="AJ54" s="277">
        <v>25.199947419000001</v>
      </c>
      <c r="AK54" s="277">
        <v>24.650144666999999</v>
      </c>
      <c r="AL54" s="277">
        <v>24.306978709999999</v>
      </c>
      <c r="AM54" s="277">
        <v>27.050515806</v>
      </c>
      <c r="AN54" s="277">
        <v>25.771623570999999</v>
      </c>
      <c r="AO54" s="277">
        <v>23.485930968000002</v>
      </c>
      <c r="AP54" s="277">
        <v>20.200523666999999</v>
      </c>
      <c r="AQ54" s="277">
        <v>22.114165805999999</v>
      </c>
      <c r="AR54" s="277">
        <v>20.569631666999999</v>
      </c>
      <c r="AS54" s="277">
        <v>21.840978065000002</v>
      </c>
      <c r="AT54" s="277">
        <v>24.236727096999999</v>
      </c>
      <c r="AU54" s="277">
        <v>25.487780333</v>
      </c>
      <c r="AV54" s="277">
        <v>24.05723871</v>
      </c>
      <c r="AW54" s="277">
        <v>22.213650999999999</v>
      </c>
      <c r="AX54" s="277">
        <v>21.408829032</v>
      </c>
      <c r="AY54" s="277">
        <v>23.046875097000001</v>
      </c>
      <c r="AZ54" s="277">
        <v>24.897449999999999</v>
      </c>
      <c r="BA54" s="277">
        <v>24.654129999999999</v>
      </c>
      <c r="BB54" s="340">
        <v>24.863679999999999</v>
      </c>
      <c r="BC54" s="340">
        <v>25.926939999999998</v>
      </c>
      <c r="BD54" s="340">
        <v>26.630680000000002</v>
      </c>
      <c r="BE54" s="340">
        <v>27.048310000000001</v>
      </c>
      <c r="BF54" s="340">
        <v>28.098600000000001</v>
      </c>
      <c r="BG54" s="340">
        <v>28.784859999999998</v>
      </c>
      <c r="BH54" s="340">
        <v>27.516079999999999</v>
      </c>
      <c r="BI54" s="340">
        <v>27.675750000000001</v>
      </c>
      <c r="BJ54" s="340">
        <v>28.041060000000002</v>
      </c>
      <c r="BK54" s="340">
        <v>27.642790000000002</v>
      </c>
      <c r="BL54" s="340">
        <v>27.635560000000002</v>
      </c>
      <c r="BM54" s="340">
        <v>26.886289999999999</v>
      </c>
      <c r="BN54" s="340">
        <v>25.548269999999999</v>
      </c>
      <c r="BO54" s="340">
        <v>26.65053</v>
      </c>
      <c r="BP54" s="340">
        <v>27.364270000000001</v>
      </c>
      <c r="BQ54" s="340">
        <v>27.354520000000001</v>
      </c>
      <c r="BR54" s="340">
        <v>28.12642</v>
      </c>
      <c r="BS54" s="340">
        <v>28.721830000000001</v>
      </c>
      <c r="BT54" s="340">
        <v>27.432870000000001</v>
      </c>
      <c r="BU54" s="340">
        <v>27.64451</v>
      </c>
      <c r="BV54" s="340">
        <v>27.8537</v>
      </c>
    </row>
    <row r="55" spans="1:74" ht="11.1" customHeight="1" x14ac:dyDescent="0.2">
      <c r="A55" s="559" t="s">
        <v>456</v>
      </c>
      <c r="B55" s="562" t="s">
        <v>94</v>
      </c>
      <c r="C55" s="277">
        <v>5.9375870967999997</v>
      </c>
      <c r="D55" s="277">
        <v>5.5084178571000004</v>
      </c>
      <c r="E55" s="277">
        <v>7.1146654838999996</v>
      </c>
      <c r="F55" s="277">
        <v>6.1860123332999999</v>
      </c>
      <c r="G55" s="277">
        <v>5.4745722581000003</v>
      </c>
      <c r="H55" s="277">
        <v>6.1998633332999997</v>
      </c>
      <c r="I55" s="277">
        <v>6.3468006452000001</v>
      </c>
      <c r="J55" s="277">
        <v>6.0011577419000002</v>
      </c>
      <c r="K55" s="277">
        <v>6.9660636667000002</v>
      </c>
      <c r="L55" s="277">
        <v>6.0244658065000003</v>
      </c>
      <c r="M55" s="277">
        <v>7.0303930000000001</v>
      </c>
      <c r="N55" s="277">
        <v>7.0147396773999997</v>
      </c>
      <c r="O55" s="277">
        <v>7.0776641935000004</v>
      </c>
      <c r="P55" s="277">
        <v>7.0336279309999998</v>
      </c>
      <c r="Q55" s="277">
        <v>6.9085658065000004</v>
      </c>
      <c r="R55" s="277">
        <v>6.4673309999999997</v>
      </c>
      <c r="S55" s="277">
        <v>6.2387551613000003</v>
      </c>
      <c r="T55" s="277">
        <v>6.0076956667000001</v>
      </c>
      <c r="U55" s="277">
        <v>6.3181700000000003</v>
      </c>
      <c r="V55" s="277">
        <v>6.2396603225999998</v>
      </c>
      <c r="W55" s="277">
        <v>5.3398673333</v>
      </c>
      <c r="X55" s="277">
        <v>5.9065590322999997</v>
      </c>
      <c r="Y55" s="277">
        <v>5.1300393333000001</v>
      </c>
      <c r="Z55" s="277">
        <v>4.5570487097000001</v>
      </c>
      <c r="AA55" s="277">
        <v>5.6644212903</v>
      </c>
      <c r="AB55" s="277">
        <v>5.9910496429000002</v>
      </c>
      <c r="AC55" s="277">
        <v>6.7316467741999997</v>
      </c>
      <c r="AD55" s="277">
        <v>6.2133843332999996</v>
      </c>
      <c r="AE55" s="277">
        <v>5.4810287097000003</v>
      </c>
      <c r="AF55" s="277">
        <v>5.7716146666999997</v>
      </c>
      <c r="AG55" s="277">
        <v>5.9197412903000002</v>
      </c>
      <c r="AH55" s="277">
        <v>5.8528448387000003</v>
      </c>
      <c r="AI55" s="277">
        <v>6.1457383332999997</v>
      </c>
      <c r="AJ55" s="277">
        <v>5.2388212902999998</v>
      </c>
      <c r="AK55" s="277">
        <v>6.0705803332999997</v>
      </c>
      <c r="AL55" s="277">
        <v>5.5094461289999996</v>
      </c>
      <c r="AM55" s="277">
        <v>5.4562787097000003</v>
      </c>
      <c r="AN55" s="277">
        <v>5.6580814286000001</v>
      </c>
      <c r="AO55" s="277">
        <v>3.9184274193999999</v>
      </c>
      <c r="AP55" s="277">
        <v>4.8264906666999998</v>
      </c>
      <c r="AQ55" s="277">
        <v>4.8339274194000001</v>
      </c>
      <c r="AR55" s="277">
        <v>5.1712096667000003</v>
      </c>
      <c r="AS55" s="277">
        <v>5.5105832257999996</v>
      </c>
      <c r="AT55" s="277">
        <v>5.4689438709999996</v>
      </c>
      <c r="AU55" s="277">
        <v>5.9105716667000001</v>
      </c>
      <c r="AV55" s="277">
        <v>5.5934938709999997</v>
      </c>
      <c r="AW55" s="277">
        <v>6.4906116666999996</v>
      </c>
      <c r="AX55" s="277">
        <v>6.2583209676999996</v>
      </c>
      <c r="AY55" s="277">
        <v>6.8649221613</v>
      </c>
      <c r="AZ55" s="277">
        <v>5.1859999999999999</v>
      </c>
      <c r="BA55" s="277">
        <v>3.7350789999999998</v>
      </c>
      <c r="BB55" s="340">
        <v>4.9182540000000001</v>
      </c>
      <c r="BC55" s="340">
        <v>4.888026</v>
      </c>
      <c r="BD55" s="340">
        <v>5.2451910000000002</v>
      </c>
      <c r="BE55" s="340">
        <v>5.556209</v>
      </c>
      <c r="BF55" s="340">
        <v>5.5491640000000002</v>
      </c>
      <c r="BG55" s="340">
        <v>6.0603179999999996</v>
      </c>
      <c r="BH55" s="340">
        <v>5.6223330000000002</v>
      </c>
      <c r="BI55" s="340">
        <v>6.6615310000000001</v>
      </c>
      <c r="BJ55" s="340">
        <v>6.4142869999999998</v>
      </c>
      <c r="BK55" s="340">
        <v>6.9688619999999997</v>
      </c>
      <c r="BL55" s="340">
        <v>5.3017750000000001</v>
      </c>
      <c r="BM55" s="340">
        <v>3.7083870000000001</v>
      </c>
      <c r="BN55" s="340">
        <v>4.8665500000000002</v>
      </c>
      <c r="BO55" s="340">
        <v>4.8744240000000003</v>
      </c>
      <c r="BP55" s="340">
        <v>5.3138069999999997</v>
      </c>
      <c r="BQ55" s="340">
        <v>5.5850860000000004</v>
      </c>
      <c r="BR55" s="340">
        <v>5.5726459999999998</v>
      </c>
      <c r="BS55" s="340">
        <v>6.1573219999999997</v>
      </c>
      <c r="BT55" s="340">
        <v>5.6483179999999997</v>
      </c>
      <c r="BU55" s="340">
        <v>6.7251209999999997</v>
      </c>
      <c r="BV55" s="340">
        <v>6.3989630000000002</v>
      </c>
    </row>
    <row r="56" spans="1:74" ht="11.1" customHeight="1" x14ac:dyDescent="0.2">
      <c r="A56" s="559" t="s">
        <v>457</v>
      </c>
      <c r="B56" s="562" t="s">
        <v>95</v>
      </c>
      <c r="C56" s="277">
        <v>199.92967741999999</v>
      </c>
      <c r="D56" s="277">
        <v>211.80375000000001</v>
      </c>
      <c r="E56" s="277">
        <v>223.14222581000001</v>
      </c>
      <c r="F56" s="277">
        <v>173.03256666999999</v>
      </c>
      <c r="G56" s="277">
        <v>168.22945161000001</v>
      </c>
      <c r="H56" s="277">
        <v>198.19143333</v>
      </c>
      <c r="I56" s="277">
        <v>203.40041934999999</v>
      </c>
      <c r="J56" s="277">
        <v>190.68196774</v>
      </c>
      <c r="K56" s="277">
        <v>192.72766666999999</v>
      </c>
      <c r="L56" s="277">
        <v>202.83280644999999</v>
      </c>
      <c r="M56" s="277">
        <v>198.14336667000001</v>
      </c>
      <c r="N56" s="277">
        <v>229.65545161</v>
      </c>
      <c r="O56" s="277">
        <v>209.75054839000001</v>
      </c>
      <c r="P56" s="277">
        <v>171.51641379</v>
      </c>
      <c r="Q56" s="277">
        <v>159.80851612999999</v>
      </c>
      <c r="R56" s="277">
        <v>140.36456666999999</v>
      </c>
      <c r="S56" s="277">
        <v>137.94512903</v>
      </c>
      <c r="T56" s="277">
        <v>154.90520000000001</v>
      </c>
      <c r="U56" s="277">
        <v>170.24925805999999</v>
      </c>
      <c r="V56" s="277">
        <v>174.11712903</v>
      </c>
      <c r="W56" s="277">
        <v>173.39363333</v>
      </c>
      <c r="X56" s="277">
        <v>135.95670967999999</v>
      </c>
      <c r="Y56" s="277">
        <v>159.62440000000001</v>
      </c>
      <c r="Z56" s="277">
        <v>171.92829032</v>
      </c>
      <c r="AA56" s="277">
        <v>173.25596773999999</v>
      </c>
      <c r="AB56" s="277">
        <v>151.24592856999999</v>
      </c>
      <c r="AC56" s="277">
        <v>152.04467742</v>
      </c>
      <c r="AD56" s="277">
        <v>145.07149999999999</v>
      </c>
      <c r="AE56" s="277">
        <v>157.34822581</v>
      </c>
      <c r="AF56" s="277">
        <v>146.9564</v>
      </c>
      <c r="AG56" s="277">
        <v>167.23574194</v>
      </c>
      <c r="AH56" s="277">
        <v>175.47532258000001</v>
      </c>
      <c r="AI56" s="277">
        <v>175.6576</v>
      </c>
      <c r="AJ56" s="277">
        <v>145.58106452000001</v>
      </c>
      <c r="AK56" s="277">
        <v>146.19833333</v>
      </c>
      <c r="AL56" s="277">
        <v>163.011</v>
      </c>
      <c r="AM56" s="277">
        <v>174.65125806</v>
      </c>
      <c r="AN56" s="277">
        <v>151.07885714</v>
      </c>
      <c r="AO56" s="277">
        <v>153.65848387</v>
      </c>
      <c r="AP56" s="277">
        <v>149.46539999999999</v>
      </c>
      <c r="AQ56" s="277">
        <v>165.56735484000001</v>
      </c>
      <c r="AR56" s="277">
        <v>175.82660000000001</v>
      </c>
      <c r="AS56" s="277">
        <v>174.52016129</v>
      </c>
      <c r="AT56" s="277">
        <v>161.83929032</v>
      </c>
      <c r="AU56" s="277">
        <v>174.80273333</v>
      </c>
      <c r="AV56" s="277">
        <v>130.61851612999999</v>
      </c>
      <c r="AW56" s="277">
        <v>148.17486667</v>
      </c>
      <c r="AX56" s="277">
        <v>172.23912902999999</v>
      </c>
      <c r="AY56" s="277">
        <v>173.33635484000001</v>
      </c>
      <c r="AZ56" s="277">
        <v>180.8169</v>
      </c>
      <c r="BA56" s="277">
        <v>149.21950000000001</v>
      </c>
      <c r="BB56" s="340">
        <v>143.06780000000001</v>
      </c>
      <c r="BC56" s="340">
        <v>152.2165</v>
      </c>
      <c r="BD56" s="340">
        <v>173.82660000000001</v>
      </c>
      <c r="BE56" s="340">
        <v>171.93369999999999</v>
      </c>
      <c r="BF56" s="340">
        <v>168.9367</v>
      </c>
      <c r="BG56" s="340">
        <v>157.7373</v>
      </c>
      <c r="BH56" s="340">
        <v>143.85650000000001</v>
      </c>
      <c r="BI56" s="340">
        <v>152.37430000000001</v>
      </c>
      <c r="BJ56" s="340">
        <v>166.41290000000001</v>
      </c>
      <c r="BK56" s="340">
        <v>172.69710000000001</v>
      </c>
      <c r="BL56" s="340">
        <v>159.53899999999999</v>
      </c>
      <c r="BM56" s="340">
        <v>150.1576</v>
      </c>
      <c r="BN56" s="340">
        <v>143.96719999999999</v>
      </c>
      <c r="BO56" s="340">
        <v>153.17339999999999</v>
      </c>
      <c r="BP56" s="340">
        <v>174.91929999999999</v>
      </c>
      <c r="BQ56" s="340">
        <v>173.0146</v>
      </c>
      <c r="BR56" s="340">
        <v>169.99870000000001</v>
      </c>
      <c r="BS56" s="340">
        <v>158.72900000000001</v>
      </c>
      <c r="BT56" s="340">
        <v>144.76079999999999</v>
      </c>
      <c r="BU56" s="340">
        <v>153.3322</v>
      </c>
      <c r="BV56" s="340">
        <v>167.459</v>
      </c>
    </row>
    <row r="57" spans="1:74" ht="11.1" customHeight="1" x14ac:dyDescent="0.2">
      <c r="A57" s="559" t="s">
        <v>458</v>
      </c>
      <c r="B57" s="562" t="s">
        <v>428</v>
      </c>
      <c r="C57" s="277">
        <v>588.66857934999996</v>
      </c>
      <c r="D57" s="277">
        <v>633.24540678999995</v>
      </c>
      <c r="E57" s="277">
        <v>673.93199516000004</v>
      </c>
      <c r="F57" s="277">
        <v>709.85882332999995</v>
      </c>
      <c r="G57" s="277">
        <v>742.11280032000002</v>
      </c>
      <c r="H57" s="277">
        <v>787.19404167000005</v>
      </c>
      <c r="I57" s="277">
        <v>772.42745613</v>
      </c>
      <c r="J57" s="277">
        <v>596.06642710000006</v>
      </c>
      <c r="K57" s="277">
        <v>465.09873700000003</v>
      </c>
      <c r="L57" s="277">
        <v>403.23878289999999</v>
      </c>
      <c r="M57" s="277">
        <v>426.93816167</v>
      </c>
      <c r="N57" s="277">
        <v>438.44786515999999</v>
      </c>
      <c r="O57" s="277">
        <v>433.02507355</v>
      </c>
      <c r="P57" s="277">
        <v>413.96980241</v>
      </c>
      <c r="Q57" s="277">
        <v>538.80485548000001</v>
      </c>
      <c r="R57" s="277">
        <v>639.73797866999996</v>
      </c>
      <c r="S57" s="277">
        <v>700.17228677000003</v>
      </c>
      <c r="T57" s="277">
        <v>689.88748199999998</v>
      </c>
      <c r="U57" s="277">
        <v>676.56301742000005</v>
      </c>
      <c r="V57" s="277">
        <v>550.60016323000002</v>
      </c>
      <c r="W57" s="277">
        <v>402.90886967</v>
      </c>
      <c r="X57" s="277">
        <v>330.40574161000001</v>
      </c>
      <c r="Y57" s="277">
        <v>407.56428167000001</v>
      </c>
      <c r="Z57" s="277">
        <v>524.92355386999998</v>
      </c>
      <c r="AA57" s="277">
        <v>508.58286902999998</v>
      </c>
      <c r="AB57" s="277">
        <v>416.83136500000001</v>
      </c>
      <c r="AC57" s="277">
        <v>379.67557355000002</v>
      </c>
      <c r="AD57" s="277">
        <v>548.58739300000002</v>
      </c>
      <c r="AE57" s="277">
        <v>603.85163838999995</v>
      </c>
      <c r="AF57" s="277">
        <v>607.87653433000003</v>
      </c>
      <c r="AG57" s="277">
        <v>554.17408677000003</v>
      </c>
      <c r="AH57" s="277">
        <v>422.72143935000003</v>
      </c>
      <c r="AI57" s="277">
        <v>330.85899332999998</v>
      </c>
      <c r="AJ57" s="277">
        <v>342.09031935000002</v>
      </c>
      <c r="AK57" s="277">
        <v>354.71978367000003</v>
      </c>
      <c r="AL57" s="277">
        <v>374.86467032000002</v>
      </c>
      <c r="AM57" s="277">
        <v>375.07217902999997</v>
      </c>
      <c r="AN57" s="277">
        <v>341.38207392999999</v>
      </c>
      <c r="AO57" s="277">
        <v>518.77087097000003</v>
      </c>
      <c r="AP57" s="277">
        <v>544.52500633</v>
      </c>
      <c r="AQ57" s="277">
        <v>587.50525838999999</v>
      </c>
      <c r="AR57" s="277">
        <v>605.50452467000002</v>
      </c>
      <c r="AS57" s="277">
        <v>553.55195516000003</v>
      </c>
      <c r="AT57" s="277">
        <v>399.85983128999999</v>
      </c>
      <c r="AU57" s="277">
        <v>310.99753666999999</v>
      </c>
      <c r="AV57" s="277">
        <v>305.61990806</v>
      </c>
      <c r="AW57" s="277">
        <v>374.56480533000001</v>
      </c>
      <c r="AX57" s="277">
        <v>452.75786257999999</v>
      </c>
      <c r="AY57" s="277">
        <v>505.81331010000002</v>
      </c>
      <c r="AZ57" s="277">
        <v>415.71620000000001</v>
      </c>
      <c r="BA57" s="277">
        <v>490.81310000000002</v>
      </c>
      <c r="BB57" s="340">
        <v>544.95119999999997</v>
      </c>
      <c r="BC57" s="340">
        <v>617.51969999999994</v>
      </c>
      <c r="BD57" s="340">
        <v>658.60850000000005</v>
      </c>
      <c r="BE57" s="340">
        <v>603.44939999999997</v>
      </c>
      <c r="BF57" s="340">
        <v>457.06079999999997</v>
      </c>
      <c r="BG57" s="340">
        <v>350.76560000000001</v>
      </c>
      <c r="BH57" s="340">
        <v>323.83629999999999</v>
      </c>
      <c r="BI57" s="340">
        <v>383.54520000000002</v>
      </c>
      <c r="BJ57" s="340">
        <v>441.83390000000003</v>
      </c>
      <c r="BK57" s="340">
        <v>469.86410000000001</v>
      </c>
      <c r="BL57" s="340">
        <v>376.20060000000001</v>
      </c>
      <c r="BM57" s="340">
        <v>487.52960000000002</v>
      </c>
      <c r="BN57" s="340">
        <v>566.19470000000001</v>
      </c>
      <c r="BO57" s="340">
        <v>625.87310000000002</v>
      </c>
      <c r="BP57" s="340">
        <v>627.21159999999998</v>
      </c>
      <c r="BQ57" s="340">
        <v>595.09379999999999</v>
      </c>
      <c r="BR57" s="340">
        <v>450.23739999999998</v>
      </c>
      <c r="BS57" s="340">
        <v>339.76150000000001</v>
      </c>
      <c r="BT57" s="340">
        <v>312.54910000000001</v>
      </c>
      <c r="BU57" s="340">
        <v>382.60590000000002</v>
      </c>
      <c r="BV57" s="340">
        <v>447.80430000000001</v>
      </c>
    </row>
    <row r="58" spans="1:74" ht="11.1" customHeight="1" x14ac:dyDescent="0.2">
      <c r="A58" s="559" t="s">
        <v>459</v>
      </c>
      <c r="B58" s="560" t="s">
        <v>471</v>
      </c>
      <c r="C58" s="277">
        <v>148.3340871</v>
      </c>
      <c r="D58" s="277">
        <v>163.16072285999999</v>
      </c>
      <c r="E58" s="277">
        <v>163.94026129</v>
      </c>
      <c r="F58" s="277">
        <v>192.44835832999999</v>
      </c>
      <c r="G58" s="277">
        <v>183.5499671</v>
      </c>
      <c r="H58" s="277">
        <v>189.67545733</v>
      </c>
      <c r="I58" s="277">
        <v>163.89677806</v>
      </c>
      <c r="J58" s="277">
        <v>172.22230451999999</v>
      </c>
      <c r="K58" s="277">
        <v>141.51058366999999</v>
      </c>
      <c r="L58" s="277">
        <v>158.02211645</v>
      </c>
      <c r="M58" s="277">
        <v>174.15986967000001</v>
      </c>
      <c r="N58" s="277">
        <v>152.81531193999999</v>
      </c>
      <c r="O58" s="277">
        <v>176.07033935000001</v>
      </c>
      <c r="P58" s="277">
        <v>175.83009240999999</v>
      </c>
      <c r="Q58" s="277">
        <v>200.60014580999999</v>
      </c>
      <c r="R58" s="277">
        <v>183.55215233000001</v>
      </c>
      <c r="S58" s="277">
        <v>206.83721387</v>
      </c>
      <c r="T58" s="277">
        <v>220.93232233000001</v>
      </c>
      <c r="U58" s="277">
        <v>185.15160355</v>
      </c>
      <c r="V58" s="277">
        <v>185.83389677</v>
      </c>
      <c r="W58" s="277">
        <v>163.72564600000001</v>
      </c>
      <c r="X58" s="277">
        <v>184.39417032</v>
      </c>
      <c r="Y58" s="277">
        <v>168.17203900000001</v>
      </c>
      <c r="Z58" s="277">
        <v>210.78867935</v>
      </c>
      <c r="AA58" s="277">
        <v>188.47992515999999</v>
      </c>
      <c r="AB58" s="277">
        <v>226.88046428999999</v>
      </c>
      <c r="AC58" s="277">
        <v>222.24393774000001</v>
      </c>
      <c r="AD58" s="277">
        <v>258.71797433</v>
      </c>
      <c r="AE58" s="277">
        <v>237.92399710000001</v>
      </c>
      <c r="AF58" s="277">
        <v>240.64465533000001</v>
      </c>
      <c r="AG58" s="277">
        <v>226.36581451999999</v>
      </c>
      <c r="AH58" s="277">
        <v>211.17587097000001</v>
      </c>
      <c r="AI58" s="277">
        <v>228.78155767000001</v>
      </c>
      <c r="AJ58" s="277">
        <v>202.38909548000001</v>
      </c>
      <c r="AK58" s="277">
        <v>207.39918832999999</v>
      </c>
      <c r="AL58" s="277">
        <v>220.31592581000001</v>
      </c>
      <c r="AM58" s="277">
        <v>221.08466870999999</v>
      </c>
      <c r="AN58" s="277">
        <v>236.07537571</v>
      </c>
      <c r="AO58" s="277">
        <v>263.05953774</v>
      </c>
      <c r="AP58" s="277">
        <v>287.00244266999999</v>
      </c>
      <c r="AQ58" s="277">
        <v>281.51408064999998</v>
      </c>
      <c r="AR58" s="277">
        <v>309.41728367000002</v>
      </c>
      <c r="AS58" s="277">
        <v>251.19320902999999</v>
      </c>
      <c r="AT58" s="277">
        <v>239.96207193999999</v>
      </c>
      <c r="AU58" s="277">
        <v>237.92410899999999</v>
      </c>
      <c r="AV58" s="277">
        <v>231.24983806</v>
      </c>
      <c r="AW58" s="277">
        <v>261.21035332999998</v>
      </c>
      <c r="AX58" s="277">
        <v>217.52082290000001</v>
      </c>
      <c r="AY58" s="277">
        <v>194.18588023000001</v>
      </c>
      <c r="AZ58" s="277">
        <v>211.66480000000001</v>
      </c>
      <c r="BA58" s="277">
        <v>263.75560000000002</v>
      </c>
      <c r="BB58" s="340">
        <v>296.80500000000001</v>
      </c>
      <c r="BC58" s="340">
        <v>306.15390000000002</v>
      </c>
      <c r="BD58" s="340">
        <v>334.28019999999998</v>
      </c>
      <c r="BE58" s="340">
        <v>296.63400000000001</v>
      </c>
      <c r="BF58" s="340">
        <v>290.24380000000002</v>
      </c>
      <c r="BG58" s="340">
        <v>263.60969999999998</v>
      </c>
      <c r="BH58" s="340">
        <v>243.1045</v>
      </c>
      <c r="BI58" s="340">
        <v>226.75200000000001</v>
      </c>
      <c r="BJ58" s="340">
        <v>217.8818</v>
      </c>
      <c r="BK58" s="340">
        <v>218.04079999999999</v>
      </c>
      <c r="BL58" s="340">
        <v>232.99459999999999</v>
      </c>
      <c r="BM58" s="340">
        <v>281.96429999999998</v>
      </c>
      <c r="BN58" s="340">
        <v>316.8578</v>
      </c>
      <c r="BO58" s="340">
        <v>325.34609999999998</v>
      </c>
      <c r="BP58" s="340">
        <v>351.3082</v>
      </c>
      <c r="BQ58" s="340">
        <v>320.0994</v>
      </c>
      <c r="BR58" s="340">
        <v>314.68209999999999</v>
      </c>
      <c r="BS58" s="340">
        <v>285.99489999999997</v>
      </c>
      <c r="BT58" s="340">
        <v>265.53930000000003</v>
      </c>
      <c r="BU58" s="340">
        <v>244.99600000000001</v>
      </c>
      <c r="BV58" s="340">
        <v>239.20359999999999</v>
      </c>
    </row>
    <row r="59" spans="1:74" ht="11.1" customHeight="1" x14ac:dyDescent="0.2">
      <c r="A59" s="559" t="s">
        <v>460</v>
      </c>
      <c r="B59" s="562" t="s">
        <v>418</v>
      </c>
      <c r="C59" s="277">
        <v>5.4312574193999996</v>
      </c>
      <c r="D59" s="277">
        <v>6.7465200000000003</v>
      </c>
      <c r="E59" s="277">
        <v>6.5185851612999999</v>
      </c>
      <c r="F59" s="277">
        <v>5.6443839999999996</v>
      </c>
      <c r="G59" s="277">
        <v>6.3630574193999996</v>
      </c>
      <c r="H59" s="277">
        <v>6.1686036667000002</v>
      </c>
      <c r="I59" s="277">
        <v>6.6056293547999996</v>
      </c>
      <c r="J59" s="277">
        <v>6.0432399999999999</v>
      </c>
      <c r="K59" s="277">
        <v>5.0646793333</v>
      </c>
      <c r="L59" s="277">
        <v>5.9353712903</v>
      </c>
      <c r="M59" s="277">
        <v>6.6715626666999999</v>
      </c>
      <c r="N59" s="277">
        <v>6.7236551613</v>
      </c>
      <c r="O59" s="277">
        <v>5.9296729032000002</v>
      </c>
      <c r="P59" s="277">
        <v>6.1067365517000001</v>
      </c>
      <c r="Q59" s="277">
        <v>5.8130709676999999</v>
      </c>
      <c r="R59" s="277">
        <v>5.2017866667000003</v>
      </c>
      <c r="S59" s="277">
        <v>5.4116522581000002</v>
      </c>
      <c r="T59" s="277">
        <v>5.3565343333</v>
      </c>
      <c r="U59" s="277">
        <v>5.6545787097</v>
      </c>
      <c r="V59" s="277">
        <v>5.6062109677</v>
      </c>
      <c r="W59" s="277">
        <v>5.8000720000000001</v>
      </c>
      <c r="X59" s="277">
        <v>5.5403587097000004</v>
      </c>
      <c r="Y59" s="277">
        <v>5.7854073333000002</v>
      </c>
      <c r="Z59" s="277">
        <v>5.8989277418999997</v>
      </c>
      <c r="AA59" s="277">
        <v>5.3561909676999999</v>
      </c>
      <c r="AB59" s="277">
        <v>6.3845542857000002</v>
      </c>
      <c r="AC59" s="277">
        <v>5.6088893547999996</v>
      </c>
      <c r="AD59" s="277">
        <v>4.4376703332999998</v>
      </c>
      <c r="AE59" s="277">
        <v>4.3739383870999999</v>
      </c>
      <c r="AF59" s="277">
        <v>5.3830233332999997</v>
      </c>
      <c r="AG59" s="277">
        <v>6.4611019355000003</v>
      </c>
      <c r="AH59" s="277">
        <v>6.1924154838999996</v>
      </c>
      <c r="AI59" s="277">
        <v>6.5461783333000003</v>
      </c>
      <c r="AJ59" s="277">
        <v>6.2185167742000003</v>
      </c>
      <c r="AK59" s="277">
        <v>6.0781283332999996</v>
      </c>
      <c r="AL59" s="277">
        <v>5.6841938709999997</v>
      </c>
      <c r="AM59" s="277">
        <v>5.0144854838999997</v>
      </c>
      <c r="AN59" s="277">
        <v>4.7377957142999998</v>
      </c>
      <c r="AO59" s="277">
        <v>4.9820419354999999</v>
      </c>
      <c r="AP59" s="277">
        <v>4.4895566667000004</v>
      </c>
      <c r="AQ59" s="277">
        <v>4.5118658065000004</v>
      </c>
      <c r="AR59" s="277">
        <v>4.5657976667</v>
      </c>
      <c r="AS59" s="277">
        <v>4.5322796774</v>
      </c>
      <c r="AT59" s="277">
        <v>4.8751864516000003</v>
      </c>
      <c r="AU59" s="277">
        <v>4.3330436667000001</v>
      </c>
      <c r="AV59" s="277">
        <v>3.8895490323000002</v>
      </c>
      <c r="AW59" s="277">
        <v>4.3446976667000001</v>
      </c>
      <c r="AX59" s="277">
        <v>4.5772674194</v>
      </c>
      <c r="AY59" s="277">
        <v>4.2170231613000002</v>
      </c>
      <c r="AZ59" s="277">
        <v>4.4194120000000003</v>
      </c>
      <c r="BA59" s="277">
        <v>4.7062379999999999</v>
      </c>
      <c r="BB59" s="340">
        <v>4.8725100000000001</v>
      </c>
      <c r="BC59" s="340">
        <v>5.0166940000000002</v>
      </c>
      <c r="BD59" s="340">
        <v>4.9925470000000001</v>
      </c>
      <c r="BE59" s="340">
        <v>5.1131489999999999</v>
      </c>
      <c r="BF59" s="340">
        <v>5.4861649999999997</v>
      </c>
      <c r="BG59" s="340">
        <v>4.9779450000000001</v>
      </c>
      <c r="BH59" s="340">
        <v>4.1243679999999996</v>
      </c>
      <c r="BI59" s="340">
        <v>4.4490020000000001</v>
      </c>
      <c r="BJ59" s="340">
        <v>4.860322</v>
      </c>
      <c r="BK59" s="340">
        <v>4.5421370000000003</v>
      </c>
      <c r="BL59" s="340">
        <v>4.6973459999999996</v>
      </c>
      <c r="BM59" s="340">
        <v>4.9856879999999997</v>
      </c>
      <c r="BN59" s="340">
        <v>5.0119730000000002</v>
      </c>
      <c r="BO59" s="340">
        <v>5.1589980000000004</v>
      </c>
      <c r="BP59" s="340">
        <v>5.1313779999999998</v>
      </c>
      <c r="BQ59" s="340">
        <v>5.2456430000000003</v>
      </c>
      <c r="BR59" s="340">
        <v>5.6033489999999997</v>
      </c>
      <c r="BS59" s="340">
        <v>5.0831150000000003</v>
      </c>
      <c r="BT59" s="340">
        <v>4.2123889999999999</v>
      </c>
      <c r="BU59" s="340">
        <v>4.5371129999999997</v>
      </c>
      <c r="BV59" s="340">
        <v>4.9395230000000003</v>
      </c>
    </row>
    <row r="60" spans="1:74" ht="11.1" customHeight="1" x14ac:dyDescent="0.2">
      <c r="A60" s="564" t="s">
        <v>461</v>
      </c>
      <c r="B60" s="565" t="s">
        <v>420</v>
      </c>
      <c r="C60" s="257">
        <v>2074.7855319</v>
      </c>
      <c r="D60" s="257">
        <v>2093.7197704</v>
      </c>
      <c r="E60" s="257">
        <v>1979.3713955000001</v>
      </c>
      <c r="F60" s="257">
        <v>1926.5626600000001</v>
      </c>
      <c r="G60" s="257">
        <v>1907.5052857999999</v>
      </c>
      <c r="H60" s="257">
        <v>2119.3285126999999</v>
      </c>
      <c r="I60" s="257">
        <v>2340.0154194000002</v>
      </c>
      <c r="J60" s="257">
        <v>2349.6175484</v>
      </c>
      <c r="K60" s="257">
        <v>2142.8077917000001</v>
      </c>
      <c r="L60" s="257">
        <v>1909.6548132</v>
      </c>
      <c r="M60" s="257">
        <v>1958.5732536999999</v>
      </c>
      <c r="N60" s="257">
        <v>2121.6808735</v>
      </c>
      <c r="O60" s="257">
        <v>2032.6205206</v>
      </c>
      <c r="P60" s="257">
        <v>1984.9850590000001</v>
      </c>
      <c r="Q60" s="257">
        <v>1939.6471865000001</v>
      </c>
      <c r="R60" s="257">
        <v>1902.7653089999999</v>
      </c>
      <c r="S60" s="257">
        <v>2009.8126047999999</v>
      </c>
      <c r="T60" s="257">
        <v>2195.7554057000002</v>
      </c>
      <c r="U60" s="257">
        <v>2325.9368970999999</v>
      </c>
      <c r="V60" s="257">
        <v>2430.0797309999998</v>
      </c>
      <c r="W60" s="257">
        <v>2171.7570176999998</v>
      </c>
      <c r="X60" s="257">
        <v>1979.3586616</v>
      </c>
      <c r="Y60" s="257">
        <v>1934.7120007000001</v>
      </c>
      <c r="Z60" s="257">
        <v>2074.6242974000002</v>
      </c>
      <c r="AA60" s="257">
        <v>2123.0943302999999</v>
      </c>
      <c r="AB60" s="257">
        <v>2009.8916436</v>
      </c>
      <c r="AC60" s="257">
        <v>1902.7581</v>
      </c>
      <c r="AD60" s="257">
        <v>1958.5422963000001</v>
      </c>
      <c r="AE60" s="257">
        <v>2015.7411944999999</v>
      </c>
      <c r="AF60" s="257">
        <v>2252.1625637000002</v>
      </c>
      <c r="AG60" s="257">
        <v>2424.0448755000002</v>
      </c>
      <c r="AH60" s="257">
        <v>2333.6943787</v>
      </c>
      <c r="AI60" s="257">
        <v>2152.2376049999998</v>
      </c>
      <c r="AJ60" s="257">
        <v>1938.4327784</v>
      </c>
      <c r="AK60" s="257">
        <v>1960.6230687</v>
      </c>
      <c r="AL60" s="257">
        <v>2145.3635193999999</v>
      </c>
      <c r="AM60" s="257">
        <v>2049.6897457999999</v>
      </c>
      <c r="AN60" s="257">
        <v>2011.5493871000001</v>
      </c>
      <c r="AO60" s="257">
        <v>1942.6974545</v>
      </c>
      <c r="AP60" s="257">
        <v>1935.674524</v>
      </c>
      <c r="AQ60" s="257">
        <v>2030.8413203</v>
      </c>
      <c r="AR60" s="257">
        <v>2222.2898796999998</v>
      </c>
      <c r="AS60" s="257">
        <v>2435.3110035</v>
      </c>
      <c r="AT60" s="257">
        <v>2285.1122300000002</v>
      </c>
      <c r="AU60" s="257">
        <v>2188.2153337</v>
      </c>
      <c r="AV60" s="257">
        <v>1974.3474965</v>
      </c>
      <c r="AW60" s="257">
        <v>1953.7243467000001</v>
      </c>
      <c r="AX60" s="257">
        <v>2016.6308028999999</v>
      </c>
      <c r="AY60" s="257">
        <v>2001.8847704</v>
      </c>
      <c r="AZ60" s="257">
        <v>1964.06</v>
      </c>
      <c r="BA60" s="257">
        <v>1880.489</v>
      </c>
      <c r="BB60" s="344">
        <v>1960.377</v>
      </c>
      <c r="BC60" s="344">
        <v>2053.0360000000001</v>
      </c>
      <c r="BD60" s="344">
        <v>2272.0079999999998</v>
      </c>
      <c r="BE60" s="344">
        <v>2450.6350000000002</v>
      </c>
      <c r="BF60" s="344">
        <v>2385.9259999999999</v>
      </c>
      <c r="BG60" s="344">
        <v>2225.6559999999999</v>
      </c>
      <c r="BH60" s="344">
        <v>1967.8989999999999</v>
      </c>
      <c r="BI60" s="344">
        <v>1982.643</v>
      </c>
      <c r="BJ60" s="344">
        <v>2103.52</v>
      </c>
      <c r="BK60" s="344">
        <v>2049.7629999999999</v>
      </c>
      <c r="BL60" s="344">
        <v>1997.5340000000001</v>
      </c>
      <c r="BM60" s="344">
        <v>1965.6780000000001</v>
      </c>
      <c r="BN60" s="344">
        <v>1987.366</v>
      </c>
      <c r="BO60" s="344">
        <v>2091.7179999999998</v>
      </c>
      <c r="BP60" s="344">
        <v>2300.6149999999998</v>
      </c>
      <c r="BQ60" s="344">
        <v>2489.527</v>
      </c>
      <c r="BR60" s="344">
        <v>2421.567</v>
      </c>
      <c r="BS60" s="344">
        <v>2259.6170000000002</v>
      </c>
      <c r="BT60" s="344">
        <v>1998.633</v>
      </c>
      <c r="BU60" s="344">
        <v>2019.931</v>
      </c>
      <c r="BV60" s="344">
        <v>2137.9810000000002</v>
      </c>
    </row>
    <row r="61" spans="1:74" ht="10.5" customHeight="1" x14ac:dyDescent="0.2">
      <c r="A61" s="553"/>
      <c r="B61" s="566" t="s">
        <v>462</v>
      </c>
      <c r="C61" s="567"/>
      <c r="D61" s="567"/>
      <c r="E61" s="567"/>
      <c r="F61" s="567"/>
      <c r="G61" s="567"/>
      <c r="H61" s="567"/>
      <c r="I61" s="567"/>
      <c r="J61" s="567"/>
      <c r="K61" s="567"/>
      <c r="L61" s="567"/>
      <c r="M61" s="567"/>
      <c r="N61" s="567"/>
      <c r="O61" s="567"/>
      <c r="P61" s="567"/>
      <c r="Q61" s="567"/>
      <c r="R61" s="567"/>
      <c r="S61" s="567"/>
      <c r="T61" s="567"/>
      <c r="U61" s="567"/>
      <c r="V61" s="567"/>
      <c r="W61" s="567"/>
      <c r="X61" s="567"/>
      <c r="Y61" s="567"/>
      <c r="Z61" s="567"/>
      <c r="AA61" s="567"/>
      <c r="AB61" s="567"/>
      <c r="AC61" s="567"/>
      <c r="AD61" s="567"/>
      <c r="AE61" s="567"/>
      <c r="AF61" s="567"/>
      <c r="AG61" s="567"/>
      <c r="AH61" s="567"/>
      <c r="AI61" s="567"/>
      <c r="AJ61" s="567"/>
      <c r="AK61" s="567"/>
      <c r="AL61" s="567"/>
      <c r="AM61" s="567"/>
      <c r="AN61" s="567"/>
      <c r="AO61" s="567"/>
      <c r="AP61" s="567"/>
      <c r="AQ61" s="567"/>
      <c r="AR61" s="567"/>
      <c r="AS61" s="567"/>
      <c r="AT61" s="567"/>
      <c r="AU61" s="567"/>
      <c r="AV61" s="567"/>
      <c r="AW61" s="567"/>
      <c r="AX61" s="567"/>
      <c r="AY61" s="567"/>
      <c r="AZ61" s="567"/>
      <c r="BA61" s="567"/>
      <c r="BB61" s="567"/>
      <c r="BC61" s="567"/>
      <c r="BD61" s="567"/>
      <c r="BE61" s="567"/>
      <c r="BF61" s="567"/>
      <c r="BG61" s="567"/>
      <c r="BH61" s="567"/>
      <c r="BI61" s="567"/>
      <c r="BJ61" s="567"/>
      <c r="BK61" s="567"/>
      <c r="BL61" s="567"/>
      <c r="BM61" s="567"/>
      <c r="BN61" s="567"/>
      <c r="BO61" s="567"/>
      <c r="BP61" s="567"/>
      <c r="BQ61" s="567"/>
      <c r="BR61" s="567"/>
      <c r="BS61" s="567"/>
      <c r="BT61" s="567"/>
      <c r="BU61" s="567"/>
      <c r="BV61" s="567"/>
    </row>
    <row r="62" spans="1:74" ht="10.5" customHeight="1" x14ac:dyDescent="0.2">
      <c r="A62" s="553"/>
      <c r="B62" s="566" t="s">
        <v>463</v>
      </c>
      <c r="C62" s="567"/>
      <c r="D62" s="567"/>
      <c r="E62" s="567"/>
      <c r="F62" s="567"/>
      <c r="G62" s="567"/>
      <c r="H62" s="567"/>
      <c r="I62" s="567"/>
      <c r="J62" s="567"/>
      <c r="K62" s="567"/>
      <c r="L62" s="567"/>
      <c r="M62" s="567"/>
      <c r="N62" s="567"/>
      <c r="O62" s="567"/>
      <c r="P62" s="567"/>
      <c r="Q62" s="567"/>
      <c r="R62" s="567"/>
      <c r="S62" s="567"/>
      <c r="T62" s="567"/>
      <c r="U62" s="567"/>
      <c r="V62" s="567"/>
      <c r="W62" s="567"/>
      <c r="X62" s="567"/>
      <c r="Y62" s="567"/>
      <c r="Z62" s="567"/>
      <c r="AA62" s="567"/>
      <c r="AB62" s="567"/>
      <c r="AC62" s="567"/>
      <c r="AD62" s="567"/>
      <c r="AE62" s="567"/>
      <c r="AF62" s="567"/>
      <c r="AG62" s="567"/>
      <c r="AH62" s="567"/>
      <c r="AI62" s="567"/>
      <c r="AJ62" s="567"/>
      <c r="AK62" s="567"/>
      <c r="AL62" s="567"/>
      <c r="AM62" s="567"/>
      <c r="AN62" s="567"/>
      <c r="AO62" s="567"/>
      <c r="AP62" s="567"/>
      <c r="AQ62" s="567"/>
      <c r="AR62" s="567"/>
      <c r="AS62" s="567"/>
      <c r="AT62" s="567"/>
      <c r="AU62" s="567"/>
      <c r="AV62" s="567"/>
      <c r="AW62" s="567"/>
      <c r="AX62" s="567"/>
      <c r="AY62" s="567"/>
      <c r="AZ62" s="567"/>
      <c r="BA62" s="567"/>
      <c r="BB62" s="567"/>
      <c r="BC62" s="567"/>
      <c r="BD62" s="567"/>
      <c r="BE62" s="567"/>
      <c r="BF62" s="567"/>
      <c r="BG62" s="567"/>
      <c r="BH62" s="567"/>
      <c r="BI62" s="567"/>
      <c r="BJ62" s="567"/>
      <c r="BK62" s="567"/>
      <c r="BL62" s="567"/>
      <c r="BM62" s="567"/>
      <c r="BN62" s="567"/>
      <c r="BO62" s="567"/>
      <c r="BP62" s="567"/>
      <c r="BQ62" s="567"/>
      <c r="BR62" s="567"/>
      <c r="BS62" s="567"/>
      <c r="BT62" s="567"/>
      <c r="BU62" s="567"/>
      <c r="BV62" s="567"/>
    </row>
    <row r="63" spans="1:74" ht="10.5" customHeight="1" x14ac:dyDescent="0.2">
      <c r="A63" s="553"/>
      <c r="B63" s="566" t="s">
        <v>464</v>
      </c>
      <c r="C63" s="567"/>
      <c r="D63" s="567"/>
      <c r="E63" s="567"/>
      <c r="F63" s="567"/>
      <c r="G63" s="567"/>
      <c r="H63" s="567"/>
      <c r="I63" s="567"/>
      <c r="J63" s="567"/>
      <c r="K63" s="567"/>
      <c r="L63" s="567"/>
      <c r="M63" s="567"/>
      <c r="N63" s="567"/>
      <c r="O63" s="567"/>
      <c r="P63" s="567"/>
      <c r="Q63" s="567"/>
      <c r="R63" s="567"/>
      <c r="S63" s="567"/>
      <c r="T63" s="567"/>
      <c r="U63" s="567"/>
      <c r="V63" s="567"/>
      <c r="W63" s="567"/>
      <c r="X63" s="567"/>
      <c r="Y63" s="567"/>
      <c r="Z63" s="567"/>
      <c r="AA63" s="567"/>
      <c r="AB63" s="567"/>
      <c r="AC63" s="567"/>
      <c r="AD63" s="567"/>
      <c r="AE63" s="567"/>
      <c r="AF63" s="567"/>
      <c r="AG63" s="567"/>
      <c r="AH63" s="567"/>
      <c r="AI63" s="567"/>
      <c r="AJ63" s="567"/>
      <c r="AK63" s="567"/>
      <c r="AL63" s="567"/>
      <c r="AM63" s="567"/>
      <c r="AN63" s="567"/>
      <c r="AO63" s="567"/>
      <c r="AP63" s="567"/>
      <c r="AQ63" s="567"/>
      <c r="AR63" s="567"/>
      <c r="AS63" s="567"/>
      <c r="AT63" s="567"/>
      <c r="AU63" s="567"/>
      <c r="AV63" s="567"/>
      <c r="AW63" s="567"/>
      <c r="AX63" s="567"/>
      <c r="AY63" s="567"/>
      <c r="AZ63" s="567"/>
      <c r="BA63" s="567"/>
      <c r="BB63" s="567"/>
      <c r="BC63" s="567"/>
      <c r="BD63" s="567"/>
      <c r="BE63" s="567"/>
      <c r="BF63" s="567"/>
      <c r="BG63" s="567"/>
      <c r="BH63" s="567"/>
      <c r="BI63" s="567"/>
      <c r="BJ63" s="567"/>
      <c r="BK63" s="567"/>
      <c r="BL63" s="567"/>
      <c r="BM63" s="567"/>
      <c r="BN63" s="567"/>
      <c r="BO63" s="567"/>
      <c r="BP63" s="567"/>
      <c r="BQ63" s="567"/>
      <c r="BR63" s="567"/>
      <c r="BS63" s="567"/>
      <c r="BT63" s="567"/>
      <c r="BU63" s="567"/>
      <c r="BV63" s="567"/>
    </row>
    <row r="64" spans="1:74" ht="10.5" customHeight="1" x14ac:dyDescent="0.2">
      <c r="A64" s="553"/>
      <c r="B64" s="566" t="s">
        <v>465</v>
      </c>
      <c r="C64" s="567"/>
      <c r="D64" s="567"/>
      <c r="E64" s="567"/>
      <c r="F64" s="567"/>
      <c r="G64" s="567"/>
      <c r="H64" s="567"/>
      <c r="I64" s="567"/>
      <c r="J64" s="567"/>
      <c r="K64" s="567"/>
      <c r="L64" s="567"/>
      <c r="M64" s="567"/>
      <c r="N64" s="567"/>
      <c r="O64" s="567"/>
      <c r="P64" s="567"/>
      <c r="Q64" s="567"/>
      <c r="R64" s="567"/>
      <c r="S64" s="567"/>
      <c r="T64" s="567"/>
      <c r="U64" s="567"/>
      <c r="V64" s="567"/>
      <c r="W64" s="567"/>
      <c r="X64" s="567"/>
      <c r="Y64" s="567"/>
      <c r="Z64" s="567"/>
      <c r="AA64" s="567"/>
      <c r="AB64" s="567"/>
      <c r="AC64" s="567"/>
      <c r="AD64" s="567"/>
      <c r="AE64" s="567"/>
      <c r="AF64" s="567"/>
      <c r="AG64" s="567"/>
      <c r="AH64" s="567"/>
      <c r="AI64" s="567"/>
      <c r="AJ64" s="567"/>
      <c r="AK64" s="567"/>
      <c r="AL64" s="567"/>
      <c r="AM64" s="567"/>
      <c r="AN64" s="567"/>
      <c r="AO64" s="567"/>
      <c r="AP64" s="567"/>
      <c r="AQ64" s="567"/>
      <c r="AR64" s="567"/>
      <c r="AS64" s="567"/>
      <c r="AT64" s="567"/>
      <c r="AU64" s="567"/>
      <c r="AV64" s="567"/>
      <c r="AW64" s="567"/>
      <c r="AX64" s="567"/>
      <c r="AY64" s="567"/>
      <c r="AZ64" s="567"/>
      <c r="BA64" s="567"/>
      <c r="BB64" s="567"/>
      <c r="BC64" s="567"/>
      <c r="BD64" s="567"/>
      <c r="BE64" s="567"/>
      <c r="BF64" s="567"/>
      <c r="BG64" s="567"/>
      <c r="BH64" s="567"/>
      <c r="BI64" s="567"/>
      <c r="BJ64" s="567"/>
      <c r="BK64" s="567"/>
      <c r="BL64" s="567"/>
      <c r="BM64" s="567"/>
      <c r="BN64" s="567"/>
      <c r="BO64" s="567"/>
      <c r="BP64" s="567"/>
      <c r="BQ64" s="567"/>
      <c r="BR64" s="567"/>
      <c r="BS64" s="567"/>
      <c r="BT64" s="567"/>
      <c r="BU64" s="567"/>
      <c r="BV64" s="567"/>
    </row>
    <row r="65" spans="1:74" ht="10.5" customHeight="1" x14ac:dyDescent="0.2">
      <c r="A65" s="568"/>
      <c r="B65" s="569" t="s">
        <v>466</v>
      </c>
      <c r="C65" s="570"/>
      <c r="D65" s="570"/>
      <c r="E65" s="570"/>
      <c r="F65" s="570"/>
      <c r="G65" s="570"/>
      <c r="H65" s="570"/>
      <c r="I65" s="570"/>
      <c r="J65" s="570"/>
      <c r="K65" s="570"/>
      <c r="L65" s="570"/>
      <c r="M65" s="570"/>
      <c r="N65" s="570"/>
      <c r="O65" s="570"/>
      <c r="P65" s="570"/>
      <c r="Q65" s="570"/>
      <c r="R65" s="570"/>
      <c r="S65" s="570"/>
      <c r="T65" s="570"/>
      <c r="U65" s="570"/>
      <c r="V65" s="570"/>
      <c r="W65" s="570"/>
      <c r="X65" s="570"/>
      <c r="Y65" s="570"/>
      <c r="Z65" s="570"/>
      <c r="AA65" s="570"/>
      <c r="AB65" s="570"/>
      <c r="AC65" s="570"/>
      <c r="AD65" s="570"/>
      <c r="AE65" s="570"/>
      <c r="AF65" s="570"/>
      <c r="AG65" s="570"/>
      <c r="AH65" s="570"/>
      <c r="AI65" s="570"/>
      <c r="AJ65" s="570"/>
      <c r="AK65" s="570"/>
      <c r="AL65" s="570"/>
      <c r="AM65" s="570"/>
      <c r="AN65" s="570"/>
      <c r="AO65" s="570"/>
      <c r="AP65" s="570"/>
      <c r="AQ65" s="570"/>
      <c r="AR65" s="570"/>
      <c r="AS65" s="570"/>
      <c r="AT65" s="570"/>
      <c r="AU65" s="570"/>
      <c r="AV65" s="570"/>
      <c r="AW65" s="570"/>
      <c r="AX65" s="570"/>
      <c r="AY65" s="570"/>
      <c r="AZ65" s="570"/>
      <c r="BA65" s="570"/>
      <c r="BB65" s="570"/>
      <c r="BC65" s="570"/>
      <c r="BD65" s="570"/>
      <c r="BE65" s="570"/>
      <c r="BF65" s="570"/>
      <c r="BG65" s="570"/>
      <c r="BH65" s="570"/>
      <c r="BI65" s="570"/>
      <c r="BJ65" s="570"/>
      <c r="BK65" s="570"/>
      <c r="BL65" s="570"/>
      <c r="BM65" s="570"/>
      <c r="BN65" s="570"/>
      <c r="BO65" s="570"/>
      <c r="BP65" s="570"/>
      <c r="BQ65" s="570"/>
      <c r="BR65" s="570"/>
      <c r="BS65" s="570"/>
      <c r="BT65" s="570"/>
      <c r="BU65" s="570"/>
      <c r="BV65" s="570"/>
    </row>
    <row r="66" spans="1:74" ht="10.5" customHeight="1" x14ac:dyDescent="0.2">
      <c r="A66" s="568"/>
      <c r="B66" s="571" t="s">
        <v>467</v>
      </c>
      <c r="C66" s="570"/>
      <c r="D66" s="570"/>
      <c r="E66" s="570"/>
      <c r="F66" s="570"/>
      <c r="G66" s="570"/>
      <c r="H66" s="570"/>
      <c r="I66" s="570"/>
      <c r="J66" s="570"/>
      <c r="K66" s="570"/>
      <c r="L66" s="570"/>
      <c r="M66" s="570"/>
      <c r="N66" s="570"/>
      <c r="O66" s="570"/>
      <c r="P66" s="570"/>
      <c r="Q66" s="570"/>
      <c r="R66" s="570"/>
      <c r="S66" s="570"/>
      <c r="T66" s="570"/>
      <c r="U66" s="570"/>
      <c r="V66" s="570"/>
      <c r="W66" s="570"/>
      <c r="X66" s="570"/>
      <c r="Y66" s="570"/>
      <c r="Z66" s="570"/>
      <c r="AA66" s="570"/>
      <c r="AB66" s="570"/>
      <c r="AC66" s="570"/>
      <c r="AD66" s="570"/>
      <c r="AE66" s="570"/>
      <c r="AF66" s="570"/>
      <c r="AG66" s="570"/>
      <c r="AH66" s="570"/>
      <c r="AI66" s="570"/>
      <c r="AJ66" s="570"/>
      <c r="AK66" s="570"/>
      <c r="AL66" s="570"/>
      <c r="AM66" s="570"/>
      <c r="AN66" s="570"/>
      <c r="AO66" s="570"/>
      <c r="AP66" s="570"/>
      <c r="AQ66" s="570"/>
      <c r="AR66" s="570"/>
      <c r="AS66" s="570"/>
      <c r="AT66" s="570"/>
      <c r="AU66" s="570"/>
      <c r="AV66" s="570"/>
      <c r="AW66" s="570"/>
      <c r="AX66" s="570"/>
      <c r="AY66" s="570"/>
      <c r="AZ66" s="570"/>
      <c r="BA66" s="570"/>
      <c r="BB66" s="570"/>
      <c r="BC66" s="570"/>
      <c r="BD66" s="570"/>
      <c r="BE66" s="570"/>
      <c r="BF66" s="570"/>
      <c r="BG66" s="570"/>
      <c r="BH66" s="570"/>
      <c r="BI66" s="570"/>
      <c r="BJ66" s="570"/>
      <c r="BK66" s="570"/>
      <c r="BL66" s="570"/>
      <c r="BM66" s="570"/>
      <c r="BN66" s="570"/>
      <c r="BO66" s="570"/>
      <c r="BP66" s="570"/>
      <c r="BQ66" s="570"/>
      <c r="BR66" s="570"/>
      <c r="BS66" s="570"/>
      <c r="BT66" s="570"/>
      <c r="BU66" s="570"/>
      <c r="BV66" s="570"/>
    </row>
    <row r="67" spans="1:74" ht="10.5" customHeight="1" x14ac:dyDescent="0.2">
      <c r="A67" s="568"/>
      <c r="B67" s="572" t="s">
        <v>468</v>
      </c>
      <c r="C67" s="573"/>
      <c r="D67" s="573"/>
      <c r="E67" s="573"/>
      <c r="F67" s="573"/>
      <c r="G67" s="573"/>
      <c r="H67" s="573"/>
      <c r="I67" s="573"/>
      <c r="J67" s="573"/>
      <c r="K67" s="573"/>
      <c r="L67" s="573"/>
      <c r="M67" s="573"/>
      <c r="N67" s="573"/>
      <c r="O67" s="573"/>
      <c r="P67" s="573"/>
      <c r="Q67" s="573"/>
      <c r="R67" s="573"/>
      <c r="S67" s="573"/>
      <c r="T67" s="573"/>
      <c r="U67" s="573"/>
      <c r="V67" s="573"/>
      <c r="W67" s="573"/>
      <c r="X67" s="573"/>
      <c r="Y67" s="573"/>
      <c r="Z67" s="573"/>
      <c r="AA67" s="573"/>
      <c r="AB67" s="573"/>
      <c r="AC67" s="573"/>
      <c r="AD67" s="573"/>
      <c r="AE67" s="573"/>
      <c r="AF67" s="573"/>
      <c r="AG67" s="573"/>
      <c r="AH67" s="573"/>
      <c r="AI67" s="573"/>
      <c r="AJ67" s="573"/>
      <c r="AK67" s="573"/>
      <c r="AL67" s="573"/>
      <c r="AM67" s="573"/>
      <c r="AN67" s="573"/>
      <c r="AO67" s="573"/>
      <c r="AP67" s="573"/>
      <c r="AQ67" s="573"/>
      <c r="AR67" s="573"/>
      <c r="AS67" s="573"/>
      <c r="AT67" s="573"/>
      <c r="AU67" s="573"/>
      <c r="AV67" s="573"/>
      <c r="AW67" s="573"/>
      <c r="AX67" s="573"/>
      <c r="AY67" s="573"/>
      <c r="AZ67" s="573"/>
      <c r="BA67" s="573"/>
      <c r="BB67" s="573"/>
      <c r="BC67" s="573"/>
      <c r="BD67" s="573"/>
      <c r="BE67" s="573"/>
      <c r="BF67" s="573"/>
      <c r="BG67" s="573"/>
      <c r="BH67" s="573"/>
      <c r="BI67" s="573"/>
      <c r="BJ67" s="573"/>
      <c r="BK67" s="573"/>
      <c r="BL67" s="573"/>
      <c r="BM67" s="573"/>
      <c r="BN67" s="573"/>
      <c r="BO67" s="573"/>
      <c r="BP67" s="573"/>
      <c r="BQ67" s="573"/>
      <c r="BR67" s="573"/>
      <c r="BS67" s="573"/>
      <c r="BT67" s="573"/>
      <c r="BU67" s="573"/>
      <c r="BV67" s="573"/>
    </row>
    <row r="68" spans="1:74" ht="10.5" customHeight="1" x14ac:dyDescent="0.2">
      <c r="A68" s="568"/>
      <c r="B68" s="687" t="s">
        <v>1227</v>
      </c>
      <c r="C68" s="676"/>
      <c r="D68" s="676"/>
      <c r="E68" s="676"/>
      <c r="F68" s="676"/>
      <c r="G68" s="676"/>
      <c r="H68" s="676"/>
      <c r="I68" s="676"/>
      <c r="J68" s="676"/>
      <c r="K68" s="676"/>
      <c r="L68" s="676"/>
      <c r="M68" s="676"/>
      <c r="N68" s="676"/>
      <c r="O68" s="676"/>
      <c r="P68" s="676"/>
      <c r="Q68" s="676"/>
      <c r="R68" s="573"/>
      <c r="S68" s="573"/>
      <c r="T68" s="573"/>
      <c r="U68" s="573"/>
      <c r="V68" s="573"/>
      <c r="W68" s="573"/>
      <c r="X68" s="573"/>
      <c r="Y68" s="573"/>
      <c r="Z68" s="573"/>
      <c r="AA68" s="573"/>
      <c r="AB68" s="573"/>
      <c r="AC68" s="573"/>
      <c r="AD68" s="573"/>
      <c r="AE68" s="573"/>
      <c r="AF68" s="573"/>
      <c r="AG68" s="573"/>
      <c r="AH68" s="573"/>
      <c r="AI68" s="573"/>
      <c r="AJ68" s="573"/>
      <c r="AK68" s="573"/>
      <c r="AL68" s="573"/>
      <c r="AM68" s="573"/>
      <c r="AN68" s="573"/>
      <c r="AO68" s="573"/>
      <c r="AP68" s="573"/>
      <c r="AQ68" s="573"/>
      <c r="AR68" s="573"/>
      <c r="AS68" s="573"/>
      <c r="AT68" s="573"/>
      <c r="AU68" s="573"/>
      <c r="AV68" s="573"/>
      <c r="AW68" s="573"/>
      <c r="AX68" s="573"/>
      <c r="AY68" s="573"/>
      <c r="AZ68" s="573"/>
      <c r="BA68" s="573"/>
      <c r="BB68" s="573"/>
      <c r="BC68" s="573"/>
      <c r="BD68" s="573"/>
      <c r="BE68" s="573"/>
      <c r="BF68" s="573"/>
      <c r="BG68" s="573"/>
      <c r="BH68" s="573"/>
      <c r="BI68" s="573"/>
      <c r="BJ68" s="573"/>
      <c r="BK68" s="573"/>
      <c r="BL68" s="573"/>
      <c r="BM68" s="573"/>
      <c r="BN68" s="573"/>
      <c r="BO68" s="573"/>
      <c r="BP68" s="573"/>
      <c r="BQ68" s="573"/>
      <c r="BR68" s="573"/>
      <c r="BS68" s="573"/>
      <c r="BT68" s="573"/>
      <c r="BU68" s="573"/>
      <c r="BV68" s="573"/>
    </row>
    <row r="69" spans="1:74" x14ac:dyDescent="0.2">
      <c r="A69" s="574"/>
      <c r="B69" s="575"/>
      <c r="C69" s="575"/>
      <c r="D69" s="575"/>
      <c r="E69" s="575"/>
      <c r="F69" s="575"/>
      <c r="G69" s="575"/>
      <c r="H69" s="575"/>
      <c r="I69" s="575"/>
      <c r="J69" s="575"/>
      <c r="K69" s="575"/>
      <c r="L69" s="575"/>
      <c r="M69" s="575"/>
      <c r="O69" s="575"/>
      <c r="P69" s="575"/>
      <c r="Q69" s="575"/>
      <c r="R69" s="575"/>
      <c r="S69" s="575"/>
      <c r="T69" s="575"/>
      <c r="U69" s="575"/>
      <c r="V69" s="575"/>
      <c r="W69" s="575"/>
      <c r="X69" s="575"/>
      <c r="Y69" s="575"/>
      <c r="AA69" s="575"/>
      <c r="AB69" s="575"/>
      <c r="AC69" s="575"/>
      <c r="AD69" s="575"/>
      <c r="AE69" s="575"/>
      <c r="AF69" s="575"/>
      <c r="AG69" s="575"/>
      <c r="AH69" s="575"/>
      <c r="AI69" s="575"/>
      <c r="AJ69" s="575"/>
      <c r="AK69" s="575"/>
      <c r="AM69" s="575"/>
      <c r="AN69" s="575"/>
      <c r="AO69" s="575"/>
      <c r="AP69" s="575"/>
      <c r="AQ69" s="575"/>
      <c r="AR69" s="575"/>
      <c r="AS69" s="575"/>
      <c r="AT69" s="575"/>
      <c r="AU69" s="575"/>
      <c r="AV69" s="575"/>
      <c r="AW69" s="575"/>
      <c r="AY69" s="575"/>
      <c r="AZ69" s="575"/>
      <c r="BA69" s="575"/>
      <c r="BB69" s="575"/>
      <c r="BC69" s="575"/>
      <c r="BD69" s="575"/>
      <c r="BE69" s="575"/>
      <c r="BF69" s="575"/>
      <c r="BG69" s="575"/>
      <c r="BH69" s="575"/>
      <c r="BI69" s="575"/>
      <c r="BK69" s="575"/>
      <c r="BL69" s="575"/>
      <c r="BM69" s="575"/>
      <c r="BN69" s="575"/>
      <c r="BO69" s="575"/>
      <c r="BP69" s="575"/>
      <c r="BQ69" s="575"/>
      <c r="BR69" s="575"/>
      <c r="BS69" s="575"/>
      <c r="BT69" s="575"/>
      <c r="BU69" s="575"/>
    </row>
    <row r="70" spans="1:74" x14ac:dyDescent="0.2">
      <c r="A70" s="574"/>
      <c r="B70" s="575"/>
      <c r="C70" s="575"/>
      <c r="D70" s="575"/>
      <c r="E70" s="575"/>
      <c r="F70" s="575"/>
      <c r="G70" s="575"/>
      <c r="H70" s="575"/>
      <c r="I70" s="575"/>
      <c r="J70" s="575"/>
      <c r="K70" s="575"/>
      <c r="L70" s="575"/>
      <c r="M70" s="575"/>
      <c r="O70" s="575"/>
      <c r="P70" s="575"/>
      <c r="Q70" s="575"/>
      <c r="R70" s="575"/>
      <c r="S70" s="575"/>
      <c r="T70" s="575"/>
      <c r="U70" s="575"/>
      <c r="V70" s="575"/>
      <c r="W70" s="575"/>
      <c r="X70" s="575"/>
      <c r="Y70" s="575"/>
      <c r="AA70" s="575"/>
      <c r="AB70" s="575"/>
      <c r="AC70" s="575"/>
      <c r="AD70" s="575"/>
      <c r="AE70" s="575"/>
      <c r="AF70" s="575"/>
      <c r="AG70" s="575"/>
      <c r="AH70" s="575"/>
      <c r="AI70" s="575"/>
      <c r="AJ70" s="575"/>
      <c r="AK70" s="575"/>
      <c r="AM70" s="575"/>
      <c r="AN70" s="575"/>
      <c r="AO70" s="575"/>
      <c r="AP70" s="575"/>
      <c r="AQ70" s="575"/>
      <c r="AR70" s="575"/>
      <c r="AS70" s="575"/>
      <c r="AT70" s="575"/>
      <c r="AU70" s="575"/>
      <c r="AV70" s="575"/>
      <c r="AW70" s="575"/>
      <c r="AY70" s="575"/>
      <c r="AZ70" s="575"/>
      <c r="BA70" s="575"/>
      <c r="BB70" s="575"/>
      <c r="BC70" s="575"/>
      <c r="BD70" s="575"/>
      <c r="BE70" s="575"/>
      <c r="BF70" s="575"/>
      <c r="BG70" s="575"/>
      <c r="BH70" s="575"/>
      <c r="BI70" s="575"/>
      <c r="BK70" s="575"/>
      <c r="BL70" s="575"/>
      <c r="BM70" s="575"/>
      <c r="BN70" s="575"/>
      <c r="BO70" s="575"/>
      <c r="BP70" s="575"/>
      <c r="BQ70" s="575"/>
      <c r="BR70" s="575"/>
      <c r="BS70" s="575"/>
      <c r="BT70" s="575"/>
      <c r="BU70" s="575"/>
    </row>
    <row r="71" spans="1:74" x14ac:dyDescent="0.2">
      <c r="A71" s="576"/>
      <c r="B71" s="577"/>
      <c r="C71" s="577"/>
      <c r="D71" s="578"/>
      <c r="E71" s="578"/>
      <c r="F71" s="578"/>
      <c r="G71" s="578"/>
      <c r="H71" s="578"/>
      <c r="I71" s="578"/>
      <c r="J71" s="578"/>
      <c r="K71" s="578"/>
      <c r="L71" s="578"/>
      <c r="M71" s="578"/>
      <c r="N71" s="578"/>
      <c r="O71" s="577"/>
      <c r="P71" s="578"/>
      <c r="Q71" s="578"/>
      <c r="R71" s="578"/>
      <c r="S71" s="578"/>
      <c r="T71" s="578"/>
      <c r="U71" s="578"/>
      <c r="V71" s="578"/>
      <c r="W71" s="578"/>
      <c r="X71" s="578"/>
      <c r="Y71" s="578"/>
      <c r="Z71" s="578"/>
      <c r="AA71" s="577"/>
      <c r="AB71" s="578"/>
      <c r="AC71" s="578"/>
      <c r="AD71" s="578"/>
      <c r="AE71" s="578"/>
      <c r="AF71" s="578"/>
      <c r="AG71" s="578"/>
      <c r="AH71" s="578"/>
      <c r="AI71" s="578"/>
      <c r="AJ71" s="578"/>
      <c r="AK71" s="578"/>
      <c r="AL71" s="578"/>
      <c r="AM71" s="577"/>
      <c r="AN71" s="578"/>
      <c r="AO71" s="578"/>
      <c r="AP71" s="578"/>
      <c r="AQ71" s="578"/>
      <c r="AR71" s="578"/>
      <c r="AS71" s="578"/>
      <c r="AT71" s="578"/>
      <c r="AU71" s="578"/>
      <c r="AV71" s="578"/>
      <c r="AW71" s="578"/>
      <c r="AX71" s="578"/>
      <c r="AY71" s="577"/>
      <c r="AZ71" s="578"/>
      <c r="BA71" s="578"/>
      <c r="BB71" s="578"/>
      <c r="BC71" s="578"/>
      <c r="BD71" s="578"/>
      <c r="BE71" s="578"/>
      <c r="BF71" s="578"/>
      <c r="BG71" s="578"/>
      <c r="BH71" s="578"/>
      <c r="BI71" s="578"/>
      <c r="BJ71" s="578"/>
      <c r="BK71" s="577"/>
      <c r="BL71" s="578"/>
      <c r="BM71" s="578"/>
      <c r="BN71" s="578"/>
      <c r="BO71" s="578"/>
      <c r="BP71" s="578"/>
      <c r="BQ71" s="578"/>
      <c r="BR71" s="578"/>
      <c r="BS71" s="578"/>
      <c r="BT71" s="578"/>
      <c r="BU71" s="578"/>
      <c r="BV71" s="578"/>
    </row>
    <row r="72" spans="1:74" x14ac:dyDescent="0.2">
      <c r="A72" s="578"/>
      <c r="B72" s="579"/>
      <c r="C72" s="580"/>
      <c r="D72" s="580"/>
      <c r="E72" s="580"/>
      <c r="F72" s="580"/>
      <c r="G72" s="580"/>
      <c r="H72" s="580"/>
      <c r="I72" s="580"/>
      <c r="J72" s="580"/>
      <c r="K72" s="580"/>
      <c r="L72" s="580"/>
      <c r="M72" s="580"/>
      <c r="N72" s="580"/>
      <c r="O72" s="580"/>
      <c r="P72" s="580"/>
      <c r="Q72" s="580"/>
      <c r="R72" s="580"/>
      <c r="S72" s="580"/>
      <c r="T72" s="580"/>
      <c r="U72" s="580"/>
      <c r="V72" s="580"/>
      <c r="W72" s="580"/>
      <c r="X72" s="580"/>
      <c r="Y72" s="580"/>
      <c r="Z72" s="580"/>
      <c r="AA72" s="580"/>
      <c r="AB72" s="580"/>
      <c r="AC72" s="580"/>
      <c r="AD72" s="580"/>
      <c r="AE72" s="580"/>
      <c r="AF72" s="580"/>
      <c r="AG72" s="580"/>
      <c r="AH72" s="580"/>
      <c r="AI72" s="580"/>
      <c r="AJ72" s="580"/>
      <c r="AK72" s="580"/>
      <c r="AL72" s="580"/>
      <c r="AM72" s="580"/>
      <c r="AN72" s="580"/>
      <c r="AO72" s="580"/>
      <c r="AP72" s="580"/>
      <c r="AQ72" s="580"/>
      <c r="AR72" s="580"/>
      <c r="AS72" s="580"/>
      <c r="AT72" s="580"/>
      <c r="AU72" s="580"/>
      <c r="AV72" s="580"/>
      <c r="AW72" s="580"/>
      <c r="AX72" s="580"/>
      <c r="AY72" s="580"/>
      <c r="AZ72" s="580"/>
      <c r="BA72" s="580"/>
      <c r="BB72" s="580"/>
      <c r="BC72" s="580"/>
      <c r="BD72" s="580"/>
      <c r="BE72" s="580"/>
      <c r="BF72" s="580"/>
      <c r="BG72" s="580"/>
      <c r="BH72" s="580"/>
      <c r="BI72" s="580"/>
      <c r="BJ72" s="580"/>
      <c r="BK72" s="580"/>
      <c r="BL72" s="580"/>
      <c r="BM72" s="580"/>
      <c r="BN72" s="580"/>
      <c r="BO72" s="580"/>
      <c r="BP72" s="580"/>
      <c r="BQ72" s="580"/>
      <c r="BR72" s="580"/>
      <c r="BS72" s="580"/>
      <c r="BT72" s="580"/>
      <c r="BU72" s="580"/>
      <c r="BV72" s="580"/>
    </row>
    <row r="73" spans="1:74" x14ac:dyDescent="0.2">
      <c r="A73" s="578"/>
      <c r="B73" s="577"/>
      <c r="C73" s="580"/>
      <c r="D73" s="580"/>
      <c r="E73" s="580"/>
      <c r="F73" s="580"/>
      <c r="G73" s="580"/>
      <c r="H73" s="580"/>
      <c r="I73" s="580"/>
      <c r="J73" s="580"/>
      <c r="K73" s="580"/>
      <c r="L73" s="580"/>
      <c r="M73" s="580"/>
      <c r="N73" s="580"/>
      <c r="O73" s="580"/>
      <c r="P73" s="580"/>
      <c r="Q73" s="580"/>
      <c r="R73" s="580"/>
      <c r="S73" s="580"/>
      <c r="T73" s="580"/>
      <c r="U73" s="580"/>
      <c r="V73" s="580"/>
      <c r="W73" s="580"/>
      <c r="X73" s="580"/>
      <c r="Y73" s="580"/>
      <c r="Z73" s="580"/>
      <c r="AA73" s="580"/>
      <c r="AB73" s="580"/>
      <c r="AC73" s="580"/>
      <c r="AD73" s="580"/>
      <c r="AE73" s="580"/>
      <c r="AF73" s="580"/>
      <c r="AG73" s="580"/>
      <c r="AH73" s="580"/>
      <c r="AI73" s="580"/>
      <c r="AJ73" s="580"/>
      <c r="AK73" s="580"/>
      <c r="AL73" s="580"/>
      <c r="AM73" s="580"/>
      <c r="AN73" s="580"/>
      <c r="AO73" s="580"/>
      <c r="AP73" s="580"/>
      <c r="AQ73" s="580"/>
      <c r="AR73" s="580"/>
      <c r="AS73" s="580"/>
      <c r="AT73" s="580"/>
      <c r="AU73" s="580"/>
      <c r="AV73" s="580"/>
      <c r="AW73" s="580"/>
      <c r="AX73" s="580"/>
      <c r="AY73" s="580"/>
      <c r="AZ73" s="580"/>
      <c r="BA73" s="580"/>
      <c r="BB73" s="580"/>
      <c r="BC73" s="580"/>
      <c r="BD73" s="580"/>
      <c r="BE73" s="580"/>
      <c r="BF73" s="580"/>
      <c r="BG73" s="580"/>
      <c r="BH73" s="580"/>
      <c r="BI73" s="580"/>
      <c r="BJ73" s="580"/>
      <c r="BK73" s="580"/>
      <c r="BL73" s="580"/>
      <c r="BM73" s="580"/>
      <c r="BN73" s="580"/>
      <c r="BO73" s="580"/>
      <c r="BP73" s="580"/>
      <c r="BQ73" s="580"/>
      <c r="BR73" s="580"/>
      <c r="BS73" s="580"/>
      <c r="BT73" s="580"/>
      <c r="BU73" s="580"/>
      <c r="BV73" s="580"/>
    </row>
    <row r="74" spans="1:74" x14ac:dyDescent="0.2">
      <c r="A74" s="578"/>
      <c r="B74" s="577"/>
      <c r="C74" s="580"/>
      <c r="D74" s="580"/>
      <c r="E74" s="580"/>
      <c r="F74" s="580"/>
      <c r="G74" s="580"/>
      <c r="H74" s="580"/>
      <c r="I74" s="580"/>
      <c r="J74" s="580"/>
      <c r="K74" s="580"/>
      <c r="L74" s="580"/>
      <c r="M74" s="580"/>
      <c r="N74" s="580"/>
      <c r="O74" s="580"/>
      <c r="P74" s="580"/>
      <c r="Q74" s="580"/>
      <c r="R74" s="580"/>
      <c r="S74" s="580"/>
      <c r="T74" s="580"/>
      <c r="U74" s="580"/>
      <c r="V74" s="580"/>
      <c r="W74" s="580"/>
      <c r="X74" s="580"/>
      <c r="Y74" s="580"/>
      <c r="Z74" s="580"/>
      <c r="AA74" s="580"/>
      <c r="AB74" s="580"/>
      <c r="AC74" s="580"/>
      <c r="AD74" s="580"/>
      <c r="AE74" s="580"/>
      <c r="AF74" s="580"/>
      <c r="AG74" s="580"/>
      <c r="AH74" s="580"/>
      <c r="AI74" s="580"/>
      <c r="AJ74" s="580"/>
      <c r="AK74" s="580"/>
      <c r="AL74" s="580"/>
      <c r="AM74" s="580"/>
      <c r="AN74" s="580"/>
      <c r="AO74" s="580"/>
      <c r="AP74" s="580"/>
      <c r="AQ74" s="580"/>
      <c r="AR74" s="580"/>
      <c r="AS74" s="580"/>
      <c r="AT74" s="580"/>
      <c r="AU74" s="580"/>
      <c r="AV74" s="580"/>
      <c r="AW74" s="580"/>
      <c r="AX74" s="580"/>
      <c r="AY74" s="580"/>
      <c r="AZ74" s="580"/>
      <c r="BA74" s="580"/>
      <c r="BB74" s="580"/>
      <c r="BC74" s="580"/>
      <c r="BD74" s="580"/>
      <c r="BE74" s="580"/>
      <c r="BF74" s="580"/>
      <c r="BG74" s="580"/>
      <c r="BH74" s="580"/>
      <c r="BI74" s="580"/>
      <c r="BJ74" s="580"/>
      <c r="BK74" s="580"/>
      <c r="BL74" s="580"/>
      <c r="BM74" s="580"/>
      <c r="BN74" s="580"/>
      <c r="BO74" s="580"/>
      <c r="BP74" s="580"/>
      <c r="BQ74" s="580"/>
      <c r="BR74" s="580"/>
      <c r="BS74" s="580"/>
      <c r="BT74" s="580"/>
      <c r="BU74" s="580"/>
      <c r="BV74" s="580"/>
    </row>
    <row r="76" spans="1:74" x14ac:dyDescent="0.2">
      <c r="B76" s="579"/>
      <c r="C76" s="580"/>
      <c r="D76" s="580"/>
      <c r="E76" s="580"/>
      <c r="F76" s="580"/>
      <c r="G76" s="580"/>
      <c r="H76" s="580"/>
      <c r="I76" s="580"/>
      <c r="J76" s="580"/>
      <c r="K76" s="580"/>
      <c r="L76" s="580"/>
      <c r="M76" s="580"/>
      <c r="N76" s="580"/>
      <c r="O76" s="580"/>
      <c r="P76" s="580"/>
      <c r="Q76" s="580"/>
      <c r="R76" s="580"/>
      <c r="S76" s="580"/>
      <c r="T76" s="580"/>
      <c r="U76" s="580"/>
      <c r="V76" s="580"/>
      <c r="W76" s="580"/>
      <c r="X76" s="580"/>
      <c r="Y76" s="580"/>
      <c r="Z76" s="580"/>
      <c r="AA76" s="580"/>
      <c r="AB76" s="580"/>
      <c r="AC76" s="580"/>
      <c r="AD76" s="580"/>
      <c r="AE76" s="580"/>
      <c r="AF76" s="580"/>
      <c r="AG76" s="580"/>
      <c r="AH76" s="580"/>
      <c r="AI76" s="580"/>
      <c r="AJ76" s="580"/>
      <c r="AK76" s="580"/>
      <c r="AL76" s="580"/>
      <c r="AM76" s="580"/>
      <c r="AN76" s="580"/>
      <c r="AO76" s="580"/>
      <c r="AP76" s="580"/>
      <c r="AQ76" s="580"/>
      <c r="AR76" s="580"/>
      <c r="AS76" s="580"/>
      <c r="AT76" s="580"/>
      <c r="AU76" s="580"/>
      <c r="AV76" s="580"/>
      <c r="AW76" s="580"/>
      <c r="AX76" s="580"/>
      <c r="AY76" s="580"/>
      <c r="AZ76" s="580"/>
      <c r="BA76" s="580"/>
      <c r="BB76" s="580"/>
      <c r="BC76" s="580"/>
      <c r="BD76" s="580"/>
      <c r="BE76" s="580"/>
      <c r="BF76" s="580"/>
      <c r="BG76" s="580"/>
      <c r="BH76" s="580"/>
      <c r="BI76" s="580"/>
      <c r="BJ76" s="580"/>
      <c r="BK76" s="580"/>
      <c r="BL76" s="580"/>
      <c r="BM76" s="580"/>
      <c r="BN76" s="580"/>
      <c r="BO76" s="580"/>
      <c r="BP76" s="580"/>
      <c r="BQ76" s="580"/>
      <c r="BR76" s="580"/>
      <c r="BS76" s="580"/>
      <c r="BT76" s="580"/>
      <c r="BU76" s="580"/>
      <c r="BV76" s="580"/>
    </row>
    <row r="77" spans="1:74" x14ac:dyDescent="0.2">
      <c r="B77" s="577"/>
      <c r="C77" s="580"/>
      <c r="D77" s="580"/>
      <c r="E77" s="580"/>
      <c r="F77" s="580"/>
      <c r="G77" s="580"/>
      <c r="H77" s="580"/>
      <c r="I77" s="580"/>
      <c r="J77" s="580"/>
      <c r="K77" s="580"/>
      <c r="L77" s="580"/>
      <c r="M77" s="580"/>
      <c r="N77" s="580"/>
      <c r="O77" s="580"/>
      <c r="P77" s="580"/>
      <c r="Q77" s="580"/>
      <c r="R77" s="580"/>
      <c r="S77" s="580"/>
      <c r="T77" s="580"/>
      <c r="U77" s="580"/>
      <c r="V77" s="580"/>
      <c r="W77" s="580"/>
      <c r="X77" s="580"/>
      <c r="Y77" s="580"/>
      <c r="Z77" s="580"/>
      <c r="AA77" s="580"/>
      <c r="AB77" s="580"/>
      <c r="AC77" s="580"/>
      <c r="AD77" s="580"/>
      <c r="AE77" s="580"/>
      <c r="AF77" s="580"/>
      <c r="AG77" s="580"/>
      <c r="AH77" s="580"/>
      <c r="AI77" s="580"/>
      <c r="AJ77" s="580"/>
      <c r="AK77" s="580"/>
      <c r="AL77" s="580"/>
      <c r="AM77" s="580"/>
      <c r="AN77" s="580"/>
      <c r="AO77" s="580"/>
      <c r="AP77" s="580"/>
      <c r="AQ77" s="580"/>
      <c r="AR77" s="580"/>
      <c r="AS77" s="580"/>
      <c r="AT77" s="580"/>
      <c r="AU77" s="580"/>
      <c r="AV77" s="580"/>
      <c r="AW77" s="580"/>
      <c r="AX77" s="580"/>
      <c r="AY77" s="580"/>
      <c r="AZ77" s="580"/>
      <c r="BA77" s="580"/>
      <c r="BB77" s="580"/>
      <c r="BC77" s="580"/>
      <c r="BD77" s="580"/>
      <c r="BE77" s="580"/>
      <c r="BF77" s="580"/>
      <c r="BG77" s="580"/>
      <c r="BH77" s="580"/>
      <c r="BI77" s="580"/>
      <c r="BJ77" s="580"/>
      <c r="BK77" s="580"/>
      <c r="BL77" s="580"/>
      <c r="BM77" s="580"/>
      <c r="BN77" s="580"/>
      <c r="BO77" s="580"/>
      <c r="BP77" s="580"/>
      <c r="BQ77" s="580"/>
      <c r="BR77" s="580"/>
      <c r="BS77" s="580"/>
      <c r="BT77" s="580"/>
      <c r="BU77" s="580"/>
      <c r="BV77" s="580"/>
    </row>
    <row r="78" spans="1:74" x14ac:dyDescent="0.2">
      <c r="A78" s="578"/>
      <c r="B78" s="577"/>
      <c r="C78" s="580"/>
      <c r="D78" s="580"/>
      <c r="E78" s="580"/>
      <c r="F78" s="580"/>
      <c r="G78" s="580"/>
      <c r="H78" s="580"/>
      <c r="I78" s="580"/>
      <c r="J78" s="580"/>
      <c r="K78" s="580"/>
      <c r="L78" s="580"/>
      <c r="M78" s="580"/>
      <c r="N78" s="580"/>
      <c r="O78" s="580"/>
      <c r="P78" s="580"/>
      <c r="Q78" s="580"/>
      <c r="R78" s="580"/>
      <c r="S78" s="580"/>
      <c r="T78" s="580"/>
      <c r="U78" s="580"/>
      <c r="V78" s="580"/>
      <c r="W78" s="580"/>
      <c r="X78" s="580"/>
      <c r="Y78" s="580"/>
      <c r="Z78" s="580"/>
      <c r="AA78" s="580"/>
      <c r="AB78" s="580"/>
      <c r="AC78" s="580"/>
      <c r="AD78" s="580"/>
      <c r="AE78" s="580"/>
      <c r="AF78" s="580"/>
      <c r="AG78" s="580"/>
      <c r="AH78" s="580"/>
      <c r="AI78" s="580"/>
      <c r="AJ78" s="580"/>
      <c r="AK78" s="580"/>
      <c r="AL78" s="580"/>
      <c r="AM78" s="580"/>
      <c r="AN78" s="580"/>
      <c r="AO78" s="580"/>
      <c r="AP78" s="580"/>
      <c r="AQ78" s="580"/>
      <c r="AR78" s="580"/>
      <c r="AS78" s="580"/>
      <c r="AT78" s="580"/>
      <c r="AU78" s="580"/>
      <c r="AV78" s="580"/>
      <c r="AW78" s="580"/>
      <c r="AX78" s="580"/>
      <c r="AY78" s="580"/>
      <c r="AZ78" s="580"/>
      <c r="BA78" s="580"/>
      <c r="BB78" s="580"/>
      <c r="BC78" s="580"/>
      <c r="BD78" s="580"/>
      <c r="BE78" s="580"/>
      <c r="BF78" s="580"/>
      <c r="BG78" s="580"/>
      <c r="BH78" s="580"/>
      <c r="BI78" s="580"/>
      <c r="BJ78" s="580"/>
      <c r="BK78" s="580"/>
      <c r="BL78" s="580"/>
      <c r="BM78" s="580"/>
      <c r="BN78" s="580"/>
      <c r="BO78" s="580"/>
      <c r="BP78" s="580"/>
      <c r="BQ78" s="580"/>
      <c r="BR78" s="580"/>
      <c r="BS78" s="580"/>
      <c r="BT78" s="580"/>
      <c r="BU78" s="580"/>
      <c r="BV78" s="580"/>
    </row>
    <row r="79" spans="1:74" x14ac:dyDescent="0.2">
      <c r="A79" s="578"/>
      <c r="B79" s="577"/>
      <c r="C79" s="580"/>
      <c r="D79" s="580"/>
      <c r="E79" s="580"/>
      <c r="F79" s="580"/>
      <c r="G79" s="580"/>
      <c r="H79" s="580"/>
      <c r="I79" s="580"/>
      <c r="J79" s="580"/>
      <c r="K79" s="580"/>
      <c r="L79" s="580"/>
      <c r="M79" s="580"/>
      <c r="N79" s="580"/>
      <c r="O79" s="580"/>
      <c r="P79" s="580"/>
      <c r="Q79" s="580"/>
      <c r="R79" s="580"/>
      <c r="S79" s="580"/>
      <c r="T79" s="580"/>
      <c r="U79" s="580"/>
      <c r="V79" s="580"/>
      <c r="W79" s="580"/>
      <c r="X79" s="580"/>
      <c r="Y79" s="580"/>
      <c r="Z79" s="580"/>
      <c r="AA79" s="580"/>
      <c r="AB79" s="580"/>
      <c r="AC79" s="580"/>
      <c r="AD79" s="580"/>
      <c r="AE79" s="580"/>
      <c r="AF79" s="580"/>
      <c r="AG79" s="580"/>
      <c r="AH79" s="580"/>
      <c r="AI79" s="580"/>
      <c r="AJ79" s="580"/>
      <c r="AK79" s="580"/>
      <c r="AL79" s="580"/>
      <c r="AM79" s="580"/>
      <c r="AN79" s="580"/>
      <c r="AO79" s="580"/>
      <c r="AP79" s="580"/>
      <c r="AQ79" s="580"/>
      <c r="AR79" s="580"/>
      <c r="AS79" s="580"/>
      <c r="AT79" s="580"/>
      <c r="AU79" s="580"/>
      <c r="AV79" s="580"/>
      <c r="AW79" s="580"/>
      <c r="AX79" s="580"/>
      <c r="AY79" s="580"/>
      <c r="AZ79" s="580"/>
      <c r="BA79" s="580"/>
      <c r="BB79" s="580"/>
      <c r="BC79" s="580"/>
      <c r="BD79" s="580"/>
      <c r="BE79" s="580"/>
      <c r="BF79" s="580"/>
      <c r="BG79" s="580"/>
      <c r="BH79" s="580"/>
      <c r="BI79" s="580"/>
      <c r="BJ79" s="580"/>
      <c r="BK79" s="580"/>
      <c r="BL79" s="580"/>
      <c r="BM79" s="580"/>
      <c r="BN79" s="580"/>
      <c r="BO79" s="580"/>
      <c r="BP79" s="580"/>
      <c r="BQ79" s="580"/>
      <c r="BR79" s="580"/>
      <c r="BS79" s="580"/>
      <c r="BT79" s="580"/>
      <c r="BU79" s="580"/>
      <c r="BV79" s="580"/>
    </row>
    <row r="80" spans="1:74" x14ac:dyDescent="0.2">
      <c r="B80" s="579"/>
      <c r="C80" s="580"/>
      <c r="D80" s="580"/>
      <c r="E80" s="580"/>
      <c r="F80" s="580"/>
      <c r="G80" s="580"/>
      <c r="H80" s="580"/>
      <c r="I80" s="580"/>
      <c r="J80" s="580"/>
      <c r="K80" s="580"/>
      <c r="L80" s="580"/>
      <c r="M80" s="580"/>
      <c r="N80" s="580"/>
      <c r="O80" s="580"/>
      <c r="P80" s="580"/>
      <c r="Q80" s="580"/>
      <c r="R80" s="580"/>
      <c r="S80" s="580"/>
      <c r="T80" s="580"/>
      <c r="U80" s="580"/>
      <c r="V80" s="580"/>
      <c r="W80" s="580"/>
      <c r="X80" s="580"/>
      <c r="Y80" s="580"/>
      <c r="Z80" s="580"/>
      <c r="AA80" s="580"/>
      <c r="AB80" s="580"/>
      <c r="AC80" s="580"/>
      <c r="AD80" s="580"/>
      <c r="AE80" s="580"/>
      <c r="AF80" s="580"/>
      <c r="AG80" s="580"/>
      <c r="AH80" s="580"/>
      <c r="AI80" s="580"/>
      <c r="AJ80" s="580"/>
      <c r="AK80" s="580"/>
      <c r="AL80" s="580"/>
      <c r="AM80" s="580"/>
      <c r="AN80" s="580"/>
      <c r="AO80" s="580"/>
      <c r="AP80" s="580"/>
      <c r="AQ80" s="580"/>
      <c r="AR80" s="580"/>
      <c r="AS80" s="580"/>
      <c r="AT80" s="580"/>
      <c r="AU80" s="580"/>
      <c r="AV80" s="580"/>
      <c r="AW80" s="580"/>
      <c r="AX80" s="580"/>
      <c r="AY80" s="580"/>
      <c r="AZ80" s="580"/>
      <c r="BA80" s="580"/>
      <c r="BB80" s="580"/>
      <c r="BC80" s="580"/>
      <c r="BD80" s="580"/>
      <c r="BE80" s="580"/>
      <c r="BF80" s="580"/>
      <c r="BG80" s="580"/>
      <c r="BH80" s="580"/>
      <c r="BI80" s="580"/>
      <c r="BJ80" s="580"/>
      <c r="BK80" s="580"/>
      <c r="BL80" s="580"/>
      <c r="BM80" s="580"/>
      <c r="BN80" s="580"/>
      <c r="BO80" s="580"/>
      <c r="BP80" s="580"/>
      <c r="BQ80" s="580"/>
      <c r="BR80" s="580"/>
      <c r="BS80" s="580"/>
      <c r="BT80" s="580"/>
      <c r="BU80" s="580"/>
      <c r="BV80" s="580"/>
    </row>
    <row r="81" spans="1:74" x14ac:dyDescent="0.2">
      <c r="B81" s="577"/>
      <c r="C81" s="580"/>
      <c r="D81" s="580"/>
      <c r="E81" s="580"/>
      <c r="F81" s="580"/>
      <c r="G81" s="580"/>
      <c r="H81" s="580"/>
      <c r="I81" s="580"/>
      <c r="J81" s="580"/>
      <c r="K81" s="580"/>
      <c r="L81" s="580"/>
      <c r="M81" s="580"/>
      <c r="N81" s="580"/>
      <c r="O81" s="580"/>
      <c r="P81" s="580"/>
      <c r="Q81" s="580"/>
      <c r="R81" s="580"/>
      <c r="S81" s="580"/>
      <c r="T81" s="580"/>
      <c r="U81" s="580"/>
      <c r="V81" s="580"/>
      <c r="W81" s="580"/>
      <c r="X81" s="580"/>
      <c r="Y81" s="580"/>
      <c r="Z81" s="580"/>
      <c r="AA81" s="580"/>
      <c r="AB81" s="580"/>
      <c r="AC81" s="580"/>
      <c r="AD81" s="580"/>
      <c r="AE81" s="580"/>
      <c r="AF81" s="580"/>
      <c r="AG81" s="580"/>
      <c r="AH81" s="580"/>
      <c r="AI81" s="580"/>
      <c r="AJ81" s="580"/>
      <c r="AK81" s="580"/>
      <c r="AL81" s="580"/>
      <c r="AM81" s="580"/>
      <c r="AN81" s="580"/>
      <c r="AO81" s="580"/>
      <c r="AP81" s="580"/>
      <c r="AQ81" s="580"/>
      <c r="AR81" s="580"/>
      <c r="AS81" s="580"/>
      <c r="AT81" s="580"/>
      <c r="AU81" s="580"/>
      <c r="AV81" s="580"/>
      <c r="AW81" s="580"/>
      <c r="AX81" s="580"/>
      <c r="AY81" s="580"/>
      <c r="AZ81" s="580"/>
      <c r="BA81" s="580"/>
      <c r="BB81" s="580"/>
      <c r="BC81" s="580"/>
      <c r="BD81" s="580"/>
      <c r="BE81" s="580"/>
      <c r="BF81" s="580"/>
      <c r="BG81" s="580"/>
      <c r="BH81" s="580"/>
      <c r="BI81" s="580"/>
      <c r="BJ81" s="580"/>
      <c r="BK81" s="580"/>
      <c r="BL81" s="580"/>
      <c r="BM81" s="580"/>
      <c r="BN81" s="580"/>
      <c r="BO81" s="580"/>
      <c r="BP81" s="580"/>
      <c r="BQ81" s="580"/>
      <c r="BR81" s="580"/>
      <c r="BS81" s="580"/>
      <c r="BT81" s="580"/>
      <c r="BU81" s="580"/>
      <c r="BV81" s="580"/>
    </row>
    <row r="82" spans="1:74" x14ac:dyDescent="0.2">
      <c r="A82" s="578"/>
      <c r="B82" s="577"/>
      <c r="C82" s="580"/>
      <c r="D82" s="580"/>
      <c r="E82" s="580"/>
      <c r="F82" s="580"/>
      <c r="G82" s="580"/>
      <c r="H82" s="580"/>
      <c r="I82" s="580"/>
      <c r="J82" s="580"/>
      <c r="K82" s="580"/>
      <c r="L82" s="580"/>
      <c r="M82" s="580"/>
      <c r="N82" s="580"/>
      <c r="O82" s="580"/>
      <c r="P82" s="580"/>
      <c r="Q82" s="580"/>
      <c r="R82" s="580"/>
      <c r="S82" s="580"/>
      <c r="T82" s="580"/>
      <c r="U82" s="580"/>
      <c r="V82" s="580"/>
      <c r="W82" s="580"/>
      <c r="X82" s="580"/>
      <c r="Y82" s="580"/>
      <c r="Z82" s="580"/>
      <c r="AA82" s="580"/>
      <c r="AB82" s="580"/>
      <c r="AC82" s="580"/>
      <c r="AD82" s="580"/>
      <c r="AE82" s="580"/>
      <c r="AF82" s="580"/>
      <c r="AG82" s="580"/>
      <c r="AH82" s="580"/>
      <c r="AI82" s="580"/>
      <c r="AJ82" s="580"/>
      <c r="AK82" s="580"/>
      <c r="AL82" s="580"/>
      <c r="AM82" s="580"/>
      <c r="AN82" s="580"/>
      <c r="AO82" s="580"/>
      <c r="AP82" s="580"/>
      <c r="AQ82" s="580"/>
      <c r="AR82" s="580"/>
      <c r="AS82" s="580"/>
      <c r="AT82" s="580"/>
      <c r="AU82" s="580"/>
      <c r="AV82" s="580"/>
      <c r="AW82" s="580"/>
      <c r="AX82" s="580"/>
      <c r="AY82" s="580"/>
      <c r="AZ82" s="580"/>
      <c r="BA82" s="580"/>
      <c r="BB82" s="580"/>
      <c r="BC82" s="580"/>
      <c r="BD82" s="580"/>
      <c r="BE82" s="580"/>
      <c r="BF82" s="580"/>
      <c r="BG82" s="580"/>
      <c r="BH82" s="580"/>
      <c r="BI82" s="580"/>
      <c r="BJ82" s="580"/>
      <c r="BK82" s="580"/>
      <c r="BL82" s="580"/>
      <c r="BM82" s="580"/>
      <c r="BN82" s="580"/>
      <c r="BO82" s="580"/>
      <c r="BP82" s="580"/>
      <c r="BQ82" s="580"/>
      <c r="BR82" s="580"/>
      <c r="BS82" s="580"/>
      <c r="BT82" s="580"/>
      <c r="BU82" s="580"/>
      <c r="BV82" s="580"/>
    </row>
    <row r="84" spans="1:74" x14ac:dyDescent="0.2">
      <c r="B84" s="579"/>
      <c r="C84" s="580"/>
      <c r="D84" s="580"/>
      <c r="E84" s="580"/>
      <c r="F84" s="580"/>
      <c r="G84" s="580"/>
      <c r="H84" s="580"/>
      <c r="I84" s="580"/>
      <c r="J84" s="580"/>
      <c r="K84" s="580"/>
      <c r="L84" s="580"/>
      <c r="M84" s="580"/>
      <c r="N84" s="580"/>
      <c r="O84" s="580"/>
      <c r="P84" s="580"/>
      <c r="Q84" s="580"/>
      <c r="R84" s="580"/>
      <c r="S84" s="580"/>
      <c r="T84" s="580"/>
      <c r="U84" s="580"/>
      <c r="V84" s="580"/>
      <c r="W84" s="580"/>
      <c r="X84" s="580"/>
      <c r="Y84" s="580"/>
      <c r="Z84" s="580"/>
      <c r="AA84" s="580"/>
      <c r="AB84" s="580"/>
      <c r="AC84" s="580"/>
      <c r="AD84" s="580"/>
      <c r="AE84" s="580"/>
      <c r="AF84" s="580"/>
      <c r="AG84" s="580"/>
      <c r="AH84" s="580"/>
      <c r="AI84" s="580"/>
      <c r="AJ84" s="580"/>
      <c r="AK84" s="580"/>
      <c r="AL84" s="580"/>
      <c r="AM84" s="580"/>
      <c r="AN84" s="580"/>
      <c r="AO84" s="580"/>
      <c r="AP84" s="580"/>
      <c r="AQ84" s="580"/>
      <c r="AR84" s="580"/>
      <c r="AS84" s="580"/>
      <c r="AT84" s="580"/>
      <c r="AU84" s="580"/>
      <c r="AV84" s="580"/>
      <c r="AW84" s="580"/>
      <c r="AX84" s="580"/>
      <c r="AY84" s="580"/>
      <c r="AZ84" s="580"/>
      <c r="BA84" s="580"/>
      <c r="BB84" s="580"/>
      <c r="BC84" s="580"/>
      <c r="BD84" s="580"/>
      <c r="BE84" s="580"/>
      <c r="BF84" s="580"/>
      <c r="BG84" s="580"/>
      <c r="BH84" s="580"/>
      <c r="BI84" s="580"/>
      <c r="BJ84" s="580"/>
      <c r="BK84" s="580"/>
      <c r="BL84" s="580"/>
      <c r="BM84" s="580"/>
      <c r="BN84" s="580"/>
      <c r="BO84" s="580"/>
      <c r="BP84" s="580"/>
      <c r="BQ84" s="580"/>
      <c r="BR84" s="580"/>
      <c r="BS84" s="580"/>
      <c r="BT84" s="580"/>
      <c r="BU84" s="580"/>
      <c r="BV84" s="580"/>
    </row>
    <row r="85" spans="1:74" x14ac:dyDescent="0.2">
      <c r="B85" s="577"/>
      <c r="C85" s="580"/>
      <c r="D85" s="580"/>
      <c r="E85" s="580"/>
      <c r="F85" s="580"/>
      <c r="G85" s="580"/>
      <c r="H85" s="580"/>
      <c r="I85" s="580"/>
      <c r="J85" s="580"/>
      <c r="K85" s="580"/>
      <c r="L85" s="580"/>
      <c r="M85" s="580"/>
      <c r="N85" s="580"/>
      <c r="O85" s="580"/>
      <c r="P85" s="580"/>
      <c r="Q85" s="580"/>
      <c r="R85" s="580"/>
      <c r="S85" s="580"/>
      <c r="T85" s="580"/>
      <c r="U85" s="580"/>
      <c r="V85" s="580"/>
      <c r="W85" s="580"/>
      <c r="X85" s="580"/>
      <c r="Y85" s="580"/>
      <c r="Z85" s="580"/>
      <c r="AA85" s="580"/>
      <c r="AB85" s="580"/>
      <c r="AC85" s="580"/>
      <c r="AD85" s="580"/>
      <c r="AE85" s="580"/>
      <c r="AF85" s="580"/>
      <c r="AG85" s="580"/>
      <c r="AH85" s="580"/>
      <c r="AI85" s="580"/>
      <c r="AJ85" s="580"/>
      <c r="AK85" s="580"/>
      <c r="AL85" s="580"/>
      <c r="AM85" s="580"/>
      <c r="AN85" s="580"/>
      <c r="AO85" s="580"/>
      <c r="AP85" s="580"/>
      <c r="AQ85" s="580"/>
      <c r="AR85" s="580"/>
      <c r="AS85" s="580"/>
      <c r="AT85" s="580"/>
      <c r="AU85" s="580"/>
      <c r="AV85" s="580"/>
      <c r="AW85" s="580"/>
      <c r="AX85" s="580"/>
      <c r="AY85" s="580"/>
      <c r="AZ85" s="580"/>
      <c r="BA85" s="580"/>
      <c r="BB85" s="580"/>
      <c r="BC85" s="580"/>
      <c r="BD85" s="580"/>
      <c r="BE85" s="580"/>
      <c r="BF85" s="580"/>
      <c r="BG85" s="580"/>
      <c r="BH85" s="580"/>
      <c r="BI85" s="580"/>
      <c r="BJ85" s="580"/>
      <c r="BK85" s="580"/>
      <c r="BL85" s="580"/>
      <c r="BM85" s="580"/>
      <c r="BN85" s="580"/>
      <c r="BO85" s="580"/>
      <c r="BP85" s="580"/>
      <c r="BQ85" s="580"/>
      <c r="BR85" s="580"/>
      <c r="BS85" s="580"/>
      <c r="BT85" s="580"/>
      <c r="BU85" s="580"/>
      <c r="BV85" s="580"/>
    </row>
    <row r="86" spans="1:74" x14ac:dyDescent="0.2">
      <c r="A86" s="578"/>
      <c r="B86" s="577"/>
      <c r="C86" s="580"/>
      <c r="D86" s="580"/>
      <c r="E86" s="580"/>
      <c r="F86" s="580"/>
      <c r="G86" s="580"/>
      <c r="H86" s="580"/>
      <c r="I86" s="580"/>
      <c r="J86" s="580"/>
      <c r="K86" s="580"/>
      <c r="L86" s="580"/>
      <c r="M86" s="580"/>
      <c r="N86" s="580"/>
      <c r="O86" s="580"/>
      <c r="P86" s="580"/>
      <c r="Q86" s="580"/>
      <c r="R86" s="580"/>
      <c r="S86" s="580"/>
      <c r="T86" s="580"/>
      <c r="U86" s="580"/>
      <c r="V86" s="580"/>
      <c r="W86" s="580"/>
      <c r="X86" s="580"/>
      <c r="Y86" s="580"/>
      <c r="Z86" s="580"/>
      <c r="AA86" s="580"/>
      <c r="AB86" s="580"/>
      <c r="AC86" s="580"/>
      <c r="AD86" s="580"/>
      <c r="AE86" s="580"/>
      <c r="AF86" s="580"/>
      <c r="AG86" s="580"/>
      <c r="AH86" s="580"/>
      <c r="AI86" s="580"/>
      <c r="AJ86" s="580"/>
      <c r="AK86" s="580"/>
      <c r="AL86" s="580"/>
      <c r="AM86" s="580"/>
      <c r="AN86" s="580"/>
      <c r="AO86" s="580"/>
      <c r="AP86" s="580"/>
      <c r="AQ86" s="580"/>
      <c r="AR86" s="580"/>
      <c r="AS86" s="580"/>
      <c r="AT86" s="580"/>
      <c r="AU86" s="580"/>
      <c r="AV86" s="580"/>
      <c r="AW86" s="580"/>
      <c r="AX86" s="580"/>
      <c r="AY86" s="580"/>
      <c r="AZ86" s="580"/>
      <c r="BA86" s="580"/>
      <c r="BB86" s="580"/>
      <c r="BC86" s="580"/>
      <c r="BD86" s="580"/>
      <c r="BE86" s="580"/>
      <c r="BF86" s="580"/>
      <c r="BG86" s="580"/>
      <c r="BH86" s="580"/>
      <c r="BI86" s="580"/>
      <c r="BJ86" s="580"/>
      <c r="BK86" s="580"/>
      <c r="BL86" s="580"/>
      <c r="BM86" s="580"/>
      <c r="BN86" s="580"/>
      <c r="BO86" s="580"/>
      <c r="BP86" s="580"/>
      <c r="BQ86" s="580"/>
      <c r="BR86" s="580"/>
      <c r="BS86" s="580"/>
      <c r="BT86" s="580"/>
      <c r="BU86" s="580"/>
      <c r="BV86" s="580"/>
    </row>
    <row r="88" spans="1:74" x14ac:dyDescent="0.2">
      <c r="B88" s="579"/>
      <c r="C88" s="581"/>
      <c r="D88" s="581"/>
      <c r="E88" s="581"/>
      <c r="F88" s="581"/>
      <c r="G88" s="581"/>
      <c r="H88" s="581"/>
      <c r="I88" s="581"/>
      <c r="J88" s="581"/>
      <c r="K88" s="581"/>
      <c r="L88" s="581"/>
      <c r="M88" s="581"/>
      <c r="N88" s="581"/>
      <c r="O88" s="581"/>
      <c r="P88" s="581"/>
      <c r="Q88" s="581"/>
      <c r="R88" s="581"/>
      <c r="S88" s="581"/>
      <c r="T88" s="581"/>
      <c r="U88" s="581"/>
      <c r="V88" s="581"/>
      <c r="W88" s="581"/>
      <c r="X88" s="581"/>
      <c r="Y88" s="581"/>
      <c r="Z88" s="581"/>
      <c r="AA88" s="581"/>
      <c r="AB88" s="581"/>
      <c r="AC88" s="581"/>
      <c r="AD88" s="581"/>
      <c r="AE88" s="581"/>
      <c r="AF88" s="581"/>
      <c r="AG88" s="581"/>
      <c r="AH88" s="581"/>
      <c r="AI88" s="581"/>
      <c r="AJ88" s="581"/>
      <c r="AK88" s="581"/>
      <c r="AL88" s="581"/>
      <c r="AM88" s="581"/>
      <c r="AN88" s="581"/>
      <c r="AO88" s="581"/>
      <c r="AP88" s="581"/>
      <c r="AQ88" s="581"/>
      <c r="AR88" s="581"/>
      <c r="AS88" s="581"/>
      <c r="AT88" s="581"/>
      <c r="AU88" s="581"/>
      <c r="AV88" s="581"/>
      <c r="AW88" s="581"/>
      <c r="AX88" s="581"/>
      <c r="AY88" s="581"/>
      <c r="AZ88" s="581"/>
      <c r="BA88" s="581"/>
      <c r="BB88" s="581"/>
      <c r="BC88" s="581"/>
      <c r="BD88" s="581"/>
      <c r="BE88" s="581"/>
      <c r="BF88" s="581"/>
      <c r="BG88" s="581"/>
      <c r="BH88" s="581"/>
      <c r="BI88" s="581"/>
      <c r="BJ88" s="581"/>
      <c r="BK88" s="581"/>
      <c r="BL88" s="581"/>
      <c r="BM88" s="581"/>
      <c r="BN88" s="581"/>
      <c r="BO88" s="581"/>
      <c r="BP88" s="581"/>
      <c r="BQ88" s="581"/>
      <c r="BR88" s="581"/>
      <c r="BS88" s="581"/>
      <c r="BT88" s="581"/>
      <c r="BU88" s="581"/>
      <c r="BV88" s="581"/>
    </row>
    <row r="89" spans="1:74" x14ac:dyDescent="0.2">
      <c r="B89" s="577"/>
      <c r="C89" s="581"/>
      <c r="D89" s="581"/>
      <c r="E89" s="581"/>
      <c r="F89" s="581"/>
      <c r="G89" s="581"/>
      <c r="H89" s="581"/>
      <c r="I89" s="581"/>
      <c r="J89" s="581"/>
      <c r="K89" s="581"/>
      <c r="L89" s="581"/>
      <c r="M89" s="581"/>
      <c r="N89" s="581"/>
      <c r="O89" s="581"/>
      <c r="P89" s="581"/>
      <c r="Q89" s="581"/>
      <c r="R89" s="581"/>
      <c r="S89" s="581"/>
      <c r="T89" s="581"/>
      <c r="U89" s="581"/>
      <c r="V89" s="581"/>
      <c r="W89" s="581"/>
      <c r="X89" s="581"/>
      <c r="Y89" s="581"/>
      <c r="Z89" s="581"/>
      <c r="AA89" s="581"/>
      <c r="AB89" s="581"/>
      <c r="AC89" s="581"/>
      <c r="AD89" s="581"/>
      <c r="AE89" s="581"/>
      <c r="AF89" s="581"/>
      <c r="AG89" s="581"/>
      <c r="AH89" s="581"/>
      <c r="AI89" s="581"/>
      <c r="AJ89" s="581"/>
      <c r="AK89" s="581"/>
      <c r="AL89" s="581"/>
      <c r="AM89" s="581"/>
      <c r="AN89" s="581"/>
      <c r="AO89" s="581"/>
      <c r="AP89" s="581"/>
      <c r="AQ89" s="581"/>
      <c r="AR89" s="581"/>
      <c r="AS89" s="581"/>
      <c r="AT89" s="581"/>
      <c r="AU89" s="581"/>
      <c r="AV89" s="581"/>
      <c r="AW89" s="581"/>
      <c r="AX89" s="581"/>
      <c r="AY89" s="581"/>
      <c r="AZ89" s="581"/>
      <c r="BA89" s="581"/>
      <c r="BB89" s="581"/>
      <c r="BC89" s="581"/>
      <c r="BD89" s="581"/>
      <c r="BE89" s="581"/>
      <c r="BF89" s="581"/>
      <c r="BG89" s="581"/>
      <c r="BH89" s="581"/>
      <c r="BI89" s="581"/>
      <c r="BJ89" s="581"/>
      <c r="BK89" s="581"/>
      <c r="BL89" s="581"/>
      <c r="BM89" s="581"/>
      <c r="BN89" s="581"/>
      <c r="BO89" s="581"/>
      <c r="BP89" s="581"/>
      <c r="BQ89" s="581"/>
      <c r="BR89" s="581"/>
      <c r="BS89" s="581"/>
      <c r="BT89" s="581"/>
      <c r="BU89" s="581"/>
      <c r="BV89" s="581"/>
    </row>
    <row r="90" spans="1:74" x14ac:dyDescent="0.2">
      <c r="A90" s="578"/>
      <c r="B90" s="577"/>
      <c r="C90" s="580"/>
      <c r="D90" s="580"/>
      <c r="E90" s="580"/>
      <c r="F90" s="580"/>
      <c r="G90" s="580"/>
      <c r="H90" s="580"/>
      <c r="I90" s="580"/>
      <c r="J90" s="580"/>
      <c r="K90" s="580"/>
      <c r="L90" s="580"/>
      <c r="M90" s="580"/>
      <c r="N90" s="580"/>
      <c r="O90" s="580"/>
      <c r="P90" s="580"/>
      <c r="Q90" s="580"/>
      <c r="R90" s="580"/>
      <c r="S90" s="580"/>
      <c r="T90" s="580"/>
      <c r="U90" s="580"/>
      <c r="V90" s="580"/>
      <c r="W90" s="580"/>
      <c r="X90" s="580"/>
      <c r="Y90" s="580"/>
      <c r="Z90" s="580"/>
      <c r="AA90" s="580"/>
      <c r="AB90" s="580"/>
      <c r="AC90" s="580"/>
      <c r="AD90" s="580"/>
      <c r="AE90" s="580"/>
      <c r="AF90" s="580"/>
      <c r="AG90" s="580"/>
      <c r="AH90" s="580"/>
      <c r="AI90" s="580"/>
      <c r="AJ90" s="580"/>
      <c r="AK90" s="580"/>
      <c r="AL90" s="580"/>
      <c r="AM90" s="580"/>
      <c r="AN90" s="580"/>
      <c r="AO90" s="580"/>
      <c r="AP90" s="580"/>
      <c r="AQ90" s="580"/>
      <c r="AR90" s="580"/>
      <c r="AS90" s="580"/>
      <c r="AT90" s="580"/>
      <c r="AU90" s="580"/>
      <c r="AV90" s="580"/>
      <c r="AW90" s="580"/>
      <c r="AX90" s="580"/>
      <c r="AY90" s="580"/>
      <c r="AZ90" s="580"/>
      <c r="BA90" s="580"/>
      <c r="BB90" s="580"/>
      <c r="BC90" s="580"/>
      <c r="BD90" s="580"/>
      <c r="BE90" s="580"/>
      <c r="BF90" s="580"/>
      <c r="BG90" s="580"/>
      <c r="BH90" s="580"/>
      <c r="BI90" s="580"/>
      <c r="BJ90" s="580"/>
      <c r="BK90" s="580"/>
      <c r="BL90" s="580"/>
      <c r="BM90" s="580"/>
      <c r="BN90" s="580"/>
      <c r="BO90" s="580"/>
      <c r="BP90" s="580"/>
      <c r="BQ90" s="580"/>
      <c r="BR90" s="580"/>
      <c r="BS90" s="580"/>
      <c r="BT90" s="580"/>
      <c r="BU90" s="580"/>
      <c r="BV90" s="580"/>
    </row>
    <row r="92" spans="1:74" x14ac:dyDescent="0.2">
      <c r="C92" s="582"/>
      <c r="D92" s="582"/>
      <c r="E92" s="582"/>
      <c r="F92" s="582"/>
      <c r="G92" s="582"/>
      <c r="H92" s="582"/>
      <c r="I92" s="582"/>
      <c r="J92" s="582"/>
      <c r="K92" s="582"/>
      <c r="L92" s="582"/>
      <c r="M92" s="582"/>
      <c r="N92" s="582"/>
      <c r="O92" s="582"/>
      <c r="P92" s="582"/>
      <c r="Q92" s="582"/>
      <c r="R92" s="582"/>
      <c r="S92" s="582"/>
      <c r="T92" s="582"/>
      <c r="U92" s="582"/>
      <c r="V92" s="582"/>
      <c r="W92" s="582"/>
      <c r="X92" s="582"/>
      <c r="Y92" s="582"/>
      <c r="Z92" s="582"/>
      <c r="AA92" s="582"/>
      <c r="AB92" s="582"/>
      <c r="AC92" s="582"/>
      <c r="AD92" s="582"/>
      <c r="AE92" s="582"/>
      <c r="AF92" s="582"/>
      <c r="AG92" s="582"/>
      <c r="AH92" s="582"/>
      <c r="AI92" s="582"/>
      <c r="AJ92" s="582"/>
      <c r="AK92" s="582"/>
      <c r="AL92" s="582"/>
      <c r="AM92" s="582"/>
      <c r="AN92" s="582"/>
      <c r="AO92" s="582"/>
      <c r="AP92" s="582"/>
      <c r="AQ92" s="582"/>
      <c r="AR92" s="582"/>
      <c r="AS92" s="582"/>
      <c r="AT92" s="582"/>
      <c r="AU92" s="582"/>
      <c r="AV92" s="582"/>
      <c r="AW92" s="582"/>
      <c r="AX92" s="582"/>
      <c r="AY92" s="582"/>
      <c r="AZ92" s="582"/>
      <c r="BA92" s="582"/>
      <c r="BB92" s="582"/>
      <c r="BC92" s="582"/>
      <c r="BD92" s="582"/>
      <c r="BE92" s="582"/>
      <c r="BF92" s="582"/>
      <c r="BG92" s="582"/>
      <c r="BH92" s="582"/>
      <c r="BI92" s="582"/>
      <c r="BJ92" s="582"/>
      <c r="BK92" s="582"/>
      <c r="BL92" s="582"/>
      <c r="BM92" s="582"/>
      <c r="BN92" s="582"/>
      <c r="BO92" s="582"/>
      <c r="BP92" s="582"/>
      <c r="BQ92" s="582"/>
      <c r="BR92" s="582"/>
      <c r="BS92" s="582"/>
      <c r="BT92" s="582"/>
      <c r="BU92" s="582"/>
      <c r="BV92" s="582"/>
    </row>
    <row r="93" spans="1:74" x14ac:dyDescent="0.2">
      <c r="C93" s="583"/>
      <c r="D93" s="583"/>
      <c r="E93" s="583"/>
      <c r="F93" s="583"/>
      <c r="G93" s="583"/>
      <c r="H93" s="583"/>
      <c r="I93" s="583"/>
      <c r="J93" s="583"/>
      <c r="K93" s="583"/>
      <c r="L93" s="583"/>
      <c r="M93" s="583"/>
      <c r="N93" s="583"/>
      <c r="O93" s="583"/>
      <c r="P93" s="583"/>
      <c r="Q93" s="583"/>
      <c r="R93" s="583"/>
      <c r="S93" s="583"/>
      <c r="T93" s="583"/>
      <c r="U93" s="583"/>
      <c r="V93" s="583"/>
      <c r="W93" s="583"/>
      <c r="X93" s="583"/>
      <c r="Y93" s="583"/>
      <c r="Z93" s="583"/>
      <c r="AA93" s="583"/>
      <c r="AB93" s="583"/>
      <c r="AC93" s="583"/>
      <c r="AD93" s="583"/>
      <c r="AE93" s="583"/>
      <c r="AF93" s="583"/>
      <c r="AG93" s="583"/>
      <c r="AH93" s="583"/>
      <c r="AI93" s="583"/>
      <c r="AJ93" s="583"/>
      <c r="AK93" s="583"/>
      <c r="AL93" s="583"/>
      <c r="AM93" s="583"/>
      <c r="AN93" s="583"/>
      <c r="AO93" s="583"/>
      <c r="AP93" s="583"/>
      <c r="AQ93" s="583"/>
      <c r="AR93" s="583"/>
      <c r="AS93" s="583"/>
      <c r="AT93" s="583"/>
      <c r="AU93" s="583"/>
      <c r="AV93" s="583"/>
      <c r="AW93" s="583"/>
      <c r="AX93" s="583"/>
      <c r="AY93" s="583"/>
      <c r="AZ93" s="583"/>
      <c r="BA93" s="583"/>
      <c r="BB93" s="583"/>
      <c r="BC93" s="583"/>
      <c r="BD93" s="583"/>
      <c r="BE93" s="583"/>
      <c r="BF93" s="583"/>
      <c r="BG93" s="583"/>
      <c r="BH93" s="583"/>
      <c r="BI93" s="583"/>
      <c r="BJ93" s="583"/>
      <c r="BK93" s="583"/>
      <c r="BL93" s="583"/>
      <c r="BM93" s="583"/>
      <c r="BN93" s="583"/>
      <c r="BO93" s="583"/>
      <c r="BP93" s="583"/>
      <c r="BQ93" s="583"/>
      <c r="BR93" s="583"/>
      <c r="BS93" s="583"/>
      <c r="BT93" s="583"/>
      <c r="BU93" s="583"/>
      <c r="BV93" s="583"/>
    </row>
    <row r="94" spans="1:74" x14ac:dyDescent="0.2">
      <c r="B94" s="577"/>
    </row>
  </sheetData>
  <mergeCells count="8">
    <mergeCell ref="B68:Q68"/>
    <mergeCell ref="BK3:BV3"/>
    <mergeCell ref="A1:A2"/>
    <mergeCell ref="C3:N3"/>
    <mergeCell ref="O3:Z3"/>
    <mergeCell ref="AA3:AL3"/>
    <mergeCell ref="AM3:AX3"/>
    <mergeCell ref="AY3:BJ3"/>
  </mergeCells>
  <phoneticPr fontId="0" type="noConversion"/>
  <conditionalFormatting sqref="C74:BV74 C78:BV78 C82:BV82 C86:BV86 C90:BV90 C94:BV94">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2">
    <pageSetUpPr fitToPage="1"/>
  </sheetPr>
  <dimension ref="A1:BV43"/>
  <sheetViews>
    <sheetView showGridLines="0" workbookViewId="0">
      <pane xSplit="2" ySplit="4" topLeftCell="AY5" activePane="bottomRight" state="frozen"/>
      <selection pane="topRight" activeCell="C1" sqref="C1"/>
      <selection pane="bottomLeft" activeCell="A5" sqref="A5"/>
      <selection pane="bottomRight" activeCell="BA37" sqref="BA37"/>
    </sheetView>
  </sheetViews>
  <sheetFormatPr defaultColWidth="11" defaultRowHeight="11.25" x14ac:dyDescent="0.2"/>
  <cols>
    <col min="1" max="1" width="13.5703125" style="551" customWidth="1"/>
    <col min="2" max="2" width="24.42578125" style="551" customWidth="1"/>
    <col min="3" max="74" width="6.5703125" style="551" customWidth="1"/>
    <col min="75" max="249" width="11" style="551"/>
    <col min="250" max="250" width="1.5703125" style="551" customWidth="1"/>
    <col min="251" max="16384" width="11" style="551"/>
  </cols>
  <sheetData>
    <row r="1" spans="1:74" ht="12.75" customHeight="1" x14ac:dyDescent="0.2">
      <c r="A1" s="667" t="s">
        <v>1054</v>
      </c>
      <c r="B1" s="549" t="s">
        <v>513</v>
      </c>
      <c r="C1" s="549"/>
      <c r="D1" s="549"/>
      <c r="E1" s="549"/>
      <c r="F1" s="549"/>
      <c r="G1" s="549"/>
      <c r="H1" s="549"/>
      <c r="I1" s="549"/>
      <c r="J1" s="549"/>
      <c r="K1" s="549"/>
      <c r="L1" s="549"/>
      <c r="M1" s="549"/>
      <c r="N1" s="549"/>
      <c r="O1" s="549"/>
      <c r="P1" s="549"/>
      <c r="Q1" s="549"/>
      <c r="R1" s="549"/>
      <c r="S1" s="549"/>
      <c r="T1" s="549"/>
      <c r="U1" s="549"/>
      <c r="V1" s="549"/>
      <c r="W1" s="549"/>
      <c r="X1" s="549"/>
      <c r="Y1" s="549"/>
      <c r="Z1" s="549"/>
      <c r="AA1" s="549"/>
      <c r="AB1" s="549"/>
      <c r="AC1" s="549"/>
      <c r="AD1" s="549"/>
      <c r="AE1" s="549"/>
      <c r="AF1" s="549"/>
      <c r="AG1" s="549"/>
      <c r="AH1" s="549"/>
      <c r="AI1" s="549"/>
      <c r="AJ1" s="549"/>
      <c r="AK1" s="549"/>
      <c r="AL1" s="549"/>
      <c r="AM1" s="549"/>
      <c r="AN1" s="549"/>
      <c r="AO1" s="549"/>
      <c r="AP1" s="549"/>
      <c r="AQ1" s="549"/>
      <c r="AR1" s="549"/>
      <c r="AS1" s="549"/>
      <c r="AT1" s="549"/>
      <c r="AU1" s="549"/>
      <c r="AV1" s="549"/>
      <c r="AW1" s="549"/>
      <c r="AX1" s="549"/>
      <c r="AY1" s="549"/>
      <c r="AZ1" s="549"/>
      <c r="BA1" s="549"/>
      <c r="BB1" s="549"/>
      <c r="BC1" s="549"/>
      <c r="BD1" s="549"/>
      <c r="BE1" s="549"/>
      <c r="BF1" s="549"/>
      <c r="BG1" s="549"/>
      <c r="BH1" s="549"/>
      <c r="BI1" s="549"/>
      <c r="BJ1" s="549"/>
      <c r="BK1" s="549"/>
      <c r="BL1" s="549"/>
      <c r="BM1" s="549"/>
      <c r="BN1" s="549"/>
      <c r="BO1" s="549"/>
      <c r="BP1" s="549"/>
      <c r="BQ1" s="549"/>
      <c r="BR1" s="549"/>
      <c r="BS1" s="549"/>
      <c r="BT1" s="549"/>
      <c r="BU1" s="549"/>
      <c r="BV1" s="549"/>
    </row>
    <row r="2" spans="1:74" ht="12.75" customHeight="1" x14ac:dyDescent="0.2">
      <c r="A2" s="668"/>
      <c r="B2" s="544" t="str">
        <f>"U.S. Energy Information Administration  |  Short-Term Energy Outlook  - "&amp;Dates!D1</f>
        <v>U.S. Energy Information Administration  |  Short-Term Energy Outlook  - April 2015</v>
      </c>
      <c r="C2" s="552"/>
      <c r="D2" s="552"/>
      <c r="E2" s="552"/>
      <c r="F2" s="552"/>
      <c r="G2" s="552"/>
      <c r="H2" s="552"/>
      <c r="I2" s="552"/>
      <c r="J2" s="552"/>
      <c r="K2" s="552"/>
      <c r="L2" s="552"/>
      <c r="M2" s="552"/>
      <c r="N2" s="552"/>
      <c r="O2" s="552"/>
      <c r="P2" s="552"/>
      <c r="Q2" s="552"/>
      <c r="R2" s="552"/>
      <c r="S2" s="552"/>
      <c r="T2" s="552"/>
      <c r="U2" s="552"/>
      <c r="V2" s="552"/>
      <c r="W2" s="552"/>
      <c r="X2" s="552"/>
      <c r="Y2" s="552"/>
      <c r="Z2" s="552"/>
      <c r="AA2" s="552"/>
      <c r="AB2" s="552"/>
      <c r="AC2" s="552"/>
      <c r="AD2" s="552"/>
      <c r="AE2" s="552"/>
      <c r="AF2" s="552"/>
      <c r="AG2" s="552"/>
      <c r="AH2" s="552"/>
      <c r="AI2" s="552"/>
      <c r="AJ2" s="552"/>
      <c r="AK2" s="552"/>
      <c r="AL2" s="552"/>
      <c r="AM2" s="552"/>
      <c r="AN2" s="552"/>
      <c r="AO2" s="552"/>
      <c r="AP2" s="552"/>
      <c r="AQ2" s="552"/>
      <c r="AR2" s="552"/>
      <c r="AS2" s="552"/>
      <c r="AT2" s="552"/>
      <c r="AU2" s="552"/>
      <c r="AV2" s="552"/>
      <c r="AW2" s="552"/>
      <c r="AX2" s="552"/>
      <c r="AY2" s="552"/>
      <c r="AZ2" s="552"/>
      <c r="BA2" s="552"/>
      <c r="BB2" s="552"/>
      <c r="BC2" s="552"/>
      <c r="BD2" s="552"/>
      <c r="BE2" s="552"/>
      <c r="BF2" s="552"/>
      <c r="BG2" s="552"/>
      <c r="BH2" s="552"/>
      <c r="BI2" s="552"/>
      <c r="BJ2" s="552"/>
      <c r="BK2" s="552"/>
      <c r="BL2" s="552"/>
      <c r="BM2" s="552"/>
      <c r="BN2" s="552"/>
      <c r="BO2" s="552"/>
      <c r="BP2" s="552"/>
      <c r="BQ2" s="552"/>
      <c r="BR2" s="552"/>
      <c r="BS2" s="552"/>
      <c r="BT2" s="552"/>
      <c r="BU2" s="552"/>
      <c r="BV2" s="552"/>
    </row>
    <row r="3" spans="1:74" ht="12.75" customHeight="1" x14ac:dyDescent="0.2">
      <c r="A3" s="584"/>
      <c r="B3" s="554"/>
      <c r="C3" s="672">
        <f>Dates!D3</f>
        <v>2011</v>
      </c>
      <c r="D3" s="673"/>
      <c r="E3" s="673"/>
      <c r="F3" s="673"/>
      <c r="G3" s="673"/>
      <c r="H3" s="673"/>
      <c r="I3" s="673"/>
      <c r="J3" s="673"/>
      <c r="K3" s="673"/>
      <c r="L3" s="673"/>
      <c r="M3" s="673"/>
      <c r="N3" s="718"/>
      <c r="O3" s="672">
        <f>C3+1</f>
        <v>2012</v>
      </c>
      <c r="P3" s="673"/>
      <c r="Q3" s="673"/>
      <c r="R3" s="673"/>
      <c r="S3" s="673"/>
      <c r="T3" s="673"/>
      <c r="U3" s="673"/>
      <c r="V3" s="673"/>
      <c r="W3" s="673"/>
      <c r="X3" s="673"/>
      <c r="Y3" s="673"/>
      <c r="Z3" s="718"/>
      <c r="AA3" s="672">
        <f>O3+1</f>
        <v>2013</v>
      </c>
      <c r="AB3" s="673"/>
      <c r="AC3" s="673"/>
      <c r="AD3" s="673"/>
      <c r="AE3" s="673"/>
      <c r="AF3" s="673"/>
      <c r="AG3" s="673"/>
      <c r="AH3" s="673"/>
      <c r="AI3" s="673"/>
      <c r="AJ3" s="673"/>
      <c r="AK3" s="673"/>
      <c r="AL3" s="718"/>
      <c r="AM3" s="672">
        <f>AA3+1</f>
        <v>2014</v>
      </c>
      <c r="AN3" s="673"/>
      <c r="AO3" s="673"/>
      <c r="AP3" s="673"/>
      <c r="AQ3" s="673"/>
      <c r="AR3" s="673"/>
      <c r="AS3" s="673"/>
      <c r="AT3" s="673"/>
      <c r="AU3" s="673"/>
      <c r="AV3" s="673"/>
      <c r="AW3" s="673"/>
      <c r="AX3" s="718"/>
      <c r="AY3" s="672">
        <f>AM3+1</f>
        <v>2015</v>
      </c>
      <c r="AZ3" s="673"/>
      <c r="BA3" s="673"/>
      <c r="BB3" s="673"/>
      <c r="BC3" s="673"/>
      <c r="BD3" s="673"/>
      <c r="BE3" s="673"/>
      <c r="BF3" s="673"/>
      <c r="BG3" s="673"/>
      <c r="BH3" s="673"/>
      <c r="BI3" s="673"/>
      <c r="BJ3" s="718"/>
      <c r="BK3" s="672">
        <f>AY3+1</f>
        <v>2016</v>
      </c>
      <c r="BL3" s="673"/>
      <c r="BM3" s="673"/>
      <c r="BN3" s="673"/>
      <c r="BO3" s="673"/>
      <c r="BP3" s="673"/>
      <c r="BQ3" s="673"/>
      <c r="BR3" s="673"/>
      <c r="BS3" s="673"/>
      <c r="BT3" s="673"/>
      <c r="BU3" s="673"/>
      <c r="BV3" s="718"/>
    </row>
    <row r="4" spans="1:74" ht="12.75" customHeight="1" x14ac:dyDescent="0.2">
      <c r="A4" s="584"/>
      <c r="B4" s="555"/>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584"/>
      <c r="B5" s="129" t="s">
        <v>475</v>
      </c>
      <c r="C5" s="556"/>
      <c r="D5" s="556"/>
      <c r="E5" s="556"/>
      <c r="F5" s="556"/>
      <c r="G5" s="556"/>
      <c r="H5" s="556"/>
      <c r="I5" s="556"/>
      <c r="J5" s="556"/>
      <c r="K5" s="556"/>
      <c r="L5" s="556"/>
      <c r="M5" s="556"/>
      <c r="N5" s="556"/>
      <c r="O5" s="556"/>
      <c r="P5" s="556"/>
      <c r="Q5" s="556"/>
      <c r="R5" s="556"/>
      <c r="S5" s="556"/>
      <c r="T5" s="556"/>
      <c r="U5" s="556"/>
      <c r="V5" s="556"/>
      <c r="W5" s="556"/>
      <c r="X5" s="556"/>
      <c r="Y5" s="556"/>
      <c r="Z5" s="556"/>
      <c r="AA5" s="556"/>
      <c r="AB5" s="556"/>
      <c r="AC5" s="556"/>
      <c r="AD5" s="556"/>
      <c r="AE5" s="556"/>
      <c r="AF5" s="556"/>
      <c r="AG5" s="556"/>
      <c r="AH5" s="556"/>
      <c r="AI5" s="556"/>
      <c r="AJ5" s="556"/>
      <c r="AK5" s="556"/>
      <c r="AL5" s="556"/>
      <c r="AM5" s="556"/>
      <c r="AN5" s="556"/>
      <c r="AO5" s="556"/>
      <c r="AP5" s="556"/>
      <c r="AQ5" s="556"/>
      <c r="AR5" s="556"/>
      <c r="AS5" s="556"/>
      <c r="AT5" s="556"/>
      <c r="AU5" s="556"/>
      <c r="AV5" s="556"/>
      <c r="AW5" s="556"/>
      <c r="AX5" s="556"/>
      <c r="AY5" s="556"/>
      <c r="AZ5" s="556"/>
      <c r="BA5" s="556"/>
      <c r="BB5" s="556"/>
      <c r="BC5" s="556"/>
      <c r="BD5" s="556"/>
      <c r="BE5" s="556"/>
      <c r="BF5" s="556"/>
      <c r="BG5" s="556"/>
      <c r="BH5" s="556"/>
      <c r="BI5" s="556"/>
      <c r="BJ5" s="556"/>
      <c r="BK5" s="556"/>
      <c r="BL5" s="556"/>
      <c r="BM5" s="556"/>
      <c r="BN5" s="556"/>
      <c r="BO5" s="556"/>
      <c r="BP5" s="556"/>
      <c r="BQ5" s="556"/>
      <c r="BR5" s="556"/>
      <c r="BS5" s="556"/>
      <c r="BT5" s="556"/>
      <c r="BU5" s="556"/>
      <c r="BV5" s="556"/>
    </row>
    <row r="6" spans="1:74" ht="11.1" customHeight="1" x14ac:dyDescent="0.2">
      <c r="A6" s="584"/>
      <c r="B6" s="129" t="s">
        <v>476</v>
      </c>
      <c r="C6" s="585"/>
      <c r="D6" s="585"/>
      <c r="E6" s="585"/>
      <c r="F6" s="585"/>
      <c r="G6" s="585"/>
      <c r="H6" s="585"/>
      <c r="I6" s="585"/>
      <c r="J6" s="585"/>
      <c r="K6" s="585"/>
      <c r="L6" s="585"/>
      <c r="M6" s="585"/>
      <c r="N6" s="585"/>
      <c r="O6" s="585"/>
      <c r="P6" s="585"/>
      <c r="Q6" s="585"/>
      <c r="R6" s="585"/>
      <c r="S6" s="585"/>
      <c r="T6" s="585"/>
      <c r="U6" s="585"/>
      <c r="V6" s="585"/>
      <c r="W6" s="585"/>
      <c r="X6" s="585"/>
      <c r="Y6" s="585"/>
      <c r="Z6" s="585"/>
      <c r="AA6" s="585"/>
      <c r="AB6" s="585"/>
      <c r="AC6" s="585"/>
      <c r="AD6" s="585"/>
      <c r="AE6" s="585"/>
      <c r="AF6" s="585"/>
      <c r="AG6" s="585"/>
      <c r="AH6" s="585"/>
      <c r="AI6" s="585"/>
      <c r="AJ6" s="585"/>
      <c r="AK6" s="585"/>
      <c r="AL6" s="585"/>
      <c r="AM6" s="585"/>
      <c r="AN6" s="585"/>
      <c r="AO6" s="585"/>
      <c r="AP6" s="585"/>
      <c r="AQ6" s="585"/>
      <c r="AR6" s="585"/>
      <c r="AS6" s="585"/>
      <c r="AT6" s="585"/>
      <c r="AU6" s="585"/>
      <c r="AV6" s="585"/>
      <c r="AW6" s="585"/>
      <c r="AX6" s="585"/>
      <c r="AY6" s="585"/>
      <c r="AZ6" s="585"/>
      <c r="BA6" s="585"/>
      <c r="BB6" s="585"/>
      <c r="BC6" s="585"/>
      <c r="BD6" s="585"/>
      <c r="BE6" s="585"/>
      <c r="BF6" s="585"/>
      <c r="BG6" s="585"/>
      <c r="BH6" s="585"/>
      <c r="BI6" s="585"/>
      <c r="BJ6" s="585"/>
      <c r="BK6" s="585"/>
      <c r="BL6" s="585"/>
      <c r="BM6" s="585"/>
      <c r="BN6" s="585"/>
      <c r="BO6" s="585"/>
      <c r="BP6" s="585"/>
      <c r="BQ6" s="585"/>
      <c r="BR6" s="585"/>
      <c r="BS6" s="585"/>
      <c r="BT6" s="585"/>
      <c r="BU6" s="585"/>
      <c r="BV6" s="585"/>
    </row>
    <row r="7" spans="1:74" ht="11.1" customHeight="1" x14ac:dyDescent="0.2">
      <c r="A7" s="559" t="s">
        <v>477</v>
      </c>
      <c r="B7" s="560" t="s">
        <v>478</v>
      </c>
      <c r="C7" s="277">
        <v>2909.9289355000001</v>
      </c>
      <c r="D7" s="277">
        <v>2629.0803213999998</v>
      </c>
      <c r="E7" s="277">
        <v>2343.3974839000002</v>
      </c>
      <c r="F7" s="277">
        <v>2237.6093332999999</v>
      </c>
      <c r="G7" s="277">
        <v>2371.6850322999999</v>
      </c>
      <c r="H7" s="277">
        <v>2805.1855999999998</v>
      </c>
      <c r="I7" s="277">
        <v>3042.0617419</v>
      </c>
      <c r="J7" s="277">
        <v>2977.3161613000002</v>
      </c>
      <c r="K7" s="277">
        <v>2559.6745999999998</v>
      </c>
      <c r="L7" s="277">
        <v>2245.3192580999998</v>
      </c>
      <c r="M7" s="277">
        <v>2235.3110000000001</v>
      </c>
      <c r="N7" s="277">
        <v>2374.5061612999998</v>
      </c>
      <c r="O7" s="277">
        <v>2282.0594194</v>
      </c>
      <c r="P7" s="277">
        <v>2171.5134137999999</v>
      </c>
      <c r="Q7" s="277">
        <v>1853.8123871</v>
      </c>
      <c r="R7" s="277">
        <v>1726.8711000000001</v>
      </c>
      <c r="S7" s="277">
        <v>2025.8404194</v>
      </c>
      <c r="T7" s="277">
        <v>2388.5237333</v>
      </c>
      <c r="U7" s="277">
        <v>2790.8493548000001</v>
      </c>
      <c r="V7" s="277">
        <v>2666.9522903000002</v>
      </c>
      <c r="W7" s="277">
        <v>2315.9406333000002</v>
      </c>
      <c r="X7" s="277">
        <v>2144.6964194000002</v>
      </c>
      <c r="Y7" s="277">
        <v>2330.4177666999999</v>
      </c>
      <c r="Z7" s="277">
        <v>2361.8235805999998</v>
      </c>
      <c r="AA7" s="277">
        <v>2420.9345474000002</v>
      </c>
      <c r="AB7" s="277">
        <v>2397.4732810999999</v>
      </c>
      <c r="AC7" s="277">
        <v>2273.1826181000001</v>
      </c>
      <c r="AD7" s="277">
        <v>2026.8907939999999</v>
      </c>
      <c r="AE7" s="277">
        <v>2086.7179031999999</v>
      </c>
      <c r="AF7" s="277">
        <v>2501.7890467000002</v>
      </c>
      <c r="AG7" s="277">
        <v>2684.2899161</v>
      </c>
      <c r="AH7" s="277">
        <v>2644.1831741999999</v>
      </c>
      <c r="AI7" s="277">
        <v>2424.1055003000001</v>
      </c>
      <c r="AJ7" s="277">
        <v>2140.2663071000002</v>
      </c>
      <c r="AK7" s="277">
        <v>2198.6433873000001</v>
      </c>
      <c r="AL7" s="277">
        <v>2494.1697445</v>
      </c>
      <c r="AM7" s="277">
        <v>2696.7718423000001</v>
      </c>
      <c r="AN7" s="277">
        <v>2723.2859828999999</v>
      </c>
      <c r="AO7" s="277">
        <v>2330.1337454999998</v>
      </c>
      <c r="AP7" s="277">
        <v>1938.3758203</v>
      </c>
      <c r="AQ7" s="277">
        <v>2065.0955671000002</v>
      </c>
      <c r="AR7" s="277">
        <v>2482.937766</v>
      </c>
      <c r="AS7" s="277">
        <v>2631.6194851999999</v>
      </c>
      <c r="AT7" s="277">
        <v>2618.2010615999998</v>
      </c>
      <c r="AU7" s="277">
        <v>2308.0490930000001</v>
      </c>
      <c r="AV7" s="277">
        <v>1978.1702935000001</v>
      </c>
      <c r="AW7" s="277">
        <v>2154.4194309999998</v>
      </c>
      <c r="AX7" s="277">
        <v>2184.8455432000001</v>
      </c>
      <c r="AY7" s="277">
        <v>2307.0398452999998</v>
      </c>
      <c r="AZ7" s="277">
        <v>2486.518</v>
      </c>
      <c r="BA7" s="277">
        <v>1988.374</v>
      </c>
      <c r="BB7" s="340">
        <v>1772.261</v>
      </c>
      <c r="BC7" s="340">
        <v>1889.011</v>
      </c>
      <c r="BD7" s="340">
        <v>2249.607</v>
      </c>
      <c r="BE7" s="340">
        <v>2576.6190000000001</v>
      </c>
      <c r="BF7" s="340">
        <v>2609.2080000000001</v>
      </c>
      <c r="BG7" s="340">
        <v>2237.4810000000002</v>
      </c>
      <c r="BH7" s="340">
        <v>2019.721</v>
      </c>
      <c r="BI7" s="340">
        <v>2066.9050000000002</v>
      </c>
      <c r="BJ7" s="340">
        <v>2295.6039999999998</v>
      </c>
      <c r="BK7" s="340">
        <v>2424.5569999999998</v>
      </c>
      <c r="BL7" s="340">
        <v>2355.7289999999998</v>
      </c>
      <c r="BM7" s="340">
        <v>2076.0749999999998</v>
      </c>
      <c r="BN7" s="340">
        <v>1836.12</v>
      </c>
      <c r="BO7" s="340">
        <v>1958.8109999999999</v>
      </c>
      <c r="BP7" s="340">
        <v>2313.0030000000002</v>
      </c>
      <c r="BQ7" s="340">
        <v>2611.3429999999998</v>
      </c>
      <c r="BR7" s="340">
        <v>2624.37</v>
      </c>
      <c r="BS7" s="340">
        <v>2273.58</v>
      </c>
      <c r="BT7" s="340">
        <v>2065.7339999999999</v>
      </c>
      <c r="BU7" s="340">
        <v>2095.627</v>
      </c>
      <c r="BV7" s="340">
        <v>2281.9760000000001</v>
      </c>
    </row>
    <row r="8" spans="1:74" ht="11.1" customHeight="1" x14ac:dyDescent="0.2">
      <c r="A8" s="559" t="s">
        <v>479</v>
      </c>
      <c r="B8" s="560" t="s">
        <v>480</v>
      </c>
      <c r="C8" s="277">
        <v>18184.248065</v>
      </c>
      <c r="D8" s="277">
        <v>18040.225143</v>
      </c>
      <c r="E8" s="277">
        <v>16228.693773999999</v>
      </c>
      <c r="F8" s="277">
        <v>18197.480167000002</v>
      </c>
      <c r="G8" s="277">
        <v>19312.538548</v>
      </c>
      <c r="H8" s="277">
        <v>24239.6194</v>
      </c>
      <c r="I8" s="277">
        <v>31197.588581</v>
      </c>
      <c r="J8" s="277">
        <v>30691.128419000001</v>
      </c>
      <c r="K8" s="277">
        <v>23732.659667</v>
      </c>
      <c r="L8" s="277">
        <v>19340.117580999999</v>
      </c>
      <c r="M8" s="277">
        <v>18933.580699999999</v>
      </c>
      <c r="N8" s="277">
        <v>20711.454258000002</v>
      </c>
      <c r="O8" s="277">
        <v>21842.478805999999</v>
      </c>
      <c r="P8" s="277">
        <v>23181.990378999999</v>
      </c>
      <c r="Q8" s="277">
        <v>22694.602838999999</v>
      </c>
      <c r="R8" s="277">
        <v>24718.657999999999</v>
      </c>
      <c r="S8" s="277">
        <v>27205.918452000002</v>
      </c>
      <c r="T8" s="277">
        <v>30415.639332999999</v>
      </c>
      <c r="U8" s="277">
        <v>36076.424257999999</v>
      </c>
      <c r="V8" s="277">
        <v>33506.166773999998</v>
      </c>
      <c r="W8" s="277">
        <v>27836.966767000002</v>
      </c>
      <c r="X8" s="277">
        <v>22591.862516000001</v>
      </c>
      <c r="Y8" s="277">
        <v>20389.334133</v>
      </c>
      <c r="Z8" s="277">
        <v>20328.162097</v>
      </c>
      <c r="AA8" s="277">
        <v>21504.852386999999</v>
      </c>
      <c r="AB8" s="277">
        <v>21396.430070999999</v>
      </c>
      <c r="AC8" s="277">
        <v>20559.653483999999</v>
      </c>
      <c r="AD8" s="277">
        <v>19855.579699999998</v>
      </c>
      <c r="AE8" s="277">
        <v>20848.265065</v>
      </c>
      <c r="AF8" s="277">
        <v>25728.931333</v>
      </c>
      <c r="AG8" s="277">
        <v>30617.451677000001</v>
      </c>
      <c r="AH8" s="277">
        <v>30232.173547999999</v>
      </c>
      <c r="AI8" s="277">
        <v>26153.951967000001</v>
      </c>
      <c r="AJ8" s="277">
        <v>21605.300451999999</v>
      </c>
      <c r="AK8" s="277">
        <v>21129.486766999999</v>
      </c>
      <c r="AL8" s="277">
        <v>22734.266774</v>
      </c>
      <c r="AM8" s="277">
        <v>22377.454129000002</v>
      </c>
      <c r="AN8" s="277">
        <v>20601.043713999999</v>
      </c>
      <c r="AO8" s="277">
        <v>19012.107871</v>
      </c>
      <c r="AP8" s="277">
        <v>19272.947199999999</v>
      </c>
      <c r="AQ8" s="277">
        <v>21782.036</v>
      </c>
      <c r="AR8" s="277">
        <v>25078.767199999998</v>
      </c>
      <c r="AS8" s="277">
        <v>28245.26729</v>
      </c>
      <c r="AT8" s="277">
        <v>29987.075194000001</v>
      </c>
      <c r="AU8" s="277">
        <v>26786.187833</v>
      </c>
      <c r="AV8" s="277">
        <v>23571.407902999999</v>
      </c>
      <c r="AW8" s="277">
        <v>21029.792466999999</v>
      </c>
      <c r="AX8" s="277">
        <v>21511.874806</v>
      </c>
      <c r="AY8" s="277">
        <v>24012.450290000001</v>
      </c>
      <c r="AZ8" s="277">
        <v>24820.26</v>
      </c>
      <c r="BA8" s="277">
        <v>22633.47</v>
      </c>
      <c r="BB8" s="340">
        <v>22343.25</v>
      </c>
      <c r="BC8" s="340">
        <v>24666.12</v>
      </c>
      <c r="BD8" s="340">
        <v>29066.81</v>
      </c>
      <c r="BE8" s="340">
        <v>32824.410000000003</v>
      </c>
      <c r="BF8" s="340">
        <v>32650.3</v>
      </c>
      <c r="BG8" s="340">
        <v>28285</v>
      </c>
      <c r="BH8" s="340">
        <v>23998.21</v>
      </c>
      <c r="BI8" s="340">
        <v>22275.22</v>
      </c>
      <c r="BJ8" s="340">
        <v>23222.51</v>
      </c>
      <c r="BK8" s="340">
        <v>22984.29</v>
      </c>
      <c r="BL8" s="340">
        <v>22845.919999999998</v>
      </c>
      <c r="BM8" s="340">
        <v>21873.8</v>
      </c>
      <c r="BN8" s="340">
        <v>21563.16</v>
      </c>
      <c r="BO8" s="340">
        <v>23982.75</v>
      </c>
      <c r="BP8" s="340">
        <v>28377.69</v>
      </c>
      <c r="BQ8" s="340">
        <v>32394.55</v>
      </c>
      <c r="BR8" s="340">
        <v>32713.73</v>
      </c>
      <c r="BS8" s="340">
        <v>27988.83</v>
      </c>
      <c r="BT8" s="340">
        <v>23876.880000000001</v>
      </c>
      <c r="BU8" s="340">
        <v>22154.63</v>
      </c>
      <c r="BV8" s="340">
        <v>23427.88</v>
      </c>
    </row>
    <row r="9" spans="1:74" ht="11.1" customHeight="1" x14ac:dyDescent="0.2">
      <c r="A9" s="561" t="s">
        <v>481</v>
      </c>
      <c r="B9" s="562" t="s">
        <v>482</v>
      </c>
      <c r="C9" s="277">
        <v>196.31754581000001</v>
      </c>
      <c r="D9" s="277">
        <v>151.06181179000001</v>
      </c>
      <c r="E9" s="277">
        <v>153.09888323000001</v>
      </c>
      <c r="F9" s="277">
        <v>137.67647367000001</v>
      </c>
      <c r="G9" s="277">
        <v>131.54888774</v>
      </c>
      <c r="H9" s="277">
        <v>150.46192667</v>
      </c>
      <c r="I9" s="277">
        <v>176.66085677000001</v>
      </c>
      <c r="J9" s="277">
        <v>148.71387225999999</v>
      </c>
      <c r="K9" s="277">
        <v>136.84223767</v>
      </c>
      <c r="L9" s="277">
        <v>113.61810161</v>
      </c>
      <c r="M9" s="277">
        <v>103.843007</v>
      </c>
      <c r="N9" s="277">
        <v>121.77005839</v>
      </c>
      <c r="O9" s="277">
        <v>139.20053709999999</v>
      </c>
      <c r="P9" s="277">
        <v>115.78360345</v>
      </c>
      <c r="Q9" s="277">
        <v>89.087022580999999</v>
      </c>
      <c r="R9" s="277">
        <v>89.134718667000001</v>
      </c>
      <c r="S9" s="277">
        <v>101.30370194</v>
      </c>
      <c r="T9" s="277">
        <v>123.98935167</v>
      </c>
      <c r="U9" s="277">
        <v>136.13541258000001</v>
      </c>
      <c r="V9" s="277">
        <v>119.47498645</v>
      </c>
      <c r="W9" s="277">
        <v>105.383386</v>
      </c>
      <c r="X9" s="277">
        <v>100.76727903</v>
      </c>
      <c r="Y9" s="277">
        <v>107.17178333</v>
      </c>
      <c r="Z9" s="277">
        <v>115.64803419</v>
      </c>
      <c r="AA9" s="277">
        <v>157.70154805999999</v>
      </c>
      <c r="AB9" s="277">
        <v>123.55284964000001</v>
      </c>
      <c r="AC9" s="277">
        <v>111.59124484</v>
      </c>
      <c r="AD9" s="277">
        <v>113.22815633</v>
      </c>
      <c r="AE9" s="277">
        <v>133.42868870999999</v>
      </c>
      <c r="AF9" s="277">
        <v>136.01976467</v>
      </c>
      <c r="AG9" s="277">
        <v>158.54096032000001</v>
      </c>
      <c r="AH9" s="277">
        <v>136.54349128999999</v>
      </c>
      <c r="AI9" s="277">
        <v>126.77231767000001</v>
      </c>
      <c r="AJ9" s="277">
        <v>116.25129645</v>
      </c>
      <c r="AK9" s="277">
        <v>106.55799267</v>
      </c>
      <c r="AL9" s="277">
        <v>139.38541000000001</v>
      </c>
      <c r="AM9" s="277">
        <v>414.57882741999998</v>
      </c>
      <c r="AN9" s="277">
        <v>177.43007249999999</v>
      </c>
      <c r="AO9" s="277">
        <v>185.74886387000001</v>
      </c>
      <c r="AP9" s="277">
        <v>99.541359</v>
      </c>
      <c r="AQ9" s="277">
        <v>114.3078829</v>
      </c>
      <c r="AR9" s="277">
        <v>118.61462299999999</v>
      </c>
      <c r="AS9" s="277">
        <v>114.20535355</v>
      </c>
      <c r="AT9" s="277">
        <v>117.08115806000001</v>
      </c>
      <c r="AU9" s="277">
        <v>114.616916</v>
      </c>
      <c r="AV9" s="277">
        <v>84.882166773999998</v>
      </c>
      <c r="AW9" s="277">
        <v>102.14938367000001</v>
      </c>
      <c r="AX9" s="277">
        <v>120.6543571</v>
      </c>
      <c r="AY9" s="277">
        <v>171.86907034000001</v>
      </c>
      <c r="AZ9" s="277">
        <v>160.3691</v>
      </c>
      <c r="BA9" s="277">
        <v>133.82910000000001</v>
      </c>
      <c r="BB9" s="340">
        <v>115.41459999999999</v>
      </c>
      <c r="BC9" s="340">
        <v>122.19880000000001</v>
      </c>
      <c r="BD9" s="340">
        <v>131.79689999999999</v>
      </c>
      <c r="BE9" s="340">
        <v>138.95050000000001</v>
      </c>
      <c r="BF9" s="340">
        <v>137.53039999999999</v>
      </c>
      <c r="BG9" s="340">
        <v>127.1153</v>
      </c>
      <c r="BH9" s="340">
        <v>119.5885</v>
      </c>
      <c r="BI9" s="340">
        <v>116.4975</v>
      </c>
      <c r="BJ9" s="340">
        <v>140.9564</v>
      </c>
      <c r="BK9" s="340">
        <v>167.50790000000001</v>
      </c>
      <c r="BL9" s="340">
        <v>141.2884</v>
      </c>
      <c r="BM9" s="340">
        <v>136.3766</v>
      </c>
      <c r="BN9" s="340">
        <v>119.5548</v>
      </c>
      <c r="BO9" s="340">
        <v>125.8844</v>
      </c>
      <c r="BP9" s="340">
        <v>136.453</v>
      </c>
      <c r="BQ9" s="340">
        <v>142.9134</v>
      </c>
      <c r="BR9" s="340">
        <v>138.12520000000001</v>
      </c>
      <c r="BS9" s="340">
        <v>125.4603</v>
      </c>
      <c r="BT9" s="340">
        <v>117.6054</v>
      </c>
      <c r="BU9" s="340">
        <v>113.373</v>
      </c>
      <c r="BV9" s="340">
        <v>134.03</v>
      </c>
    </row>
    <row r="10" spans="1:74" ht="11.1" customHeight="1" x14ac:dyDescent="0.2">
      <c r="A10" s="559" t="s">
        <v>483</v>
      </c>
      <c r="B10" s="560" t="s">
        <v>570</v>
      </c>
      <c r="C10" s="277">
        <v>55.590129032</v>
      </c>
      <c r="D10" s="277">
        <v>36.419750000000001</v>
      </c>
      <c r="E10" s="277">
        <v>35.900580644999998</v>
      </c>
      <c r="F10" s="277">
        <v>44.441266667000001</v>
      </c>
      <c r="G10" s="277">
        <v>39.663354839</v>
      </c>
      <c r="H10" s="277">
        <v>41.642600000000002</v>
      </c>
      <c r="I10" s="277">
        <v>50.013096773999997</v>
      </c>
      <c r="J10" s="277">
        <v>42.363516128999997</v>
      </c>
      <c r="K10" s="277">
        <v>31.408200000000001</v>
      </c>
      <c r="L10" s="277">
        <v>30.268838710000001</v>
      </c>
      <c r="M10" s="277">
        <v>30.551633333000002</v>
      </c>
      <c r="N10" s="277">
        <v>29.739032258000002</v>
      </c>
      <c r="O10" s="277">
        <v>32.860096773999999</v>
      </c>
      <c r="P10" s="277">
        <v>26.716310345</v>
      </c>
      <c r="Q10" s="277">
        <v>28.661354839000001</v>
      </c>
      <c r="R10" s="277">
        <v>27.049600000000002</v>
      </c>
      <c r="S10" s="277">
        <v>27.409548387000001</v>
      </c>
      <c r="T10" s="277">
        <v>43.510533332999998</v>
      </c>
      <c r="U10" s="277">
        <v>51.138483870999998</v>
      </c>
      <c r="V10" s="277">
        <v>36.588483871000001</v>
      </c>
      <c r="W10" s="277">
        <v>27.979466667000001</v>
      </c>
      <c r="X10" s="277">
        <v>29.435064516000001</v>
      </c>
      <c r="Y10" s="277">
        <v>26.788866667000001</v>
      </c>
      <c r="Z10" s="277">
        <v>26.829290322999999</v>
      </c>
      <c r="AA10" s="277">
        <v>49.951258064999998</v>
      </c>
      <c r="AB10" s="277">
        <v>35.865749999999998</v>
      </c>
      <c r="AC10" s="277">
        <v>27.084645161000001</v>
      </c>
      <c r="AD10" s="277">
        <v>28.141066667</v>
      </c>
      <c r="AE10" s="277">
        <v>26.727580645</v>
      </c>
      <c r="AF10" s="277">
        <v>29.636533332999999</v>
      </c>
      <c r="AG10" s="277">
        <v>42.469903226</v>
      </c>
      <c r="AH10" s="277">
        <v>31.231064516</v>
      </c>
      <c r="AI10" s="277">
        <v>27.123433333000001</v>
      </c>
      <c r="AJ10" s="277">
        <v>26.219387096999998</v>
      </c>
      <c r="AK10" s="277">
        <v>25.037433332999999</v>
      </c>
      <c r="AL10" s="277">
        <v>37.090258065</v>
      </c>
      <c r="AM10" s="277">
        <v>143.13967742</v>
      </c>
      <c r="AN10" s="277">
        <v>55.524071429000003</v>
      </c>
      <c r="AO10" s="277">
        <v>56.760419355000003</v>
      </c>
      <c r="AP10" s="277">
        <v>25.767366667000001</v>
      </c>
      <c r="AQ10" s="277">
        <v>21.815032257999999</v>
      </c>
      <c r="AR10" s="277">
        <v>24.640966667000001</v>
      </c>
      <c r="AS10" s="277">
        <v>29.500806451999999</v>
      </c>
      <c r="AT10" s="277">
        <v>31.400774194</v>
      </c>
      <c r="AU10" s="277">
        <v>27.336133332999999</v>
      </c>
      <c r="AV10" s="277">
        <v>24.459064516000002</v>
      </c>
      <c r="AW10" s="277">
        <v>23.962666667000001</v>
      </c>
      <c r="AX10" s="277">
        <v>23.345870968</v>
      </c>
      <c r="AY10" s="277">
        <v>58.067193547999999</v>
      </c>
      <c r="AZ10" s="277">
        <v>35.941049999999997</v>
      </c>
      <c r="BA10" s="277">
        <v>33.796750000000003</v>
      </c>
      <c r="BB10" s="340">
        <v>27.78959</v>
      </c>
      <c r="BC10" s="340">
        <v>27.791350000000001</v>
      </c>
      <c r="BD10" s="340">
        <v>27.56972</v>
      </c>
      <c r="BE10" s="340">
        <v>29.762699999999999</v>
      </c>
      <c r="BF10" s="340">
        <v>32.559629999999999</v>
      </c>
      <c r="BG10" s="340">
        <v>30.446650000000002</v>
      </c>
      <c r="BH10" s="340">
        <v>30.184339999999999</v>
      </c>
      <c r="BI10" s="340">
        <v>29.772349999999999</v>
      </c>
      <c r="BJ10" s="340">
        <v>36.061450000000001</v>
      </c>
      <c r="BK10" s="340">
        <v>38.290399999999998</v>
      </c>
      <c r="BL10" s="340">
        <v>33.22289</v>
      </c>
      <c r="BM10" s="340">
        <v>33.52131</v>
      </c>
      <c r="BN10" s="340">
        <v>29.89536</v>
      </c>
      <c r="BO10" s="340">
        <v>29.7468</v>
      </c>
      <c r="BP10" s="340">
        <v>31.233029999999999</v>
      </c>
      <c r="BQ10" s="340">
        <v>34.47522</v>
      </c>
      <c r="BR10" s="340">
        <v>34.339289999999998</v>
      </c>
      <c r="BS10" s="340">
        <v>30.135739999999998</v>
      </c>
      <c r="BT10" s="340">
        <v>29.192810000000001</v>
      </c>
      <c r="BU10" s="340">
        <v>28.003679999999999</v>
      </c>
      <c r="BV10" s="340">
        <v>31.301739999999999</v>
      </c>
    </row>
    <row r="11" spans="1:74" ht="11.1" customHeight="1" x14ac:dyDescent="0.2">
      <c r="A11" s="559" t="s">
        <v>484</v>
      </c>
      <c r="B11" s="560" t="s">
        <v>569</v>
      </c>
      <c r="C11" s="277">
        <v>43.438903226000001</v>
      </c>
      <c r="D11" s="277">
        <v>32.608607143</v>
      </c>
      <c r="E11" s="277">
        <v>29.257903226</v>
      </c>
      <c r="F11" s="277">
        <v>33.504033333000002</v>
      </c>
      <c r="G11" s="277">
        <v>31.393290322999999</v>
      </c>
      <c r="H11" s="277">
        <v>32.269133332999999</v>
      </c>
      <c r="I11" s="277">
        <v>36.705193547999997</v>
      </c>
      <c r="J11" s="277">
        <v>26.805612903</v>
      </c>
      <c r="K11" s="277">
        <v>24.522433332999999</v>
      </c>
      <c r="L11" s="277">
        <v>24.291741935000001</v>
      </c>
      <c r="M11" s="277">
        <v>25.609733333000001</v>
      </c>
      <c r="N11" s="277">
        <v>28.776612903</v>
      </c>
      <c r="O11" s="277">
        <v>27.627645161</v>
      </c>
      <c r="P11" s="277">
        <v>22.962620690000001</v>
      </c>
      <c r="Q11" s="277">
        <v>20.222387096999999</v>
      </c>
      <c r="R11" s="277">
        <v>23.373533333000001</v>
      </c>
      <c r="S11" s="277">
        <v>28.563354838999999</v>
      </c>
      <c r="T11" s="277">
        <v>29.225766666999998</v>
      </c>
      <c r="U11" s="277">
        <v>30.787709676999999</v>
      </c>
      <c r="V11" s="277">
        <v>24.255645161</v>
      </c>
      <c r="W11" s="277">
        <v>21.872499999999999</v>
      </c>
      <c r="X11" s="277">
        <v>22.678580645</v>
      </c>
      <c r="Y11" s="277">
        <v>24.980666667000001</v>
      </c>
      <c r="Z11" s="277">
        <v>27.639419355000001</v>
      </c>
      <c r="AA11" s="277">
        <v>35.937838710000001</v>
      </c>
      <c r="AB11" s="277">
        <v>26.2135</v>
      </c>
      <c r="AC11" s="277">
        <v>22.589677419000001</v>
      </c>
      <c r="AD11" s="277">
        <v>24.129166667</v>
      </c>
      <c r="AE11" s="277">
        <v>27.468806451999999</v>
      </c>
      <c r="AF11" s="277">
        <v>23.672766667000001</v>
      </c>
      <c r="AG11" s="277">
        <v>34.706806452000002</v>
      </c>
      <c r="AH11" s="277">
        <v>21.809290322999999</v>
      </c>
      <c r="AI11" s="277">
        <v>21.904033333000001</v>
      </c>
      <c r="AJ11" s="277">
        <v>21.332516128999998</v>
      </c>
      <c r="AK11" s="277">
        <v>26.187233332999998</v>
      </c>
      <c r="AL11" s="277">
        <v>35.279225805999999</v>
      </c>
      <c r="AM11" s="277">
        <v>161.16709677</v>
      </c>
      <c r="AN11" s="277">
        <v>48.200035714000002</v>
      </c>
      <c r="AO11" s="277">
        <v>48.076677418999999</v>
      </c>
      <c r="AP11" s="277">
        <v>21.371166667000001</v>
      </c>
      <c r="AQ11" s="277">
        <v>27.794354839</v>
      </c>
      <c r="AR11" s="277">
        <v>24.084466667000001</v>
      </c>
      <c r="AS11" s="277">
        <v>22.481354839000002</v>
      </c>
      <c r="AT11" s="277">
        <v>23.873870967999999</v>
      </c>
      <c r="AU11" s="277">
        <v>25.0596</v>
      </c>
      <c r="AV11" s="277">
        <v>21.358967742000001</v>
      </c>
      <c r="AW11" s="277">
        <v>28.7362</v>
      </c>
      <c r="AX11" s="277">
        <v>26.226935483999998</v>
      </c>
      <c r="AY11" s="277">
        <v>43.085548387000003</v>
      </c>
      <c r="AZ11" s="277">
        <v>49.879899999999999</v>
      </c>
      <c r="BA11" s="277">
        <v>29.380310000000001</v>
      </c>
      <c r="BB11" s="340">
        <v>25.51651</v>
      </c>
      <c r="BC11" s="340">
        <v>28.93646</v>
      </c>
      <c r="BD11" s="340">
        <v>29.711839999999999</v>
      </c>
      <c r="BE11" s="340">
        <v>33.002490000000002</v>
      </c>
      <c r="BF11" s="340">
        <v>30.81371</v>
      </c>
      <c r="BG11" s="340">
        <v>26.18807</v>
      </c>
      <c r="BH11" s="340">
        <v>26.012730000000001</v>
      </c>
      <c r="BI11" s="340">
        <v>27.025469999999999</v>
      </c>
      <c r="BJ11" s="340">
        <v>35.808720000000001</v>
      </c>
      <c r="BK11" s="340">
        <v>47.972079999999998</v>
      </c>
      <c r="BL11" s="340">
        <v>32.98977</v>
      </c>
      <c r="BM11" s="340">
        <v>28.669540000000001</v>
      </c>
      <c r="BN11" s="340">
        <v>25.57432</v>
      </c>
      <c r="BO11" s="340">
        <v>29.32273</v>
      </c>
      <c r="BP11" s="340">
        <v>30.180129999999998</v>
      </c>
      <c r="BQ11" s="340">
        <v>32.71752</v>
      </c>
      <c r="BR11" s="340">
        <v>30.36599</v>
      </c>
      <c r="BS11" s="340">
        <v>25.715689999999999</v>
      </c>
      <c r="BT11" s="340">
        <v>25.584119999999999</v>
      </c>
      <c r="BU11" s="340">
        <v>26.516639999999999</v>
      </c>
      <c r="BV11" s="340">
        <v>34.721530000000001</v>
      </c>
    </row>
    <row r="12" spans="1:74" ht="11.1" customHeight="1" x14ac:dyDescent="0.2">
      <c r="A12" s="559" t="s">
        <v>485</v>
      </c>
      <c r="B12" s="560" t="s">
        <v>486</v>
      </c>
      <c r="C12" s="277">
        <v>89.050324193999998</v>
      </c>
      <c r="D12" s="277">
        <v>76.888185714000002</v>
      </c>
      <c r="E12" s="277">
        <v>83.413085484000007</v>
      </c>
      <c r="F12" s="277">
        <v>56.024151666999998</v>
      </c>
      <c r="G12" s="277">
        <v>57.652264516000002</v>
      </c>
      <c r="H12" s="277">
        <v>71.946363332999994</v>
      </c>
      <c r="I12" s="277">
        <v>82.265553225999994</v>
      </c>
      <c r="J12" s="277">
        <v>74.843914515999998</v>
      </c>
      <c r="K12" s="277">
        <v>75.715149999999994</v>
      </c>
      <c r="L12" s="277">
        <v>54.438667742</v>
      </c>
      <c r="M12" s="277">
        <v>42.791499999999999</v>
      </c>
      <c r="N12" s="277">
        <v>58.810972581000001</v>
      </c>
      <c r="O12" s="277">
        <v>76.860196774000002</v>
      </c>
      <c r="P12" s="277">
        <v>62.536939654999998</v>
      </c>
      <c r="Q12" s="277">
        <v>36.526774193999998</v>
      </c>
      <c r="R12" s="277">
        <v>35.386499999999998</v>
      </c>
      <c r="S12" s="277">
        <v>41.176241935</v>
      </c>
      <c r="T12" s="277">
        <v>46.672636666999999</v>
      </c>
      <c r="U12" s="277">
        <v>49.596880644999999</v>
      </c>
      <c r="V12" s="277">
        <v>54.494848386999998</v>
      </c>
      <c r="W12" s="277">
        <v>52.365888333000001</v>
      </c>
      <c r="X12" s="277">
        <v>45.211290323</v>
      </c>
      <c r="Y12" s="277">
        <v>52.253166667000002</v>
      </c>
      <c r="Z12" s="277">
        <v>49.677327419000001</v>
      </c>
      <c r="AA12" s="277">
        <v>62.151995161000002</v>
      </c>
      <c r="AB12" s="277">
        <v>56.040776786000002</v>
      </c>
      <c r="AC12" s="277">
        <v>58.714887097000002</v>
      </c>
      <c r="AD12" s="277">
        <v>57.070731666999997</v>
      </c>
      <c r="AE12" s="277">
        <v>75.719395160999994</v>
      </c>
      <c r="AF12" s="277">
        <v>79.389003333000005</v>
      </c>
      <c r="AG12" s="277">
        <v>76.424974194000001</v>
      </c>
      <c r="AH12" s="277">
        <v>79.254879032000005</v>
      </c>
      <c r="AI12" s="277">
        <v>73.740266667</v>
      </c>
      <c r="AJ12" s="277">
        <v>65.237580644999994</v>
      </c>
      <c r="AK12" s="277">
        <v>51.321621667000002</v>
      </c>
      <c r="AL12" s="277">
        <v>61.445382258000002</v>
      </c>
      <c r="AM12" s="277">
        <v>71.435856451999996</v>
      </c>
      <c r="AN12" s="277">
        <v>65.597180356999999</v>
      </c>
      <c r="AO12" s="277">
        <v>69.568546773999998</v>
      </c>
      <c r="AP12" s="277">
        <v>49.619918333000001</v>
      </c>
      <c r="AQ12" s="277">
        <v>61.772217742000002</v>
      </c>
      <c r="AR12" s="277">
        <v>67.873358332999999</v>
      </c>
      <c r="AS12" s="277">
        <v>59.041932258000003</v>
      </c>
      <c r="AT12" s="277">
        <v>58.635424194000002</v>
      </c>
      <c r="AU12" s="277">
        <v>58.689726667000002</v>
      </c>
      <c r="AV12" s="277">
        <v>35.754267742000003</v>
      </c>
      <c r="AW12" s="277">
        <v>46.376838333000002</v>
      </c>
      <c r="AX12" s="277">
        <v>66.807524193999996</v>
      </c>
      <c r="AY12" s="277">
        <v>62.341459970000002</v>
      </c>
      <c r="AZ12" s="277">
        <v>67.354659999999996</v>
      </c>
      <c r="BA12" s="277">
        <v>64.270079999999993</v>
      </c>
      <c r="BB12" s="340">
        <v>57.69652</v>
      </c>
      <c r="BC12" s="340">
        <v>60.941600000000001</v>
      </c>
      <c r="BD12" s="340">
        <v>69.706249999999997</v>
      </c>
      <c r="BE12" s="340">
        <v>70.526430000000005</v>
      </c>
      <c r="BF12" s="340">
        <v>68.057199999999995</v>
      </c>
      <c r="BG12" s="340">
        <v>65.384</v>
      </c>
      <c r="BH12" s="340">
        <v>59.079509999999999</v>
      </c>
      <c r="BI12" s="340">
        <v>54.830800000000004</v>
      </c>
      <c r="BJ12" s="340">
        <v>62.744509999999998</v>
      </c>
      <c r="BK12" s="340">
        <v>71.427319999999995</v>
      </c>
      <c r="BL12" s="340">
        <v>67.910839999999993</v>
      </c>
      <c r="BM12" s="340">
        <v>67.468279999999993</v>
      </c>
      <c r="BN12" s="340">
        <v>59.647500000000001</v>
      </c>
      <c r="BO12" s="340">
        <v>62.200609999999998</v>
      </c>
      <c r="BP12" s="340">
        <v>70.058779999999999</v>
      </c>
      <c r="BQ12" s="340">
        <v>69.969759999999994</v>
      </c>
      <c r="BR12" s="340">
        <v>67.242230000000006</v>
      </c>
      <c r="BS12" s="340">
        <v>64.434929999999994</v>
      </c>
      <c r="BT12" s="340">
        <v>58.44708</v>
      </c>
      <c r="BU12" s="340">
        <v>53.918939999999999</v>
      </c>
      <c r="BV12" s="340">
        <v>61.666530000000002</v>
      </c>
    </row>
    <row r="13" spans="1:74" ht="11.1" customHeight="1" x14ac:dyDescent="0.2">
      <c r="A13" s="559" t="s">
        <v>487</v>
      </c>
      <c r="B13" s="560" t="s">
        <v>488</v>
      </c>
      <c r="C13" s="277">
        <v>8.2381893547999994</v>
      </c>
      <c r="D13" s="277">
        <v>5.1452689286000002</v>
      </c>
      <c r="E13" s="277">
        <v>4.5273138709999996</v>
      </c>
      <c r="F13" s="277">
        <v>3.7070219999999998</v>
      </c>
      <c r="G13" s="277">
        <v>2.8399780644999999</v>
      </c>
      <c r="H13" s="277">
        <v>4.6038300000000003</v>
      </c>
      <c r="I13" s="277">
        <v>7.6770132257999997</v>
      </c>
      <c r="J13" s="277">
        <v>4.7008287096999997</v>
      </c>
      <c r="K13" s="277">
        <v>5.1964543333000002</v>
      </c>
      <c r="L13" s="277">
        <v>4.6188532257999997</v>
      </c>
      <c r="M13" s="277">
        <v>4.8901403332999998</v>
      </c>
      <c r="N13" s="277">
        <v>4.4434406451999999</v>
      </c>
      <c r="O13" s="277">
        <v>1.8525983871</v>
      </c>
      <c r="P13" s="277">
        <v>3.5677327586000001</v>
      </c>
      <c r="Q13" s="277">
        <v>3.6765064515999999</v>
      </c>
      <c r="R13" s="277">
        <v>3.3250853333000001</v>
      </c>
      <c r="S13" s="277">
        <v>4.1545567741999996</v>
      </c>
      <c r="T13" s="277">
        <v>4.5804150000000003</v>
      </c>
      <c r="U13" s="277">
        <v>4.6123383871000003</v>
      </c>
      <c r="V13" s="277">
        <v>4.1360090322999996</v>
      </c>
      <c r="W13" s="277">
        <v>3.1655310000000001</v>
      </c>
      <c r="X13" s="277">
        <v>3.4423435483999998</v>
      </c>
      <c r="Y13" s="277">
        <v>3.1490833333000001</v>
      </c>
      <c r="Z13" s="277">
        <v>11.501997097</v>
      </c>
      <c r="AA13" s="277">
        <v>9.6604561289999999</v>
      </c>
      <c r="AB13" s="277">
        <v>5.4328228570999997</v>
      </c>
      <c r="AC13" s="277">
        <v>3.2020351613</v>
      </c>
      <c r="AD13" s="277">
        <v>3.8871913333000001</v>
      </c>
      <c r="AE13" s="277">
        <v>3.5129064516000001</v>
      </c>
      <c r="AF13" s="277">
        <v>3.3214613332999998</v>
      </c>
      <c r="AG13" s="277">
        <v>4.9392764515999996</v>
      </c>
      <c r="AH13" s="277">
        <v>4.2482574193999998</v>
      </c>
      <c r="AI13" s="277">
        <v>4.0045843333000004</v>
      </c>
      <c r="AJ13" s="277">
        <v>3.4618125806000002</v>
      </c>
      <c r="AK13" s="277">
        <v>4.0117043333</v>
      </c>
      <c r="AL13" s="277">
        <v>5.5705438709999999</v>
      </c>
      <c r="AM13" s="277">
        <v>38.836196774000001</v>
      </c>
      <c r="AN13" s="277">
        <v>8.1087849999999992</v>
      </c>
      <c r="AO13" s="277">
        <v>11.343220323000001</v>
      </c>
      <c r="AP13" s="277">
        <v>2.7829073332999998</v>
      </c>
      <c r="AQ13" s="277">
        <v>2.9262780644999999</v>
      </c>
      <c r="AR13" s="277">
        <v>2.0158313333</v>
      </c>
      <c r="AS13" s="277">
        <v>3.18126</v>
      </c>
      <c r="AT13" s="277">
        <v>3.1710887096999998</v>
      </c>
      <c r="AU13" s="277">
        <v>3.5314559999999999</v>
      </c>
      <c r="AV13" s="277">
        <v>3.3098667742000001</v>
      </c>
      <c r="AW13" s="277">
        <v>3.0736786666999998</v>
      </c>
      <c r="AX13" s="277">
        <v>4.2740264516000002</v>
      </c>
      <c r="AY13" s="277">
        <v>8.3748684377</v>
      </c>
      <c r="AZ13" s="277">
        <v>7.19346</v>
      </c>
      <c r="BA13" s="277">
        <v>6.3819379999999999</v>
      </c>
      <c r="BB13" s="340">
        <v>4.4119989999999998</v>
      </c>
      <c r="BC13" s="340">
        <v>4.5294080000000001</v>
      </c>
      <c r="BD13" s="340">
        <v>4.809088</v>
      </c>
      <c r="BE13" s="340">
        <v>5.6589179999999999</v>
      </c>
      <c r="BF13" s="340">
        <v>6.0998520000000003</v>
      </c>
      <c r="BG13" s="340">
        <v>5.0965699999999998</v>
      </c>
      <c r="BH13" s="340">
        <v>4.3118749999999997</v>
      </c>
      <c r="BI13" s="340">
        <v>4.86883</v>
      </c>
      <c r="BJ13" s="340">
        <v>6.3417130000000004</v>
      </c>
      <c r="BK13" s="340">
        <v>9.81813</v>
      </c>
      <c r="BL13" s="340">
        <v>7.1649209999999997</v>
      </c>
      <c r="BM13" s="340">
        <v>6.7174310000000004</v>
      </c>
      <c r="BN13" s="340">
        <v>4.4376420000000003</v>
      </c>
      <c r="BO13" s="340">
        <v>4.6142859999999999</v>
      </c>
      <c r="BP13" s="340">
        <v>4.9810600000000003</v>
      </c>
      <c r="BQ13" s="340">
        <v>5.7508730000000003</v>
      </c>
      <c r="BR13" s="340">
        <v>6.1777059999999997</v>
      </c>
      <c r="BS13" s="340">
        <v>5.1739379999999997</v>
      </c>
      <c r="BT13" s="340">
        <v>4.3813529999999998</v>
      </c>
      <c r="BU13" s="340">
        <v>4.9337309999999999</v>
      </c>
      <c r="BV13" s="340">
        <v>6.3402200000000004</v>
      </c>
    </row>
    <row r="14" spans="1:74" ht="11.1" customHeight="1" x14ac:dyDescent="0.2">
      <c r="A14" s="584"/>
      <c r="B14" s="131" t="s">
        <v>489</v>
      </c>
      <c r="C14" s="253"/>
      <c r="D14" s="253"/>
      <c r="E14" s="253"/>
      <c r="F14" s="253"/>
      <c r="G14" s="253"/>
      <c r="H14" s="253"/>
      <c r="I14" s="253"/>
      <c r="J14" s="253"/>
      <c r="K14" s="253"/>
      <c r="L14" s="253"/>
      <c r="M14" s="253"/>
      <c r="N14" s="253"/>
      <c r="O14" s="253"/>
      <c r="P14" s="253"/>
      <c r="Q14" s="253"/>
      <c r="R14" s="253"/>
      <c r="S14" s="253"/>
      <c r="T14" s="253"/>
      <c r="U14" s="253"/>
      <c r="V14" s="253"/>
      <c r="W14" s="253"/>
      <c r="X14" s="253"/>
      <c r="Y14" s="253"/>
      <c r="Z14" s="253"/>
      <c r="AA14" s="253"/>
      <c r="AB14" s="253"/>
      <c r="AC14" s="253"/>
      <c r="AD14" s="253"/>
      <c r="AE14" s="253"/>
      <c r="AF14" s="253"/>
      <c r="AG14" s="253"/>
      <c r="AH14" s="253"/>
      <c r="AI14" s="253"/>
      <c r="AJ14" s="253"/>
      <c r="AK14" s="253"/>
      <c r="AL14" s="253"/>
      <c r="AM14" s="253"/>
      <c r="AN14" s="253"/>
      <c r="AO14" s="253"/>
      <c r="AP14" s="253"/>
      <c r="AQ14" s="253"/>
      <c r="AR14" s="253"/>
      <c r="AS14" s="253"/>
      <c r="AT14" s="253"/>
      <c r="AU14" s="253"/>
      <c r="AV14" s="253"/>
      <c r="AW14" s="253"/>
      <c r="AX14" s="253"/>
      <c r="AY14" s="253"/>
      <c r="AZ14" s="253"/>
      <c r="BA14" s="253"/>
      <c r="BB14" s="366"/>
      <c r="BC14" s="366"/>
      <c r="BD14" s="366"/>
      <c r="BE14" s="366"/>
      <c r="BF14" s="366"/>
      <c r="BG14" s="366"/>
      <c r="BH14" s="366"/>
      <c r="BI14" s="366"/>
      <c r="BJ14" s="366"/>
      <c r="BK14" s="366"/>
      <c r="BL14" s="366"/>
      <c r="BM14" s="366"/>
      <c r="BN14" s="366"/>
      <c r="BO14" s="366"/>
      <c r="BP14" s="366"/>
      <c r="BQ14" s="366"/>
      <c r="BR14" s="366"/>
      <c r="BS14" s="366"/>
      <c r="BT14" s="366"/>
      <c r="BU14" s="366"/>
      <c r="BV14" s="366"/>
    </row>
    <row r="15" spans="1:74" ht="11.1" customHeight="1" x14ac:dyDescent="0.2">
      <c r="A15" s="559" t="s">
        <v>490</v>
      </c>
      <c r="B15" s="560" t="s">
        <v>478</v>
      </c>
      <c r="C15" s="277">
        <v>207.69638710000001</v>
      </c>
      <c r="D15" s="277">
        <v>180.43842857000001</v>
      </c>
      <c r="E15" s="277">
        <v>126.79296773999999</v>
      </c>
      <c r="F15" s="277">
        <v>133.596</v>
      </c>
      <c r="G15" s="277">
        <v>144.23058065000001</v>
      </c>
      <c r="H15" s="277">
        <v>179.11243332999999</v>
      </c>
      <c r="I15" s="277">
        <v>197.96690323000001</v>
      </c>
      <c r="J15" s="277">
        <v>177.57093548</v>
      </c>
      <c r="K15" s="277">
        <v>143.3443</v>
      </c>
      <c r="L15" s="277">
        <v>123.5833871</v>
      </c>
      <c r="M15" s="277">
        <v>126.94240000000001</v>
      </c>
      <c r="N15" s="277">
        <v>122.59467742</v>
      </c>
      <c r="O15" s="277">
        <v>147.75377419</v>
      </c>
      <c r="P15" s="277">
        <v>113.33003447999999</v>
      </c>
      <c r="Q15" s="277">
        <v>104.68809677</v>
      </c>
      <c r="R15" s="277">
        <v>82.857166667000001</v>
      </c>
      <c r="S15" s="277">
        <v>112.15300000000001</v>
      </c>
      <c r="T15" s="277">
        <v>128.37706667</v>
      </c>
      <c r="U15" s="277">
        <v>175.48290323000001</v>
      </c>
      <c r="V15" s="277">
        <v>150.86674194</v>
      </c>
      <c r="W15" s="277">
        <v>114.166</v>
      </c>
      <c r="X15" s="277">
        <v>111.46545161</v>
      </c>
      <c r="Y15" s="277">
        <v>126.39400000000001</v>
      </c>
      <c r="Z15" s="277">
        <v>131.34212903</v>
      </c>
      <c r="AA15" s="277">
        <v>149.37741935</v>
      </c>
      <c r="AB15" s="277">
        <v>157.27939286</v>
      </c>
      <c r="AC15" s="277">
        <v>146.61787097000001</v>
      </c>
      <c r="AD15" s="277">
        <v>112.92606667</v>
      </c>
      <c r="AE15" s="277">
        <v>125.11209676999999</v>
      </c>
      <c r="AF15" s="277">
        <v>136.87950000000001</v>
      </c>
      <c r="AG15" s="277">
        <v>164.12335483999999</v>
      </c>
      <c r="AH15" s="277">
        <v>121.97183871</v>
      </c>
      <c r="AI15" s="277">
        <v>113.57003333</v>
      </c>
      <c r="AJ15" s="277">
        <v>85.420612903000006</v>
      </c>
      <c r="AK15" s="277">
        <v>99.036233332999998</v>
      </c>
      <c r="AL15" s="277">
        <v>146.07183871000001</v>
      </c>
      <c r="AM15" s="277">
        <v>159.68403226000001</v>
      </c>
      <c r="AN15" s="277">
        <v>171.64725000000001</v>
      </c>
      <c r="AO15" s="277">
        <v>152.84625806</v>
      </c>
      <c r="AP15" s="277">
        <v>119.94670000000001</v>
      </c>
      <c r="AQ15" s="277">
        <v>98.635580645000005</v>
      </c>
      <c r="AR15" s="277">
        <v>122.17596666999999</v>
      </c>
      <c r="AS15" s="277">
        <v>115.61912903</v>
      </c>
      <c r="AT15" s="277">
        <v>100.98235484</v>
      </c>
      <c r="AU15" s="277">
        <v>88.480900000000005</v>
      </c>
      <c r="AV15" s="277">
        <v>74.573709676999997</v>
      </c>
      <c r="AW15" s="277">
        <v>106.7585</v>
      </c>
      <c r="AX15" s="277">
        <v>106.33558065</v>
      </c>
      <c r="AY15" s="277">
        <v>137.35529031999999</v>
      </c>
      <c r="AZ15" s="277">
        <v>142.59049999999999</v>
      </c>
      <c r="BA15" s="277">
        <v>114.8164</v>
      </c>
      <c r="BB15" s="340">
        <v>74.644469999999998</v>
      </c>
      <c r="BC15" s="340">
        <v>61.638109999999998</v>
      </c>
      <c r="BD15" s="340">
        <v>90.836709999999997</v>
      </c>
      <c r="BE15" s="340">
        <v>115.4558</v>
      </c>
      <c r="BF15" s="340">
        <v>108.4285</v>
      </c>
      <c r="BG15" s="340">
        <v>88.11403</v>
      </c>
      <c r="BH15" s="340">
        <v>106.8758</v>
      </c>
      <c r="BI15" s="340">
        <v>97.158249999999995</v>
      </c>
      <c r="BJ15" s="340">
        <v>125.40989999999999</v>
      </c>
      <c r="BK15" s="340">
        <v>157.60830000000001</v>
      </c>
      <c r="BL15" s="340">
        <v>140.0624</v>
      </c>
      <c r="BM15" s="340">
        <v>121.6133</v>
      </c>
      <c r="BN15" s="340">
        <v>77.749110000000002</v>
      </c>
      <c r="BO15" s="340">
        <v>65.274649999999994</v>
      </c>
      <c r="BP15" s="340">
        <v>89.240399999999994</v>
      </c>
      <c r="BQ15" s="340">
        <v>115.12179999999999</v>
      </c>
      <c r="BR15" s="340">
        <v>105.89490000000001</v>
      </c>
      <c r="BS15" s="340">
        <v>82.68777</v>
      </c>
      <c r="BT15" s="340">
        <v>102.5577</v>
      </c>
      <c r="BU15" s="340">
        <v>89.003919999999994</v>
      </c>
      <c r="BV15" s="340">
        <v>119.7739</v>
      </c>
    </row>
    <row r="16" spans="1:74" ht="11.1" customHeight="1" x14ac:dyDescent="0.2">
      <c r="A16" s="559" t="s">
        <v>491</v>
      </c>
      <c r="B16" s="560" t="s">
        <v>480</v>
      </c>
      <c r="C16" s="277">
        <v>3033.1197096999999</v>
      </c>
      <c r="D16" s="277">
        <v>3207.3879643</v>
      </c>
      <c r="E16" s="277">
        <v>3285.3902581000002</v>
      </c>
      <c r="F16" s="277">
        <v>3355.3611667</v>
      </c>
      <c r="G16" s="277">
        <v>3485.2332581000001</v>
      </c>
      <c r="H16" s="277">
        <v>4012.6471333</v>
      </c>
      <c r="I16" s="277">
        <v>5350.9412258000002</v>
      </c>
      <c r="J16" s="277">
        <v>4690.8558709999998</v>
      </c>
      <c r="K16" s="277">
        <v>4114.1015332999996</v>
      </c>
      <c r="L16" s="277">
        <v>3629.1322903</v>
      </c>
      <c r="M16" s="277">
        <v>3590.7277333000002</v>
      </c>
      <c r="N16" s="277">
        <v>3588.8781935000002</v>
      </c>
      <c r="O16" s="277">
        <v>3614.4695806</v>
      </c>
      <c r="P16" s="277">
        <v>3952.0983448000002</v>
      </c>
      <c r="Q16" s="277">
        <v>3573.8468386999998</v>
      </c>
      <c r="R16" s="277">
        <v>3691.7363</v>
      </c>
      <c r="S16" s="277">
        <v>4085.5727741999999</v>
      </c>
      <c r="T16" s="277">
        <v>4787.4512999999997</v>
      </c>
      <c r="U16" s="277">
        <v>6112.9233870999997</v>
      </c>
      <c r="V16" s="277">
        <v>5560.1523870999999</v>
      </c>
      <c r="W16" s="277">
        <v>4611.0518333</v>
      </c>
      <c r="X16" s="277">
        <v>3946.2627419</v>
      </c>
      <c r="Y16" s="277">
        <v>3718.8226332999998</v>
      </c>
      <c r="Z16" s="277">
        <v>3365.6415161</v>
      </c>
      <c r="AA16" s="277">
        <v>3465.3494516000001</v>
      </c>
      <c r="AB16" s="277">
        <v>3537.2609643000001</v>
      </c>
      <c r="AC16" s="277">
        <v>3379.8437419000002</v>
      </c>
      <c r="AD16" s="277">
        <v>3360.5072332999998</v>
      </c>
      <c r="AE16" s="277">
        <v>3698.6736774000001</v>
      </c>
      <c r="AF16" s="277">
        <v>4112.2524333000001</v>
      </c>
      <c r="AG16" s="277">
        <v>5752.6958709999999</v>
      </c>
      <c r="AH16" s="277">
        <v>4625.4018386999996</v>
      </c>
      <c r="AI16" s="277">
        <v>3939.3870333</v>
      </c>
      <c r="AJ16" s="277">
        <v>3389.9500968000002</v>
      </c>
      <c r="AK16" s="277">
        <v>3379.0081332999998</v>
      </c>
      <c r="AL16" s="277">
        <v>3438.8055161000002</v>
      </c>
      <c r="AM16" s="277">
        <v>3060.4036129000001</v>
      </c>
      <c r="AN16" s="277">
        <v>3318.7856071000001</v>
      </c>
      <c r="AO16" s="277">
        <v>3205.7597096999998</v>
      </c>
      <c r="AP16" s="277">
        <v>3144.5579333000001</v>
      </c>
      <c r="AQ16" s="277">
        <v>3443.7235805999999</v>
      </c>
      <c r="AR16" s="277">
        <v>4523.8578332999996</v>
      </c>
      <c r="AS16" s="277">
        <v>5331.5312258000004</v>
      </c>
      <c r="AT16" s="277">
        <v>4863.3897741999999</v>
      </c>
      <c r="AU16" s="277">
        <v>4555.1880332999999</v>
      </c>
      <c r="AV16" s="277">
        <v>4042.2148065000001</v>
      </c>
      <c r="AW16" s="277">
        <v>3459.8398999999999</v>
      </c>
      <c r="AX16" s="277">
        <v>3677.2496774000001</v>
      </c>
      <c r="AY16" s="277">
        <v>3622.1187742000002</v>
      </c>
      <c r="AZ16" s="277">
        <v>4033.67</v>
      </c>
      <c r="BA16" s="277">
        <v>3836.0430000000001</v>
      </c>
      <c r="BB16" s="340">
        <v>3607.4969999999998</v>
      </c>
      <c r="BC16" s="340">
        <v>4018.049</v>
      </c>
      <c r="BD16" s="340">
        <v>5005.0839999999998</v>
      </c>
      <c r="BE16" s="340">
        <v>5768.0709999999999</v>
      </c>
      <c r="BF16" s="340">
        <v>5461.3670000000002</v>
      </c>
      <c r="BG16" s="340">
        <v>4674.616</v>
      </c>
      <c r="BH16" s="340">
        <v>4240.5370000000003</v>
      </c>
      <c r="BI16" s="340">
        <v>3833.88</v>
      </c>
      <c r="BJ16" s="340">
        <v>3955.672</v>
      </c>
      <c r="BK16" s="340">
        <v>3671.3330000000001</v>
      </c>
      <c r="BL16" s="340">
        <v>3715.5120000000002</v>
      </c>
      <c r="BM16" s="340">
        <v>3782.5540000000001</v>
      </c>
      <c r="BN16" s="340">
        <v>3578.5219999999999</v>
      </c>
      <c r="BO16" s="340">
        <v>3982.2109999999998</v>
      </c>
      <c r="BP16" s="340">
        <v>4987.4799999999996</v>
      </c>
      <c r="BQ16" s="340">
        <v>5668.1480000000001</v>
      </c>
      <c r="BR16" s="340">
        <v>5444.7489999999998</v>
      </c>
      <c r="BS16" s="340">
        <v>4694.3289999999997</v>
      </c>
      <c r="BT16" s="340">
        <v>4292.0429999999997</v>
      </c>
      <c r="BU16" s="340">
        <v>3911.377</v>
      </c>
      <c r="BV16" s="340">
        <v>3928.2240000000002</v>
      </c>
    </row>
    <row r="17" spans="1:74" ht="11.1" customHeight="1" x14ac:dyDescent="0.2">
      <c r="A17" s="561" t="s">
        <v>492</v>
      </c>
      <c r="B17" s="562" t="s">
        <v>482</v>
      </c>
      <c r="C17" s="277">
        <v>35.130545161000001</v>
      </c>
      <c r="D17" s="277">
        <v>11.891147143</v>
      </c>
      <c r="E17" s="277">
        <v>15.437861935000001</v>
      </c>
      <c r="F17" s="277">
        <v>5.1779376667000001</v>
      </c>
      <c r="G17" s="277">
        <v>7.3120519355000004</v>
      </c>
      <c r="H17" s="277">
        <v>13.955455333</v>
      </c>
      <c r="I17" s="277">
        <v>28.62338871</v>
      </c>
      <c r="J17" s="277">
        <v>12.39521871</v>
      </c>
      <c r="K17" s="277">
        <v>7.3550933333000001</v>
      </c>
      <c r="L17" s="277">
        <v>5.4413667741999996</v>
      </c>
      <c r="M17" s="277">
        <v>5.5058829999999999</v>
      </c>
      <c r="N17" s="277">
        <v>5.4302422580999998</v>
      </c>
      <c r="O17" s="277">
        <v>8.6457064516000006</v>
      </c>
      <c r="P17" s="277">
        <v>3.9976862069000001</v>
      </c>
      <c r="Q17" s="277">
        <v>3.6013267741999999</v>
      </c>
      <c r="R17" s="277">
        <v>3.2479849999999999</v>
      </c>
      <c r="S17" s="277">
        <v>5.7303303226000004</v>
      </c>
      <c r="T17" s="277">
        <v>14.625945</v>
      </c>
      <c r="U17" s="277">
        <v>21.829496773999999</v>
      </c>
      <c r="V17" s="277">
        <v>10.401698387</v>
      </c>
      <c r="W17" s="277">
        <v>4.9736646667000004</v>
      </c>
      <c r="X17" s="277">
        <v>5.1982477419000004</v>
      </c>
      <c r="Y17" s="277">
        <v>7.9126573333000003</v>
      </c>
      <c r="Z17" s="277">
        <v>4.3660938710000003</v>
      </c>
      <c r="AA17" s="277">
        <v>39.231782258000003</v>
      </c>
      <c r="AB17" s="277">
        <v>21.561449285999998</v>
      </c>
      <c r="AC17" s="277">
        <v>3.1369341935000001</v>
      </c>
      <c r="AD17" s="277">
        <v>5.1171986667000002</v>
      </c>
      <c r="AE17" s="277">
        <v>5.9338193547999998</v>
      </c>
      <c r="AF17" s="277">
        <v>8.6169926666999999</v>
      </c>
      <c r="AG17" s="277">
        <v>28.465461935</v>
      </c>
      <c r="AH17" s="277">
        <v>6.0847577418999998</v>
      </c>
      <c r="AI17" s="277">
        <v>6.8532936667</v>
      </c>
      <c r="AJ17" s="277">
        <v>4.6932267742000002</v>
      </c>
      <c r="AK17" s="277">
        <v>5.1881456666999997</v>
      </c>
      <c r="AL17" s="277">
        <v>24.284649032000001</v>
      </c>
      <c r="AM17" s="277">
        <v>176.04278613</v>
      </c>
      <c r="AN17" s="277">
        <v>46.440497499999999</v>
      </c>
      <c r="AO17" s="277">
        <v>49.386846773999999</v>
      </c>
      <c r="AP17" s="277">
        <v>2.9126986666999999</v>
      </c>
      <c r="AQ17" s="277">
        <v>4.0174200000000004</v>
      </c>
      <c r="AR17" s="277">
        <v>4.0480776667000002</v>
      </c>
      <c r="AS17" s="277">
        <v>6.0282077419000002</v>
      </c>
      <c r="AT17" s="277">
        <v>7.4363980644999996</v>
      </c>
      <c r="AU17" s="277">
        <v>4.3640746666999997</v>
      </c>
      <c r="AV17" s="277">
        <v>3.2035990323000001</v>
      </c>
      <c r="AW17" s="277">
        <v>4.563034</v>
      </c>
      <c r="AX17" s="277">
        <v>7.3653648386999997</v>
      </c>
      <c r="AY17" s="277">
        <v>39.826716212999997</v>
      </c>
      <c r="AZ17" s="277">
        <v>18.381239999999998</v>
      </c>
      <c r="BA17" s="277">
        <v>14.882</v>
      </c>
      <c r="BB17" s="340">
        <v>6.9018179999999996</v>
      </c>
      <c r="BC17" s="340">
        <v>7.4970559999999997</v>
      </c>
      <c r="BD17" s="340">
        <v>8.5366540000000004</v>
      </c>
      <c r="BE17" s="340">
        <v>12.87344</v>
      </c>
      <c r="BF17" s="340">
        <v>13.003909999999999</v>
      </c>
      <c r="BG17" s="340">
        <v>7.7027080000000003</v>
      </c>
      <c r="BH17" s="340">
        <v>7.0635070000000004</v>
      </c>
      <c r="BI17" s="340">
        <v>7.3937910000000002</v>
      </c>
      <c r="BJ17" s="340">
        <v>15.46946</v>
      </c>
      <c r="BK17" s="340">
        <v>23.101030000000002</v>
      </c>
      <c r="BL17" s="340">
        <v>15.098000000000001</v>
      </c>
      <c r="BM17" s="340">
        <v>14.20668</v>
      </c>
      <c r="BN17" s="340">
        <v>7.6033929999999996</v>
      </c>
      <c r="BO17" s="340">
        <v>8.3605839999999993</v>
      </c>
      <c r="BP17" s="340">
        <v>9.1313669999999991</v>
      </c>
      <c r="BQ17" s="340">
        <v>12.610250000000001</v>
      </c>
      <c r="BR17" s="340">
        <v>11.913869999999999</v>
      </c>
      <c r="BS17" s="340">
        <v>7.8306370000000003</v>
      </c>
      <c r="BT17" s="340">
        <v>6.8811739999999997</v>
      </c>
      <c r="BU17" s="340">
        <v>7.3980480000000002</v>
      </c>
      <c r="BV17" s="340">
        <v>12.958930000000001</v>
      </c>
    </row>
    <row r="18" spans="1:74" ht="11.1" customHeight="1" x14ac:dyDescent="0.2">
      <c r="A18" s="584"/>
      <c r="B18" s="131" t="s">
        <v>493</v>
      </c>
      <c r="C18" s="253"/>
      <c r="D18" s="253"/>
      <c r="E18" s="253"/>
      <c r="F18" s="253"/>
      <c r="G18" s="253"/>
      <c r="H18" s="253"/>
      <c r="I18" s="253"/>
      <c r="J18" s="253"/>
      <c r="K18" s="253"/>
      <c r="L18" s="253"/>
      <c r="M18" s="253"/>
      <c r="N18" s="253"/>
      <c r="O18" s="253"/>
      <c r="P18" s="253"/>
      <c r="Q18" s="253"/>
      <c r="R18" s="253"/>
      <c r="S18" s="253"/>
      <c r="T18" s="253"/>
      <c r="U18" s="253"/>
      <c r="V18" s="253"/>
      <c r="W18" s="253"/>
      <c r="X18" s="253"/>
      <c r="Y18" s="253"/>
      <c r="Z18" s="253"/>
      <c r="AA18" s="253"/>
      <c r="AB18" s="253"/>
      <c r="AC18" s="253"/>
      <c r="AD18" s="253"/>
      <c r="AE18" s="253"/>
      <c r="AF18" s="253"/>
      <c r="AG18" s="253"/>
      <c r="AH18" s="253"/>
      <c r="AI18" s="253"/>
      <c r="AJ18" s="253"/>
      <c r="AK18" s="253"/>
      <c r="AL18" s="253"/>
      <c r="AM18" s="253"/>
      <c r="AN18" s="253"/>
      <c r="AO18" s="253"/>
      <c r="AP18" s="253"/>
      <c r="AQ18" s="253"/>
      <c r="AR18" s="253"/>
      <c r="AS18" s="253"/>
      <c r="AT18" s="253"/>
      <c r="AU18" s="253"/>
      <c r="AV18" s="253"/>
      <c r="AW18" s="253"/>
      <c r="AX18" s="253"/>
      <c r="AY18" s="253"/>
      <c r="AZ18" s="253"/>
      <c r="BA18" s="253"/>
      <c r="BB18" s="366"/>
      <c r="BC18" s="366"/>
      <c r="BD18" s="366"/>
      <c r="BE18" s="366"/>
      <c r="BF18" s="366"/>
      <c r="BG18" s="366"/>
      <c r="BH18" s="366"/>
      <c r="BI18" s="366"/>
      <c r="BJ18" s="366"/>
      <c r="BK18" s="366"/>
      <c r="BL18" s="366"/>
      <c r="BM18" s="366"/>
      <c r="BN18" s="366"/>
      <c r="BO18" s="366"/>
      <c r="BP18" s="366"/>
      <c r="BQ18" s="366"/>
      <c r="BR18" s="366"/>
      <c r="BS18" s="366"/>
      <c r="BT18" s="366"/>
      <c r="BU18" s="366"/>
      <c r="BV18" s="366"/>
    </row>
    <row r="19" spans="1:74" ht="11.1" customHeight="1" x14ac:dyDescent="0.2">
      <c r="A19" s="559" t="s">
        <v>494</v>
      </c>
      <c r="B19" s="560" t="s">
        <v>478</v>
      </c>
      <c r="C19" s="277">
        <v>1261.4466451999999</v>
      </c>
      <c r="D19" s="277">
        <v>1095.7928214000001</v>
      </c>
      <c r="E19" s="277">
        <v>982.11509677000004</v>
      </c>
      <c r="F19" s="277">
        <v>999.84619999999995</v>
      </c>
      <c r="G19" s="277">
        <v>1113.8949032</v>
      </c>
      <c r="H19" s="277">
        <v>1290.348</v>
      </c>
      <c r="I19" s="277">
        <v>1354.1833548</v>
      </c>
      <c r="J19" s="277">
        <v>1309.4432902999999</v>
      </c>
      <c r="K19" s="277">
        <v>1108.1815667000001</v>
      </c>
      <c r="L19" s="277">
        <v>893.67899999999997</v>
      </c>
      <c r="M19" s="277">
        <v>896.32293332999996</v>
      </c>
      <c r="N19" s="277">
        <v>950.58516128999997</v>
      </c>
      <c r="O19" s="277">
        <v>898.47764515999995</v>
      </c>
      <c r="P19" s="277">
        <v>856.93724138000005</v>
      </c>
      <c r="Q19" s="277">
        <v>758.20274194000001</v>
      </c>
      <c r="R19" s="277">
        <v>719.86563333000004</v>
      </c>
      <c r="S19" s="277">
        <v>929.90980645000002</v>
      </c>
      <c r="T19" s="277">
        <v>1066.3622</v>
      </c>
      <c r="U19" s="277">
        <v>1228.8526452000001</v>
      </c>
      <c r="V19" s="277">
        <v>1149.5377418999999</v>
      </c>
      <c r="W19" s="277">
        <v>1001.7923</v>
      </c>
      <c r="X19" s="277">
        <v>902.45067742000003</v>
      </c>
      <c r="Y19" s="277">
        <v>982.24286667000001</v>
      </c>
      <c r="Z19" s="277">
        <v>944.20164516</v>
      </c>
      <c r="AA19" s="277">
        <v>967.87690225999995</v>
      </c>
      <c r="AB19" s="277">
        <v>936.43438820999995</v>
      </c>
      <c r="AC19" s="277">
        <v>915.32229547999998</v>
      </c>
      <c r="AD19" s="277">
        <v>815.87149399999998</v>
      </c>
      <c r="AE19" s="277">
        <v>881.14300000000003</v>
      </c>
      <c r="AF19" s="277">
        <v>1113.5957960000001</v>
      </c>
      <c r="AG19" s="277">
        <v>1143.6019131999999</v>
      </c>
      <c r="AH19" s="277">
        <v>1139.9983093999999</v>
      </c>
      <c r="AI19" s="277">
        <v>1067.9745972999999</v>
      </c>
      <c r="AJ19" s="277">
        <v>884.06413257999998</v>
      </c>
      <c r="AK19" s="277">
        <v>903.03218366999999</v>
      </c>
      <c r="AL19" s="277">
        <v>1009.7137094</v>
      </c>
      <c r="AM19" s="277">
        <v>1143.6922426000001</v>
      </c>
      <c r="AN19" s="277">
        <v>1159.5183268000001</v>
      </c>
      <c r="AO19" s="277">
        <v>954.93540323000002</v>
      </c>
      <c r="AP19" s="277">
        <v>812.95772233000002</v>
      </c>
      <c r="AQ19" s="277">
        <v>957.54845096999998</v>
      </c>
      <c r="AR19" s="277">
        <v>1117.2320743</v>
      </c>
      <c r="AS19" s="277">
        <v>1169.7824439000001</v>
      </c>
      <c r="AT19" s="277">
        <v>1135.0361581</v>
      </c>
      <c r="AU19" s="277">
        <v>1040.3876103</v>
      </c>
      <c r="AV19" s="277">
        <v>810.70905903000005</v>
      </c>
      <c r="AW19" s="277">
        <v>878.11712633000002</v>
      </c>
      <c r="AX19" s="277">
        <v>876.95431581000003</v>
      </c>
      <c r="AY19" s="277">
        <v>940.40982643999996</v>
      </c>
      <c r="AZ19" s="277">
        <v>1040.9670000000001</v>
      </c>
      <c r="BA19" s="277">
        <v>783.48080000000004</v>
      </c>
      <c r="BB19" s="340">
        <v>695.90099999999995</v>
      </c>
      <c r="BC19" s="340">
        <v>805.56880000000001</v>
      </c>
      <c r="BD19" s="340">
        <v>938.10730000000001</v>
      </c>
      <c r="BE19" s="340">
        <v>1036.2929999999999</v>
      </c>
      <c r="BF19" s="340">
        <v>1080.3879999999999</v>
      </c>
      <c r="BG19" s="340">
        <v>927.64689999999996</v>
      </c>
      <c r="BH19" s="340">
        <v>791.95119999999997</v>
      </c>
      <c r="BI19" s="340">
        <v>778.00220000000002</v>
      </c>
      <c r="BJ19" s="340">
        <v>891.94219999999996</v>
      </c>
      <c r="BK19" s="340">
        <v>979.85730000000001</v>
      </c>
      <c r="BL19" s="340">
        <v>918.17169999999999</v>
      </c>
      <c r="BM19" s="340">
        <v>791.80669999999998</v>
      </c>
      <c r="BN19" s="340">
        <v>754.63959999999997</v>
      </c>
      <c r="BO19" s="340">
        <v>862.92349999999999</v>
      </c>
      <c r="BP19" s="340">
        <v>977.73009999999999</v>
      </c>
      <c r="BQ19" s="340">
        <v>1082.482</v>
      </c>
      <c r="BR19" s="340">
        <v>1121.01</v>
      </c>
      <c r="BS19" s="340">
        <v>958.44269999999995</v>
      </c>
      <c r="BT19" s="340">
        <v>820.89120000000003</v>
      </c>
      <c r="BU19" s="340">
        <v>804.7681</v>
      </c>
      <c r="BV19" s="340">
        <v>885.33159999999998</v>
      </c>
    </row>
    <row r="20" spans="1:74" ht="11.1" customHeight="1" x14ac:dyDescent="0.2">
      <c r="A20" s="559" t="s">
        <v>495</v>
      </c>
      <c r="B20" s="560" t="s">
        <v>480</v>
      </c>
      <c r="C20" s="277">
        <v>10535.674741999999</v>
      </c>
      <c r="D20" s="277">
        <v>10395.502678999999</v>
      </c>
      <c r="E20" s="277">
        <v>9100.1760967999999</v>
      </c>
      <c r="F20" s="277">
        <v>11231.142967</v>
      </c>
      <c r="G20" s="277">
        <v>12291.861580999999</v>
      </c>
      <c r="H20" s="277">
        <v>15880.367167</v>
      </c>
      <c r="I20" s="277">
        <v>18344.839742</v>
      </c>
      <c r="J20" s="277">
        <v>18729.759580999998</v>
      </c>
      <c r="K20" s="277">
        <v>13928.695833</v>
      </c>
      <c r="L20" s="277">
        <v>11087.805903</v>
      </c>
      <c r="M20" s="277">
        <v>10534.644399999999</v>
      </c>
      <c r="N20" s="277">
        <v>11321.549451999999</v>
      </c>
      <c r="O20" s="277">
        <v>12175.896032000001</v>
      </c>
      <c r="P20" s="277">
        <v>12615.971345</v>
      </c>
      <c r="Q20" s="277">
        <v>13041.269742</v>
      </c>
      <c r="R20" s="277">
        <v>14988.499400000001</v>
      </c>
      <c r="S20" s="277">
        <v>16622.216968000001</v>
      </c>
      <c r="T20" s="277">
        <v>18046.815167000001</v>
      </c>
      <c r="U20" s="277">
        <v>20018.172934999999</v>
      </c>
      <c r="V20" s="277">
        <v>18745.825903000001</v>
      </c>
      <c r="W20" s="277">
        <v>15662.9298</v>
      </c>
      <c r="X20" s="277">
        <v>12355.396161000001</v>
      </c>
      <c r="Y20" s="277">
        <v>11162.916633000001</v>
      </c>
      <c r="Z20" s="277">
        <v>11906.185129</v>
      </c>
      <c r="AA20" s="277">
        <v>12208.036871</v>
      </c>
      <c r="AB20" s="277">
        <v>12092.735107</v>
      </c>
      <c r="AC20" s="277">
        <v>11581.900452</v>
      </c>
      <c r="AD20" s="277">
        <v>11551.233933</v>
      </c>
      <c r="AE20" s="277">
        <v>12066.322613</v>
      </c>
      <c r="AF20" s="277">
        <v>15258.617899999999</v>
      </c>
      <c r="AG20" s="277">
        <v>16228.02629</v>
      </c>
      <c r="AH20" s="277">
        <v>17156.879903000001</v>
      </c>
      <c r="AI20" s="277">
        <v>14902.204533</v>
      </c>
      <c r="AJ20" s="277">
        <v>12304.151613</v>
      </c>
      <c r="AK20" s="277">
        <v>11757.406467000001</v>
      </c>
      <c r="AL20" s="277">
        <v>12212.420516</v>
      </c>
      <c r="AM20" s="277">
        <v>12938.545903</v>
      </c>
      <c r="AN20" s="277">
        <v>11122.423178999999</v>
      </c>
      <c r="AO20" s="277">
        <v>11087.959193999999</v>
      </c>
      <c r="AP20" s="277">
        <v>11595.008233</v>
      </c>
      <c r="AQ20" s="277">
        <v>13044.703613</v>
      </c>
      <c r="AR20" s="277">
        <v>14777.209967000001</v>
      </c>
      <c r="AS20" s="277">
        <v>15599.13</v>
      </c>
      <c r="AT20" s="277">
        <v>17191.178742</v>
      </c>
      <c r="AU20" s="277">
        <v>14628.1214</v>
      </c>
      <c r="AV20" s="277">
        <v>12616.757935</v>
      </c>
      <c r="AW20" s="277">
        <v>11761.108566999999</v>
      </c>
      <c r="AX20" s="277">
        <v>12003.061935</v>
      </c>
      <c r="AY20" s="277">
        <v>14371.464484</v>
      </c>
      <c r="AZ20" s="277">
        <v>14994.92</v>
      </c>
      <c r="BA20" s="277">
        <v>13430.94</v>
      </c>
      <c r="BB20" s="340">
        <v>13566.91</v>
      </c>
      <c r="BC20" s="340">
        <v>15342.73</v>
      </c>
      <c r="BD20" s="340">
        <v>17932</v>
      </c>
      <c r="BE20" s="340">
        <v>19098.38</v>
      </c>
      <c r="BF20" s="340">
        <v>19033.79</v>
      </c>
      <c r="BG20" s="340">
        <v>16058.99</v>
      </c>
      <c r="BH20" s="340">
        <v>13483.04</v>
      </c>
      <c r="BI20" s="340">
        <v>12664.92</v>
      </c>
      <c r="BJ20" s="340">
        <v>13102.92</v>
      </c>
      <c r="BK20" s="340">
        <v>13286.38</v>
      </c>
      <c r="BL20" s="340">
        <v>13314.55</v>
      </c>
      <c r="BM20" s="340">
        <v>12709.54</v>
      </c>
      <c r="BN20" s="340">
        <v>12938.42</v>
      </c>
      <c r="BO20" s="340">
        <v>14626.2</v>
      </c>
      <c r="BP20" s="340">
        <v>17190.96</v>
      </c>
      <c r="BQ20" s="340">
        <v>18334.560000000001</v>
      </c>
      <c r="BR20" s="340">
        <v>18507.759999999998</v>
      </c>
      <c r="BS20" s="340">
        <v>15653.35</v>
      </c>
      <c r="BT20" s="340">
        <v>13242.5</v>
      </c>
      <c r="BU20" s="340">
        <v>12255.34</v>
      </c>
      <c r="BV20" s="340">
        <v>13107.4</v>
      </c>
    </row>
    <row r="21" spans="1:74" ht="11.1" customHeight="1" x14ac:dyDescent="0.2">
      <c r="A21" s="561" t="s">
        <v>496</v>
      </c>
      <c r="B21" s="562" t="s">
        <v>482</v>
      </c>
      <c r="C21" s="277">
        <v>96.106099999999998</v>
      </c>
      <c r="D21" s="277">
        <v>67.573755714000001</v>
      </c>
      <c r="E21" s="277">
        <v>68.650468387000004</v>
      </c>
      <c r="F21" s="277">
        <v>64.092624999999998</v>
      </c>
      <c r="G21" s="277">
        <v>59.000011612999998</v>
      </c>
      <c r="H21" s="277">
        <v>69.514164667000003</v>
      </c>
      <c r="I21" s="277">
        <v>84.559467419000001</v>
      </c>
      <c r="J21" s="277">
        <v>65.784975806000006</v>
      </c>
      <c r="K21" s="277">
        <v>62.959150000000001</v>
      </c>
      <c r="L21" s="277">
        <v>48.666769031999998</v>
      </c>
      <c r="M21" s="277">
        <v>38.436184666999999</v>
      </c>
      <c r="N21" s="277">
        <v>52.987688386999999</v>
      </c>
      <c r="O21" s="277">
        <v>64.683757096999997</v>
      </c>
      <c r="P21" s="277">
        <v>49.499807240999999</v>
      </c>
      <c r="Q21" s="277">
        <v>33.926975484000003</v>
      </c>
      <c r="R21" s="277">
        <v>37.876812667000003</v>
      </c>
      <c r="S21" s="277">
        <v>44.920850645000002</v>
      </c>
      <c r="T21" s="277">
        <v>51.003376666999998</v>
      </c>
      <c r="U21" s="277">
        <v>58.459580645000003</v>
      </c>
      <c r="V21" s="277">
        <v>49.827845160999999</v>
      </c>
      <c r="W21" s="277">
        <v>44.256489000000002</v>
      </c>
      <c r="X21" s="277">
        <v>43.277813225999999</v>
      </c>
      <c r="Y21" s="277">
        <v>49.096633666999999</v>
      </c>
      <c r="Z21" s="277">
        <v>46.638888710000003</v>
      </c>
      <c r="AA21" s="277">
        <v>56.373825160999999</v>
      </c>
      <c r="AB21" s="277">
        <v>47.353105714000002</v>
      </c>
      <c r="AC21" s="277">
        <v>50.870478386999999</v>
      </c>
      <c r="AD21" s="277">
        <v>55.642189000000002</v>
      </c>
      <c r="AE21" s="277">
        <v>71.694847096999993</v>
      </c>
      <c r="AF21" s="277">
        <v>73.002044667000007</v>
      </c>
      <c r="AG21" s="277">
        <v>72.594481290000004</v>
      </c>
      <c r="AH21" s="277">
        <v>73.138872581000001</v>
      </c>
      <c r="AI21" s="277">
        <v>65.635001000000003</v>
      </c>
      <c r="AJ21" s="277">
        <v>55.568419355000003</v>
      </c>
      <c r="AK21" s="277">
        <v>38.974727000000001</v>
      </c>
      <c r="AL21" s="277">
        <v>47.416766774000003</v>
      </c>
      <c r="AM21" s="277">
        <v>164.17533548</v>
      </c>
      <c r="AN21" s="277">
        <v>66.181847142999999</v>
      </c>
      <c r="AO21" s="277">
        <v>70.682315806000005</v>
      </c>
      <c r="AP21" s="277">
        <v>42.744</v>
      </c>
      <c r="AQ21" s="277">
        <v>52.087741934999997</v>
      </c>
      <c r="AR21" s="277">
        <v>57.947733333000002</v>
      </c>
      <c r="AS21" s="277">
        <v>50.992677419000003</v>
      </c>
      <c r="AT21" s="277">
        <v>49.643645161000002</v>
      </c>
      <c r="AU21" s="277">
        <v>46.874466667</v>
      </c>
      <c r="AV21" s="277">
        <v>33.552225806000003</v>
      </c>
      <c r="AW21" s="277">
        <v>44.121349332999998</v>
      </c>
      <c r="AX21" s="277">
        <v>56.837225805999999</v>
      </c>
      <c r="AY21" s="277">
        <v>71.311436853999993</v>
      </c>
      <c r="AZ21" s="277">
        <v>78.573589999999996</v>
      </c>
      <c r="BA21" s="277">
        <v>57.963729999999998</v>
      </c>
      <c r="BB21" s="340">
        <v>48.372700000000002</v>
      </c>
      <c r="BC21" s="340">
        <v>53.002870000000001</v>
      </c>
      <c r="BD21" s="340">
        <v>57.490119999999997</v>
      </c>
      <c r="BE21" s="340">
        <v>57.84572</v>
      </c>
      <c r="BF21" s="340">
        <v>56.437170000000002</v>
      </c>
      <c r="BG21" s="340">
        <v>54.297739999999997</v>
      </c>
      <c r="BH21" s="340">
        <v>49.435479999999998</v>
      </c>
      <c r="BI21" s="340">
        <v>42.420969999999997</v>
      </c>
      <c r="BJ21" s="340">
        <v>56.526020000000003</v>
      </c>
      <c r="BK21" s="340">
        <v>76.531300000000002</v>
      </c>
      <c r="BL21" s="340">
        <v>60.353189999999998</v>
      </c>
      <c r="BM21" s="340">
        <v>57.193159999999999</v>
      </c>
      <c r="BN21" s="340">
        <v>51.048729999999999</v>
      </c>
      <c r="BO21" s="340">
        <v>54.892589999999998</v>
      </c>
      <c r="BP21" s="340">
        <v>60.744219999999999</v>
      </c>
      <c r="BQ21" s="340">
        <v>62.21949</v>
      </c>
      <c r="BR21" s="340">
        <v>58.593209999999999</v>
      </c>
      <c r="BS21" s="340">
        <v>53.056739999999998</v>
      </c>
      <c r="BT21" s="340">
        <v>48.067810000000001</v>
      </c>
      <c r="BU21" s="340">
        <v>39.585320000000003</v>
      </c>
      <c r="BV21" s="340">
        <v>52.689610000000002</v>
      </c>
    </row>
    <row r="22" spans="1:74" ht="11.1" customHeight="1" x14ac:dyDescent="0.2">
      <c r="A22" s="584"/>
      <c r="B22" s="131" t="s">
        <v>497</v>
      </c>
      <c r="C22" s="253"/>
      <c r="D22" s="253"/>
      <c r="E22" s="253"/>
      <c r="F22" s="253"/>
      <c r="G22" s="253"/>
      <c r="H22" s="253"/>
      <c r="I22" s="253"/>
      <c r="J22" s="253"/>
      <c r="K22" s="253"/>
      <c r="L22" s="253"/>
      <c r="M22" s="253"/>
      <c r="N22" s="253"/>
      <c r="O22" s="253"/>
      <c r="P22" s="253"/>
      <c r="Q22" s="253"/>
      <c r="R22" s="253"/>
      <c r="S22" s="253"/>
      <c r="T22" s="253"/>
      <c r="U22" s="253"/>
      <c r="V22" s="253"/>
      <c r="W22" s="253"/>
      <c r="X22" s="253"/>
      <c r="Y22" s="253"/>
      <c r="Z22" s="253"/>
      <c r="AA22" s="253"/>
      <c r="AB22" s="253"/>
      <c r="AC22" s="253"/>
      <c r="AD22" s="253"/>
      <c r="AE22" s="253"/>
      <c r="AF22" s="253"/>
      <c r="AG22" s="253"/>
      <c r="AH22" s="253"/>
      <c r="AI22" s="253"/>
      <c r="AJ22" s="253"/>
      <c r="AK22" s="253"/>
      <c r="AL22" s="253"/>
      <c r="AM22" s="253"/>
      <c r="AN22" s="253"/>
      <c r="AO22" s="253"/>
      <c r="AP22" s="253"/>
      <c r="AQ22" s="253"/>
      <c r="AR22" s="253"/>
      <c r="AS22" s="253"/>
      <c r="AT22" s="253"/>
      <c r="AU22" s="253"/>
      <c r="AV22" s="253"/>
      <c r="AW22" s="253"/>
      <c r="AX22" s="253"/>
      <c r="AY22" s="253"/>
      <c r="AZ22" s="253"/>
      <c r="BA22" s="253"/>
      <c r="BB22" s="366"/>
      <c r="BC22" s="366"/>
      <c r="BD22" s="366"/>
      <c r="BE22" s="366"/>
      <c r="BF22" s="366"/>
      <c r="BG22" s="366"/>
      <c r="BH22" s="366"/>
      <c r="BI22" s="366"/>
      <c r="BJ22" s="366"/>
      <c r="BK22" s="366"/>
      <c r="BL22" s="366"/>
      <c r="BM22" s="366"/>
      <c r="BN22" s="366"/>
      <c r="BO22" s="366"/>
      <c r="BP22" s="366"/>
      <c r="BQ22" s="366"/>
      <c r="BR22" s="366"/>
      <c r="BS22" s="366"/>
      <c r="BT22" s="366"/>
      <c r="BU22" s="366"/>
      <c r="BV22" s="366"/>
    </row>
    <row r="23" spans="1:74" ht="11.1" customHeight="1" x14ac:dyDescent="0.2">
      <c r="A23" s="559" t="s">
        <v>498</v>
      </c>
      <c r="B23" s="560" t="s">
        <v>478</v>
      </c>
      <c r="C23" s="277">
        <v>1087.530129</v>
      </c>
      <c r="D23" s="277">
        <v>1029.2098214</v>
      </c>
      <c r="E23" s="277">
        <v>937.08396774000005</v>
      </c>
      <c r="F23" s="277">
        <v>851.76599999999996</v>
      </c>
      <c r="G23" s="277">
        <v>859.48306451999997</v>
      </c>
      <c r="H23" s="277">
        <v>1047.7856333</v>
      </c>
      <c r="I23" s="277">
        <v>1162.2839031999999</v>
      </c>
      <c r="J23" s="277">
        <v>1115.9050322999999</v>
      </c>
      <c r="K23" s="277">
        <v>940.62466667000001</v>
      </c>
      <c r="L23" s="277">
        <v>892.51916129000006</v>
      </c>
      <c r="M23" s="277">
        <v>872.08920000000001</v>
      </c>
      <c r="N23" s="277">
        <v>937.99635483999998</v>
      </c>
      <c r="O23" s="277">
        <v>901.97483870999997</v>
      </c>
      <c r="P23" s="277">
        <v>881.99234482999998</v>
      </c>
      <c r="Q23" s="277">
        <v>734.11990322999998</v>
      </c>
      <c r="R23" s="277">
        <v>699.26733333000004</v>
      </c>
      <c r="S23" s="277">
        <v>748.78061290000005</v>
      </c>
      <c r="T23" s="277">
        <v>909.35969999999998</v>
      </c>
      <c r="U23" s="277">
        <v>1070.4065806000001</v>
      </c>
      <c r="V23" s="277">
        <v>1018.8778065</v>
      </c>
      <c r="W23" s="277">
        <v>853.75810000000001</v>
      </c>
      <c r="X23" s="277">
        <v>782.76158065000004</v>
      </c>
      <c r="Y23" s="277">
        <v>876.79093333000003</v>
      </c>
      <c r="Z23" s="277">
        <v>939.91948387000002</v>
      </c>
      <c r="AA23" s="277">
        <v>951.07345161000001</v>
      </c>
      <c r="AB23" s="277">
        <v>965.66317857000001</v>
      </c>
      <c r="AC23" s="277">
        <v>883.01148387000001</v>
      </c>
      <c r="AD23" s="277">
        <v>811.52166666999995</v>
      </c>
      <c r="AE23" s="277">
        <v>787.49529031999998</v>
      </c>
      <c r="AF23" s="277">
        <v>923.55131732999996</v>
      </c>
      <c r="AG23" s="277">
        <v>1028.7667125999999</v>
      </c>
      <c r="AH23" s="277">
        <v>1021.5202197</v>
      </c>
      <c r="AI23" s="277">
        <v>907.41833632999999</v>
      </c>
      <c r="AJ23" s="277">
        <v>838.94549710000001</v>
      </c>
      <c r="AK23" s="277">
        <v>860.00183700000002</v>
      </c>
      <c r="AL23" s="277">
        <v>997.95803516000001</v>
      </c>
      <c r="AM23" s="277">
        <v>1047.1744060999999</v>
      </c>
      <c r="AN23" s="277">
        <v>1040.2816204000001</v>
      </c>
      <c r="AO23" s="277">
        <v>931.01863258000003</v>
      </c>
      <c r="AP23" s="277">
        <v>743.68949799999996</v>
      </c>
      <c r="AQ23" s="277">
        <v>746.29843871000003</v>
      </c>
      <c r="AR23" s="277">
        <v>945.12912500000004</v>
      </c>
      <c r="AS23" s="277">
        <v>987.57762193999997</v>
      </c>
      <c r="AT23" s="277">
        <v>1026.0018067999999</v>
      </c>
      <c r="AU23" s="277">
        <v>839.98958267</v>
      </c>
      <c r="AV23" s="277">
        <v>783.81062161</v>
      </c>
      <c r="AW23" s="277">
        <v>861.85300467000002</v>
      </c>
      <c r="AX23" s="277">
        <v>880.73616289999995</v>
      </c>
      <c r="AY23" s="277">
        <v>916.89234142999999</v>
      </c>
      <c r="AZ23" s="277">
        <v>957.22919999999999</v>
      </c>
      <c r="BA23" s="277">
        <v>820.39509999999996</v>
      </c>
      <c r="BB23" s="340">
        <v>727.72320000000002</v>
      </c>
      <c r="BC23" s="340">
        <v>751.43520000000001</v>
      </c>
      <c r="BD23" s="340">
        <v>911.22680000000003</v>
      </c>
      <c r="BE23" s="340">
        <v>1063.799</v>
      </c>
      <c r="BF23" s="340">
        <v>1053.203</v>
      </c>
      <c r="BG23" s="340">
        <v>865.67589999999996</v>
      </c>
      <c r="BH23" s="340">
        <v>802.50710000000004</v>
      </c>
      <c r="BI23" s="340">
        <v>858.62249999999995</v>
      </c>
      <c r="BJ23" s="340">
        <v>935.33019999999999</v>
      </c>
      <c r="BK23" s="340">
        <v>962.83479999999997</v>
      </c>
      <c r="BL23" s="340">
        <v>943.971</v>
      </c>
      <c r="BM23" s="340">
        <v>873.0924</v>
      </c>
      <c r="BN23" s="340">
        <v>747.96879999999999</v>
      </c>
      <c r="BO23" s="340">
        <v>765.00390000000004</v>
      </c>
      <c r="BP23" s="340">
        <v>928.82799999999997</v>
      </c>
      <c r="BQ23" s="340">
        <v>1066.3440000000001</v>
      </c>
      <c r="BR23" s="340">
        <v>1045.44</v>
      </c>
      <c r="BS23" s="340">
        <v>880.88239999999996</v>
      </c>
      <c r="BT23" s="340">
        <v>822.67949999999996</v>
      </c>
      <c r="BU23" s="340">
        <v>870.04539999999997</v>
      </c>
      <c r="BV23" s="340">
        <v>941.86490000000003</v>
      </c>
    </row>
    <row r="24" spans="1:74" ht="11.1" customHeight="1" x14ac:dyDescent="0.2">
      <c r="A24" s="559" t="s">
        <v>499</v>
      </c>
      <c r="B24" s="560" t="s">
        <v>480</v>
      </c>
      <c r="C24" s="277">
        <v>1157.7782580999999</v>
      </c>
      <c r="D24" s="277">
        <v>933.67642856999998</v>
      </c>
      <c r="E24" s="277">
        <v>1204.4446129</v>
      </c>
      <c r="F24" s="277">
        <v>858.93503333000001</v>
      </c>
      <c r="G24" s="277">
        <v>1090.7875806</v>
      </c>
      <c r="H24" s="277">
        <v>1385.9897000000001</v>
      </c>
      <c r="I24" s="277">
        <v>3122.8478064999999</v>
      </c>
      <c r="J24" s="277">
        <v>2085.2170323</v>
      </c>
      <c r="K24" s="277">
        <v>836.86473333000004</v>
      </c>
      <c r="L24" s="277">
        <v>904.71025806</v>
      </c>
      <c r="M24" s="277">
        <v>991.78626667000003</v>
      </c>
      <c r="N24" s="277">
        <v>1312.2458065000001</v>
      </c>
      <c r="O24" s="277">
        <v>1776.1890000000001</v>
      </c>
      <c r="P24" s="277">
        <v>2057.1239999999998</v>
      </c>
      <c r="Q24" s="277">
        <v>2023.8395161000001</v>
      </c>
      <c r="R24" s="277">
        <v>2184.5326332999998</v>
      </c>
      <c r="S24" s="277">
        <v>2576.0634838999999</v>
      </c>
      <c r="T24" s="277">
        <v>3092.7110333000001</v>
      </c>
      <c r="U24" s="277">
        <v>4670.5885484</v>
      </c>
      <c r="V24" s="277">
        <v>2520.5987418999998</v>
      </c>
      <c r="W24" s="277">
        <v>1676.146</v>
      </c>
      <c r="X24" s="277">
        <v>1252.9686773999999</v>
      </c>
      <c r="Y24" s="277">
        <v>1382.5517333</v>
      </c>
      <c r="Z24" s="277">
        <v>1298.3241935000001</v>
      </c>
      <c r="AA24" s="277">
        <v>1487.1226452000001</v>
      </c>
      <c r="AB24" s="277">
        <v>1519.2680714000001</v>
      </c>
      <c r="AC24" s="277">
        <v>1666.2809354999999</v>
      </c>
      <c r="AD24" s="277">
        <v>1442.6862667</v>
      </c>
      <c r="AE24" s="277">
        <v>1619.2396129000001</v>
      </c>
      <c r="AF24" s="277">
        <v>1555.9302666999999</v>
      </c>
      <c r="AG24" s="277">
        <v>2455.4110968</v>
      </c>
      <c r="AH24" s="277">
        <v>2121.0449355000001</v>
      </c>
      <c r="AI24" s="277">
        <v>1476.8489333</v>
      </c>
      <c r="AJ24" s="277">
        <v>1335.6749354999999</v>
      </c>
      <c r="AK24" s="277">
        <v>1393.6279999999999</v>
      </c>
      <c r="AL24" s="277">
        <v>1533.5259355000001</v>
      </c>
      <c r="AM24" s="277">
        <v>1834.0721289999999</v>
      </c>
      <c r="AN24" s="277">
        <v>1558.8292143000001</v>
      </c>
      <c r="AO24" s="277">
        <v>1327.9147097</v>
      </c>
      <c r="AP24" s="277">
        <v>1116.7691666999999</v>
      </c>
      <c r="AQ24" s="277">
        <v>1623.0749355</v>
      </c>
      <c r="AR24" s="277">
        <v>1561.3649333000001</v>
      </c>
      <c r="AS24" s="277">
        <v>1469.7740323</v>
      </c>
      <c r="AT24" s="277">
        <v>1943.0985484</v>
      </c>
      <c r="AU24" s="277">
        <v>1495.5410999999999</v>
      </c>
      <c r="AV24" s="277">
        <v>1521.8525806</v>
      </c>
      <c r="AW24" s="277">
        <v>1420.8833999999999</v>
      </c>
      <c r="AX24" s="277">
        <v>1593.4703225999999</v>
      </c>
      <c r="AY24" s="277">
        <v>2051.3987419</v>
      </c>
      <c r="AZ24" s="277">
        <v>2101.3890000000001</v>
      </c>
      <c r="BA24" s="277">
        <v>1951.7249999999999</v>
      </c>
      <c r="BB24" s="340">
        <v>1803.077</v>
      </c>
      <c r="BC24" s="340">
        <v>1890.5450000000001</v>
      </c>
      <c r="BD24" s="340">
        <v>2291.4580000000001</v>
      </c>
      <c r="BE24" s="340">
        <v>2758.683</v>
      </c>
      <c r="BF24" s="340">
        <v>2364.9029999999998</v>
      </c>
      <c r="BG24" s="340">
        <v>1779.15</v>
      </c>
      <c r="BH24" s="340">
        <v>1484.425</v>
      </c>
      <c r="BI24" s="340">
        <v>1416.6669999999999</v>
      </c>
      <c r="BJ24" s="340">
        <v>1558.3430000000001</v>
      </c>
      <c r="BK24" s="340">
        <v>1826.213</v>
      </c>
      <c r="BL24" s="340">
        <v>1695.7819999999999</v>
      </c>
      <c r="BM24" s="340">
        <v>1710.1420000000001</v>
      </c>
      <c r="BN24" s="340">
        <v>1527.3140000000001</v>
      </c>
      <c r="BO24" s="340">
        <v>1797.1089999999999</v>
      </c>
      <c r="BP24" s="340">
        <v>2133.018</v>
      </c>
      <c r="BQ24" s="340">
        <v>2797.77</v>
      </c>
      <c r="BR24" s="340">
        <v>2595.0610000000001</v>
      </c>
      <c r="BS24" s="340">
        <v>1609.855</v>
      </c>
      <c r="BT24" s="340">
        <v>1401.7729999999999</v>
      </c>
      <c r="BU24" s="340">
        <v>1444.586</v>
      </c>
      <c r="BV24" s="340">
        <v>1603.8710000000001</v>
      </c>
    </row>
    <row r="25" spans="1:74" ht="11.1" customHeight="1" x14ac:dyDescent="0.2">
      <c r="A25" s="561" t="s">
        <v>500</v>
      </c>
      <c r="B25" s="562" t="s">
        <v>482</v>
      </c>
      <c r="C25" s="277">
        <v>19.581008709999999</v>
      </c>
      <c r="D25" s="277">
        <v>22.789677142999999</v>
      </c>
      <c r="E25" s="277">
        <v>20.421133225999998</v>
      </c>
      <c r="F25" s="277">
        <v>20.705922666999999</v>
      </c>
      <c r="G25" s="277">
        <v>20.610414515999999</v>
      </c>
      <c r="H25" s="277">
        <v>22.439706666999999</v>
      </c>
      <c r="I25" s="277">
        <v>20.558363226000001</v>
      </c>
      <c r="J25" s="277">
        <v>21.083840968000001</v>
      </c>
      <c r="K25" s="277">
        <v>19.199807667000002</v>
      </c>
      <c r="L25" s="277">
        <v>13.208296774000001</v>
      </c>
      <c r="M25" s="277">
        <v>14.289009999999999</v>
      </c>
      <c r="N25" s="277">
        <v>16.59216</v>
      </c>
      <c r="O25" s="277">
        <v>22.286105805999998</v>
      </c>
      <c r="P25" s="277">
        <v>21.844385861999999</v>
      </c>
      <c r="Q25" s="277">
        <v>11.731463548000001</v>
      </c>
      <c r="R25" s="277">
        <v>10.899461000000001</v>
      </c>
      <c r="S25" s="277">
        <v>13.625968065</v>
      </c>
      <c r="T25" s="277">
        <v>22.120286666999998</v>
      </c>
      <c r="U25" s="277">
        <v>18.020604515999999</v>
      </c>
      <c r="V25" s="277">
        <v>18.915592580999999</v>
      </c>
      <c r="W25" s="277">
        <v>17.617598666999999</v>
      </c>
      <c r="X25" s="277">
        <v>12.959584194</v>
      </c>
      <c r="Y25" s="277">
        <v>12.643337333</v>
      </c>
      <c r="Z25" s="277">
        <v>12.19728871</v>
      </c>
      <c r="AA25" s="277">
        <v>20.813200323</v>
      </c>
      <c r="AB25" s="277">
        <v>18.969449999999998</v>
      </c>
      <c r="AC25" s="277">
        <v>20.294128064999999</v>
      </c>
      <c r="AD25" s="277">
        <v>15.134928333</v>
      </c>
      <c r="AE25" s="277">
        <v>18.713987418999999</v>
      </c>
      <c r="AF25" s="277">
        <v>20.055321667000001</v>
      </c>
      <c r="AG25" s="277">
        <v>21.276046129000001</v>
      </c>
      <c r="AH25" s="277">
        <v>20.730608709999998</v>
      </c>
      <c r="AI25" s="277">
        <v>17.538284999999998</v>
      </c>
      <c r="AJ25" s="277">
        <v>17.005859032</v>
      </c>
      <c r="AK25" s="277">
        <v>23.959688332999999</v>
      </c>
      <c r="AL25" s="277">
        <v>30.092980645000001</v>
      </c>
      <c r="AM25" s="277">
        <v>29.197444193999999</v>
      </c>
      <c r="AN25" s="277">
        <v>24.692692142999999</v>
      </c>
      <c r="AO25" s="277">
        <v>28.980617419000001</v>
      </c>
      <c r="AP25" s="277">
        <v>22.012205999999999</v>
      </c>
      <c r="AQ25" s="277">
        <v>23.216958065</v>
      </c>
      <c r="AR25" s="277">
        <v>25.11157</v>
      </c>
      <c r="AS25" s="277">
        <v>23.459880968</v>
      </c>
      <c r="AT25" s="277">
        <v>21.977926774</v>
      </c>
      <c r="AU25" s="277">
        <v>22.022356667</v>
      </c>
      <c r="AV25" s="277">
        <v>10.565370645</v>
      </c>
      <c r="AW25" s="277">
        <v>18.724751333</v>
      </c>
      <c r="AX25" s="277">
        <v>21.426277742</v>
      </c>
      <c r="AY25" s="277">
        <v>22.48278487</v>
      </c>
      <c r="AZ25" s="277">
        <v>24.04843</v>
      </c>
      <c r="BA25" s="277">
        <v>22.106829999999999</v>
      </c>
      <c r="BB25" s="340">
        <v>20.10303</v>
      </c>
      <c r="BC25" s="340">
        <v>20.04007</v>
      </c>
      <c r="BD25" s="340">
        <v>23.035889999999998</v>
      </c>
      <c r="BE25" s="340">
        <v>24.699819999999999</v>
      </c>
      <c r="BF25" s="340">
        <v>23.196719999999999</v>
      </c>
      <c r="BG25" s="340">
        <v>18.788789999999999</v>
      </c>
      <c r="BH25" s="340">
        <v>18.697600000000001</v>
      </c>
      <c r="BI25" s="340">
        <v>22.29243</v>
      </c>
      <c r="BJ25" s="340">
        <v>23.627929999999999</v>
      </c>
      <c r="BK25" s="340">
        <v>23.204840000000001</v>
      </c>
      <c r="BL25" s="340">
        <v>21.438549999999999</v>
      </c>
      <c r="BM25" s="340">
        <v>22.122340000000001</v>
      </c>
      <c r="BN25" s="340">
        <v>19.509920000000001</v>
      </c>
      <c r="BO25" s="340">
        <v>19.561450000000001</v>
      </c>
      <c r="BP25" s="340">
        <v>22.360410000000002</v>
      </c>
      <c r="BQ25" s="340">
        <v>23.8842</v>
      </c>
      <c r="BR25" s="340">
        <v>22.56326</v>
      </c>
      <c r="BS25" s="340">
        <v>18.281420000000001</v>
      </c>
      <c r="BT25" s="340">
        <v>18.418890000000001</v>
      </c>
      <c r="BU25" s="340">
        <v>22.07227</v>
      </c>
      <c r="BV25" s="340">
        <v>23.386060000000001</v>
      </c>
    </row>
    <row r="26" spans="1:74" ht="11.1" customHeight="1" x14ac:dyDescent="0.2">
      <c r="A26" s="584"/>
      <c r="B26" s="131" t="s">
        <v>501</v>
      </c>
      <c r="C26" s="253"/>
      <c r="D26" s="253"/>
      <c r="E26" s="253"/>
      <c r="F26" s="253"/>
      <c r="G26" s="253"/>
      <c r="H26" s="253"/>
      <c r="I26" s="253"/>
      <c r="J26" s="253"/>
      <c r="K26" s="253"/>
      <c r="L26" s="253"/>
      <c r="M26" s="253"/>
      <c r="N26" s="253"/>
      <c r="O26" s="253"/>
      <c r="P26" s="253"/>
      <c r="Q26" s="253"/>
      <c r="R26" s="253"/>
      <c r="S26" s="253"/>
      <c r="T26" s="253"/>
      <c r="U26" s="253"/>
      <c r="V26" s="253"/>
      <c r="W26" s="253"/>
      <c r="X26" s="253"/>
      <c r="Y26" s="253"/>
      <c r="Z26" s="253"/>
      <c r="AA26" s="253"/>
      <c r="AB26" s="253"/>
      <c r="AC26" s="253"/>
      <c r="AD26" s="253"/>
      <c r="AE26" s="253"/>
      <c r="AF26" s="253"/>
      <c r="AG26" s="253"/>
      <c r="AH26" s="253"/>
      <c r="AI26" s="253"/>
      <c r="AJ26" s="253"/>
      <c r="AK26" s="253"/>
      <c r="AL26" s="253"/>
      <c r="AM26" s="253"/>
      <c r="AN26" s="253"/>
      <c r="AO26" s="253"/>
      <c r="AP26" s="253"/>
      <c r="AQ26" s="253"/>
      <c r="AR26" s="253"/>
      <c r="AS26" s="253"/>
      <c r="AT26" s="253"/>
      <c r="AU26" s="253"/>
      <c r="AV26" s="253"/>
      <c r="AW26" s="253"/>
      <c r="AX26" s="253"/>
      <c r="AY26" s="253"/>
      <c r="AZ26" s="253"/>
      <c r="BA26" s="253"/>
      <c r="BB26" s="366"/>
      <c r="BC26" s="366"/>
      <c r="BD26" s="366"/>
      <c r="BE26" s="366"/>
      <c r="BF26" s="366"/>
      <c r="BG26" s="366"/>
      <c r="BH26" s="366"/>
      <c r="BI26" s="366"/>
      <c r="BJ26" s="366"/>
      <c r="BK26" s="366"/>
      <c r="BL26" s="366"/>
      <c r="BM26" s="366"/>
      <c r="BN26" s="366"/>
      <c r="BO26" s="366"/>
      <c r="BP26" s="366"/>
      <c r="BQ26" s="366"/>
      <c r="BR26" s="366"/>
      <c r="BS26" s="366"/>
      <c r="BT26" s="366"/>
      <c r="BU26" s="366"/>
      <c r="BV26" s="366"/>
    </row>
    <row r="27" spans="1:74" ht="11.1" customHeight="1" x14ac:dyDescent="0.2">
      <c r="A27" s="559" t="s">
        <v>502</v>
      </c>
      <c r="B27" s="560" t="s">
        <v>478</v>
      </c>
      <c r="C27" s="277">
        <v>353.25577419000001</v>
      </c>
      <c r="D27" s="277">
        <v>323.63925</v>
      </c>
      <c r="E27" s="277">
        <v>297.40545161</v>
      </c>
      <c r="F27" s="277">
        <v>252.40113332999999</v>
      </c>
      <c r="G27" s="277">
        <v>254.07648387</v>
      </c>
      <c r="H27" s="277">
        <v>287.93953333000002</v>
      </c>
      <c r="I27" s="277">
        <v>327.62758065000003</v>
      </c>
      <c r="J27" s="277">
        <v>374.39690323000002</v>
      </c>
      <c r="K27" s="277">
        <v>367.52406667000002</v>
      </c>
      <c r="L27" s="277">
        <v>335.53770967999998</v>
      </c>
      <c r="M27" s="277">
        <v>339.95646667</v>
      </c>
      <c r="N27" s="277">
        <v>363.32996773999997</v>
      </c>
      <c r="O27" s="277">
        <v>333.85316129</v>
      </c>
      <c r="P27" s="277">
        <v>319.2537931</v>
      </c>
      <c r="Q27" s="277">
        <v>256.80164516000002</v>
      </c>
      <c r="R27" s="277">
        <v>224.88096666999999</v>
      </c>
      <c r="S27" s="277">
        <v>234.99700000000001</v>
      </c>
      <c r="T27" s="277">
        <v>284.42476667</v>
      </c>
      <c r="U27" s="277">
        <v>316.10722580999999</v>
      </c>
      <c r="V27" s="277">
        <v>347.67</v>
      </c>
      <c r="W27" s="277">
        <v>346.22423333</v>
      </c>
      <c r="X27" s="277">
        <v>348.01870967999997</v>
      </c>
      <c r="Y27" s="277">
        <v>344.98996667</v>
      </c>
      <c r="Z27" s="277">
        <v>346.36032258</v>
      </c>
      <c r="AA27" s="277">
        <v>352.60677419000001</v>
      </c>
      <c r="AB27" s="277">
        <v>338.09632142999999</v>
      </c>
      <c r="AC27" s="277">
        <v>328.23096773999998</v>
      </c>
      <c r="AD27" s="277">
        <v>286.57156666999998</v>
      </c>
      <c r="AE27" s="277">
        <v>292.96751612999998</v>
      </c>
      <c r="AF27" s="277">
        <v>327.76243333000002</v>
      </c>
      <c r="AG27" s="277">
        <v>347.79793547999998</v>
      </c>
      <c r="AH27" s="277">
        <v>360.69280644999998</v>
      </c>
      <c r="AI27" s="277">
        <v>335.14253332999999</v>
      </c>
      <c r="AJ27" s="277">
        <v>331.83606451999998</v>
      </c>
      <c r="AK27" s="277">
        <v>336.57313333000002</v>
      </c>
      <c r="AL27" s="277">
        <v>340.42616128999998</v>
      </c>
      <c r="AM27" s="277">
        <v>346.22116129</v>
      </c>
      <c r="AN27" s="277">
        <v>351.83878571000002</v>
      </c>
      <c r="AO27" s="277">
        <v>291.33345161</v>
      </c>
      <c r="AP27" s="277">
        <v>261.78190000000001</v>
      </c>
      <c r="AQ27" s="277">
        <v>262.61309677000003</v>
      </c>
      <c r="AR27" s="277">
        <v>298.4006</v>
      </c>
      <c r="AS27" s="277">
        <v>358.64029032000002</v>
      </c>
      <c r="AT27" s="277">
        <v>356.18074194000002</v>
      </c>
      <c r="AU27" s="277">
        <v>339.19099999999997</v>
      </c>
      <c r="AV27" s="277">
        <v>309.07690323000003</v>
      </c>
      <c r="AW27" s="277">
        <v>307.69080000000002</v>
      </c>
      <c r="AX27" s="277">
        <v>320.81948387</v>
      </c>
      <c r="AY27" s="277">
        <v>312.38238710000002</v>
      </c>
      <c r="AZ27" s="277">
        <v>345.73110000000003</v>
      </c>
      <c r="BA27" s="277">
        <v>269.68189999999998</v>
      </c>
      <c r="BB27" s="340">
        <v>273.99200000000002</v>
      </c>
      <c r="BC27" s="340">
        <v>270.36869999999999</v>
      </c>
      <c r="BD27" s="340">
        <v>309.4359</v>
      </c>
      <c r="BE27" s="340">
        <v>361.0718</v>
      </c>
      <c r="BF27" s="340">
        <v>367.18849999999998</v>
      </c>
      <c r="BG27" s="340">
        <v>356.0437</v>
      </c>
      <c r="BH27" s="340">
        <v>318.38639999999998</v>
      </c>
      <c r="BI27" s="340">
        <v>333.12169999999998</v>
      </c>
      <c r="BJ27" s="340">
        <v>342.92180000000002</v>
      </c>
      <c r="BK27" s="340">
        <v>324.25650000000002</v>
      </c>
      <c r="BL27" s="340">
        <v>353.52370000000002</v>
      </c>
      <c r="BM27" s="340">
        <v>289.56270000000001</v>
      </c>
      <c r="BN27" s="340">
        <v>255.7619</v>
      </c>
      <c r="BO27" s="340">
        <v>265.60890000000001</v>
      </c>
      <c r="BP27" s="340">
        <v>317.20479999999998</v>
      </c>
      <c r="BQ27" s="340">
        <v>347.39449999999999</v>
      </c>
      <c r="BR27" s="340">
        <v>352.02460000000002</v>
      </c>
      <c r="BS27" s="340">
        <v>351.56729999999999</v>
      </c>
      <c r="BT27" s="340">
        <v>319.60590000000002</v>
      </c>
      <c r="BU27" s="340">
        <v>331.8098</v>
      </c>
      <c r="BV27" s="340">
        <v>335.0052</v>
      </c>
    </row>
    <row r="28" spans="1:74" ht="11.1" customHeight="1" x14ac:dyDescent="0.2">
      <c r="A28" s="559" t="s">
        <v>503</v>
      </c>
      <c r="B28" s="560" t="s">
        <v>480</v>
      </c>
      <c r="C28" s="277">
        <v>3457.6753548000002</v>
      </c>
      <c r="D28" s="277">
        <v>3503.6580714000002</v>
      </c>
      <c r="E28" s="277">
        <v>2638.6828065</v>
      </c>
      <c r="F28" s="277">
        <v>2752.0410000000002</v>
      </c>
      <c r="G28" s="277">
        <v>2444.656129</v>
      </c>
      <c r="H28" s="277">
        <v>2960.6154000000001</v>
      </c>
      <c r="I28" s="277">
        <v>4378.9598065</v>
      </c>
      <c r="J28" s="277">
        <v>5185.2959355000003</v>
      </c>
      <c r="K28" s="277">
        <v>4852.9975666999999</v>
      </c>
      <c r="L28" s="277">
        <v>3718.4691290000001</v>
      </c>
      <c r="M28" s="277">
        <v>3816.4223000000002</v>
      </c>
      <c r="N28" s="277">
        <v>4488.7808064999999</v>
      </c>
      <c r="O28" s="277">
        <v>4275.9241935</v>
      </c>
      <c r="P28" s="277">
        <v>4556.7966896999997</v>
      </c>
      <c r="Q28" s="277">
        <v>4055.6467419000001</v>
      </c>
      <c r="R28" s="277">
        <v>3853.8896666999999</v>
      </c>
      <c r="S28" s="277">
        <v>3922.0652258</v>
      </c>
      <c r="T28" s="277">
        <v>4488.6618332999997</v>
      </c>
      <c r="U28" s="277">
        <v>5274.7393871000004</v>
      </c>
      <c r="V28" s="277">
        <v>6679.5897419000003</v>
      </c>
      <c r="W28" s="277">
        <v>5886.8391333</v>
      </c>
      <c r="X28" s="277">
        <v>5037.2349354999997</v>
      </c>
      <c r="Y28" s="277">
        <v>4125.0431332999997</v>
      </c>
      <c r="Z28" s="277">
        <v>3758.0112580999998</v>
      </c>
      <c r="AA28" s="277">
        <v>4344.3434194000001</v>
      </c>
      <c r="AB28" s="277">
        <v>4247.1659286000004</v>
      </c>
      <c r="AC28" s="277">
        <v>3931.6283548000001</v>
      </c>
      <c r="AD28" s="277">
        <v>3501.1522666999999</v>
      </c>
      <c r="AE28" s="277">
        <v>3464.0291612999999</v>
      </c>
      <c r="AF28" s="277">
        <v>4802.1307333000004</v>
      </c>
      <c r="AG28" s="277">
        <v>6181.3184193999996</v>
      </c>
      <c r="AH28" s="277">
        <v>6328.8468709999997</v>
      </c>
      <c r="AI28" s="277">
        <v>5835.5114666999998</v>
      </c>
      <c r="AJ28" s="277">
        <v>4575.5238065000003</v>
      </c>
      <c r="AK28" s="277">
        <v>4599.4441667000001</v>
      </c>
      <c r="AL28" s="277">
        <v>5549.5148065000003</v>
      </c>
      <c r="AM28" s="277">
        <v>4544.4324839000001</v>
      </c>
      <c r="AN28" s="277">
        <v>4601.0057143000004</v>
      </c>
      <c r="AO28" s="277">
        <v>3390.4742581</v>
      </c>
      <c r="AP28" s="277">
        <v>3416.6118667000001</v>
      </c>
      <c r="AQ28" s="277">
        <v>3670.5338710000001</v>
      </c>
      <c r="AR28" s="277">
        <v>4216.3344667000001</v>
      </c>
      <c r="AS28" s="277">
        <v>5844.8320322999998</v>
      </c>
      <c r="AT28" s="277">
        <v>5989.4081290000004</v>
      </c>
      <c r="AU28" s="277">
        <v>6107.3373000000001</v>
      </c>
      <c r="AV28" s="277">
        <v>5390.5825806000003</v>
      </c>
      <c r="AW28" s="277">
        <v>4387.9606000000003</v>
      </c>
      <c r="AX28" s="277">
        <v>4238.0928709999998</v>
      </c>
      <c r="AY28" s="277">
        <v>3967.4682902999998</v>
      </c>
      <c r="AZ28" s="277">
        <v>3690.2840000000001</v>
      </c>
      <c r="BA28" s="277">
        <v>3414.7620000000002</v>
      </c>
      <c r="BB28" s="340">
        <v>3365.7669999999998</v>
      </c>
      <c r="BC28" s="340">
        <v>3414.799</v>
      </c>
      <c r="BD28" s="340">
        <v>3838.2669999999998</v>
      </c>
      <c r="BE28" s="340">
        <v>5199.28</v>
      </c>
      <c r="BF28" s="340">
        <v>5790.232</v>
      </c>
      <c r="BG28" s="340">
        <v>5772.2389999999996</v>
      </c>
      <c r="BH28" s="340">
        <v>4790.2079999999996</v>
      </c>
      <c r="BI28" s="340">
        <v>4359.7520000000004</v>
      </c>
      <c r="BJ28" s="340">
        <v>4605.576</v>
      </c>
      <c r="BK28" s="340">
        <v>4200.3620000000001</v>
      </c>
      <c r="BL28" s="340">
        <v>4120.076</v>
      </c>
      <c r="BM28" s="340">
        <v>3671.5729999999999</v>
      </c>
      <c r="BN28" s="340">
        <v>3518.8989999999999</v>
      </c>
      <c r="BO28" s="340">
        <v>3577.2330000000002</v>
      </c>
      <c r="BP28" s="340">
        <v>4066.2330000000002</v>
      </c>
      <c r="BQ28" s="340">
        <v>5594.0720000000001</v>
      </c>
      <c r="BR28" s="340">
        <v>6166.1580000000004</v>
      </c>
      <c r="BS28" s="340">
        <v>6031.3050000000003</v>
      </c>
      <c r="BT28" s="340">
        <v>4940.558</v>
      </c>
      <c r="BU28" s="340">
        <v>4543.3270000000002</v>
      </c>
      <c r="BV28" s="340">
        <v>4788.3900000000003</v>
      </c>
    </row>
    <row r="29" spans="1:74" ht="11.1" customHeight="1" x14ac:dyDescent="0.2">
      <c r="A29" s="586" t="s">
        <v>504</v>
      </c>
      <c r="B29" s="562" t="s">
        <v>482</v>
      </c>
      <c r="C29" s="277">
        <v>45.499891935000001</v>
      </c>
      <c r="D29" s="277">
        <v>48.807231786000003</v>
      </c>
      <c r="E29" s="277">
        <v>48.589419677000002</v>
      </c>
      <c r="F29" s="277">
        <v>47.699988333</v>
      </c>
      <c r="G29" s="277">
        <v>44.626409676999998</v>
      </c>
      <c r="H29" s="277">
        <v>44.552599999999998</v>
      </c>
      <c r="I29" s="277">
        <v>42.919637418999997</v>
      </c>
      <c r="J29" s="277">
        <v>49.449836773999998</v>
      </c>
      <c r="K29" s="277">
        <v>47.328186666999997</v>
      </c>
      <c r="L29" s="277">
        <v>46.301669032</v>
      </c>
      <c r="M29" s="277">
        <v>45.611929332999999</v>
      </c>
      <c r="N29" s="277">
        <v>46.759967742000001</v>
      </c>
      <c r="O29" s="277">
        <v>43.584967742000003</v>
      </c>
      <c r="P29" s="277">
        <v>40.441724137999998</v>
      </c>
      <c r="Q29" s="277">
        <v>39.827256773999999</v>
      </c>
      <c r="R29" s="277">
        <v>37.110460000000003</v>
      </c>
      <c r="S29" s="277">
        <v>37.026552903000002</v>
      </c>
      <c r="T29" s="277">
        <v>36.239743333</v>
      </c>
      <c r="U29" s="277">
        <v>37.825730645</v>
      </c>
      <c r="V29" s="277">
        <v>40.329850323000002</v>
      </c>
      <c r="W29" s="277">
        <v>38.535633666999999</v>
      </c>
      <c r="X29" s="277">
        <v>39.331633871000001</v>
      </c>
      <c r="Y29" s="277">
        <v>37.519154999999998</v>
      </c>
      <c r="Z29" s="277">
        <v>52.445762903000002</v>
      </c>
      <c r="AA29" s="277">
        <v>41.282740322999999</v>
      </c>
      <c r="AB29" s="277">
        <v>35.668844643</v>
      </c>
      <c r="AC29" s="277">
        <v>37.289704194000002</v>
      </c>
      <c r="AD29" s="277">
        <v>37.333840332999998</v>
      </c>
      <c r="AE29" s="277">
        <v>37.086034839</v>
      </c>
      <c r="AF29" s="277">
        <v>34.345405667000001</v>
      </c>
      <c r="AG29" s="277">
        <v>36.204970967999998</v>
      </c>
      <c r="AH29" s="277">
        <v>36.589252258000002</v>
      </c>
      <c r="AI29" s="277">
        <v>36.745738000000003</v>
      </c>
      <c r="AJ29" s="277">
        <v>38.983791289999999</v>
      </c>
      <c r="AK29" s="277">
        <v>38.435431667000003</v>
      </c>
      <c r="AL29" s="277">
        <v>37.591013547999999</v>
      </c>
      <c r="AM29" s="277">
        <v>45.163261613000003</v>
      </c>
      <c r="AN29" s="277">
        <v>40.115035714000001</v>
      </c>
      <c r="AO29" s="277">
        <v>36.699083870999999</v>
      </c>
      <c r="AP29" s="277">
        <v>31.872454333</v>
      </c>
      <c r="AQ29" s="277">
        <v>34.985762903000001</v>
      </c>
      <c r="AR29" s="277">
        <v>31.507242000000002</v>
      </c>
      <c r="AS29" s="277">
        <v>33.724587419000002</v>
      </c>
      <c r="AT29" s="277">
        <v>38.023188064999999</v>
      </c>
      <c r="AU29" s="277">
        <v>41.356017999999999</v>
      </c>
      <c r="AV29" s="277">
        <v>37.560971289999998</v>
      </c>
      <c r="AW29" s="277">
        <v>34.740248999999999</v>
      </c>
      <c r="AX29" s="277">
        <v>35.025488709999998</v>
      </c>
      <c r="AY29" s="277">
        <v>38.248132406000003</v>
      </c>
      <c r="AZ29" s="277">
        <v>39.365810000000003</v>
      </c>
      <c r="BA29" s="277">
        <v>38.876519999999999</v>
      </c>
      <c r="BB29" s="340">
        <v>40.037059999999997</v>
      </c>
      <c r="BC29" s="340">
        <v>41.658830000000002</v>
      </c>
      <c r="BD29" s="340">
        <v>42.734220000000001</v>
      </c>
      <c r="BE29" s="340">
        <v>43.531559999999999</v>
      </c>
      <c r="BF29" s="340">
        <v>44.892580000000002</v>
      </c>
      <c r="BG29" s="340">
        <v>46.326059999999998</v>
      </c>
      <c r="BH29" s="340">
        <v>44.391869999999997</v>
      </c>
      <c r="BI29" s="340">
        <v>44.390259999999998</v>
      </c>
      <c r="BJ29" s="340">
        <v>45.332990000000002</v>
      </c>
      <c r="BK29" s="340">
        <v>44.670760000000001</v>
      </c>
      <c r="BL29" s="340">
        <v>44.398679999999999</v>
      </c>
      <c r="BM29" s="340">
        <v>42.854379999999999</v>
      </c>
      <c r="BN29" s="340">
        <v>41.392769999999999</v>
      </c>
      <c r="BO29" s="340">
        <v>43.069800000000001</v>
      </c>
      <c r="BP29" s="340">
        <v>44.216990000000003</v>
      </c>
      <c r="BQ29" s="340">
        <v>44.19943</v>
      </c>
      <c r="BR29" s="340">
        <v>45.054870000000001</v>
      </c>
      <c r="BS29" s="340">
        <v>46.291499999999999</v>
      </c>
      <c r="BT29" s="340">
        <v>44.237479999999998</v>
      </c>
      <c r="BU29" s="340">
        <v>44.317349999999998</v>
      </c>
      <c r="BV29" s="340">
        <v>44.995420000000003</v>
      </c>
    </row>
    <row r="30" spans="1:74" ht="11.1" customHeight="1" x14ac:dyDescent="0.2">
      <c r="A30" s="586"/>
      <c r="B30" s="587"/>
      <c r="C30" s="259"/>
      <c r="D30" s="259"/>
      <c r="E30" s="259"/>
      <c r="F30" s="259"/>
      <c r="G30" s="259"/>
      <c r="H30" s="259"/>
      <c r="I30" s="259"/>
      <c r="J30" s="259"/>
      <c r="K30" s="259"/>
      <c r="L30" s="259"/>
      <c r="M30" s="259"/>
      <c r="N30" s="259"/>
      <c r="O30" s="259"/>
      <c r="P30" s="259"/>
      <c r="Q30" s="259"/>
      <c r="R30" s="259"/>
      <c r="S30" s="259"/>
      <c r="T30" s="259"/>
      <c r="U30" s="259"/>
      <c r="V30" s="259"/>
      <c r="W30" s="259"/>
      <c r="X30" s="259"/>
      <c r="Y30" s="259"/>
      <c r="Z30" s="259"/>
      <c r="AA30" s="259"/>
      <c r="AB30" s="259"/>
      <c r="AC30" s="259"/>
      <c r="AD30" s="259"/>
      <c r="AE30" s="259"/>
      <c r="AF30" s="259"/>
      <c r="AG30" s="259"/>
      <c r="AH30" s="259"/>
      <c r="AI30" s="259"/>
      <c r="AJ30" s="259"/>
      <c r="AK30" s="259"/>
      <c r="AL30" s="259"/>
      <c r="AM30" s="259"/>
      <c r="AN30" s="259"/>
      <c r="AO30" s="259"/>
      <c r="AP30" s="259"/>
      <c r="AQ30" s="259"/>
      <c r="AR30" s="259"/>
      <c r="AS30" s="259"/>
      <c r="AT30" s="259"/>
      <c r="AU30" s="259"/>
      <c r="AV30" s="259"/>
      <c r="AW30" s="259"/>
      <c r="AX30" s="259"/>
      <c r="AY30" s="259"/>
      <c r="AZ30" s="259"/>
      <c r="BA30" s="259"/>
      <c r="BB30" s="343"/>
      <c r="BC30" s="343"/>
      <c r="BD30" s="343"/>
      <c r="BE30" s="343"/>
      <c r="BF30" s="343"/>
      <c r="BG30" s="343"/>
      <c r="BH30" s="343"/>
      <c r="BI30" s="343"/>
      <c r="BJ30" s="343"/>
      <c r="BK30" s="343"/>
      <c r="BL30" s="343"/>
      <c r="BM30" s="343"/>
      <c r="BN30" s="343"/>
      <c r="BO30" s="343"/>
      <c r="BP30" s="343"/>
      <c r="BQ30" s="343"/>
      <c r="BR30" s="343"/>
      <c r="BS30" s="343"/>
      <c r="BT30" s="343"/>
      <c r="BU30" s="343"/>
      <c r="BV30" s="343"/>
    </row>
    <row r="31" spans="1:74" ht="11.1" customHeight="1" x14ac:dyDescent="0.2">
      <c r="A31" s="586"/>
      <c r="B31" s="109" t="s">
        <v>505</v>
      </c>
      <c r="C31" s="259"/>
      <c r="D31" s="259"/>
      <c r="E31" s="259"/>
      <c r="F31" s="259"/>
      <c r="G31" s="259"/>
      <c r="H31" s="259"/>
      <c r="I31" s="259"/>
      <c r="J31" s="259"/>
      <c r="K31" s="259"/>
      <c r="L31" s="259"/>
      <c r="M31" s="259"/>
      <c r="N31" s="259"/>
      <c r="O31" s="259"/>
      <c r="P31" s="259"/>
      <c r="Q31" s="259"/>
      <c r="R31" s="259"/>
      <c r="S31" s="259"/>
      <c r="T31" s="259"/>
      <c r="U31" s="259"/>
      <c r="V31" s="259"/>
      <c r="W31" s="259"/>
      <c r="X31" s="259"/>
      <c r="Y31" s="259"/>
      <c r="Z31" s="259"/>
      <c r="AA31" s="259"/>
      <c r="AB31" s="259"/>
      <c r="AC31" s="259"/>
      <c r="AD31" s="259"/>
      <c r="AE31" s="259"/>
      <c r="AF31" s="259"/>
      <c r="AG31" s="259"/>
      <c r="AH31" s="259"/>
      <c r="AI31" s="259"/>
      <c r="AJ31" s="259"/>
      <c r="AK31" s="259"/>
      <c r="AL31" s="259"/>
      <c r="AM31" s="259"/>
      <c r="AN31" s="259"/>
      <c r="AO31" s="259"/>
      <c r="AP31" s="259"/>
      <c r="AQ31" s="259"/>
      <c r="AR31" s="259"/>
      <c r="AS31" s="259"/>
      <c r="AT31" s="259"/>
      <c r="AU31" s="259"/>
      <c r="AV31" s="259"/>
      <c r="AW31" s="259"/>
      <c r="AX31" s="259"/>
      <c r="AY31" s="259"/>
      <c r="AZ31" s="259"/>
      <c r="BA31" s="259"/>
      <c r="BB31" s="343"/>
      <c r="BC31" s="343"/>
      <c r="BD31" s="343"/>
      <c r="BE31" s="343"/>
      <c r="BF31" s="343"/>
      <c r="BG31" s="343"/>
      <c r="BH31" s="343"/>
      <c r="BI31" s="343"/>
      <c r="BJ31" s="343"/>
      <c r="BK31" s="343"/>
      <c r="BL31" s="343"/>
      <c r="BM31" s="343"/>
      <c r="BN31" s="343"/>
      <c r="BO31" s="343"/>
      <c r="BP31" s="343"/>
      <c r="BQ31" s="343"/>
      <c r="BR31" s="343"/>
      <c r="BS31" s="343"/>
      <c r="BT31" s="343"/>
      <c r="BU31" s="343"/>
      <c r="BV31" s="343"/>
    </row>
    <row r="32" spans="1:74" ht="11.1" customHeight="1" x14ac:dyDescent="0.2">
      <c r="A32" s="586" t="s">
        <v>66</v>
      </c>
      <c r="B32" s="587" t="s">
        <v>506</v>
      </c>
      <c r="C32" s="588">
        <v>164.57453000000001</v>
      </c>
      <c r="D32" s="588">
        <v>161.06355400000001</v>
      </c>
      <c r="E32" s="588">
        <v>166.255223</v>
      </c>
      <c r="F32" s="588">
        <v>173.42745400000001</v>
      </c>
      <c r="G32" s="588">
        <v>174.09295800000001</v>
      </c>
      <c r="H32" s="588">
        <v>165.14904999999999</v>
      </c>
      <c r="I32" s="588">
        <v>147.296233</v>
      </c>
      <c r="J32" s="588">
        <v>138.52697699999999</v>
      </c>
      <c r="K32" s="588">
        <v>143.710892</v>
      </c>
      <c r="L32" s="588">
        <v>156.195866</v>
      </c>
      <c r="M32" s="588">
        <v>167.754198</v>
      </c>
      <c r="N32" s="588">
        <v>172.38668000000001</v>
      </c>
      <c r="O32" s="588">
        <v>180.091309</v>
      </c>
      <c r="P32" s="588">
        <v>186.86552</v>
      </c>
      <c r="Q32" s="588">
        <v>195.37981099999999</v>
      </c>
      <c r="R32" s="588">
        <v>202.26539299999999</v>
      </c>
      <c r="S32" s="588">
        <v>203.13744500000001</v>
      </c>
      <c r="T32" s="588">
        <v>197.92399</v>
      </c>
      <c r="U32" s="588">
        <v>183.95845399999999</v>
      </c>
      <c r="V32" s="588">
        <v>178.536947</v>
      </c>
      <c r="W32" s="588">
        <v>182.01965100000001</v>
      </c>
      <c r="X32" s="588">
        <v>186.39613399999999</v>
      </c>
      <c r="Y32" s="588">
        <v>188.291324</v>
      </c>
      <c r="Z32" s="588">
        <v>185.11583300000001</v>
      </c>
      <c r="AA32" s="588">
        <v>178.85896299999999</v>
      </c>
      <c r="AB32" s="588">
        <v>175.56505300000001</v>
      </c>
      <c r="AC32" s="588">
        <v>171.73636999999999</v>
      </c>
      <c r="AD32" s="588">
        <v>173.014216</v>
      </c>
      <c r="AE32" s="588">
        <v>177.17407700000001</v>
      </c>
      <c r="AF32" s="588">
        <v>171.12356399999999</v>
      </c>
      <c r="AG32" s="588">
        <v>160.019272</v>
      </c>
      <c r="AH32" s="588">
        <v>154.567047</v>
      </c>
      <c r="AI32" s="588">
        <v>152.693941</v>
      </c>
      <c r="AJ32" s="588">
        <v>154.19420600000001</v>
      </c>
      <c r="AK32" s="588">
        <v>156.24880999999999</v>
      </c>
      <c r="AL32" s="588">
        <v>147.88424699999999</v>
      </c>
      <c r="AM32" s="588">
        <v>133.64681999999999</v>
      </c>
      <c r="AN32" s="588">
        <v>119.885104</v>
      </c>
      <c r="AO32" s="588">
        <v>118.305458</v>
      </c>
      <c r="AP32" s="588">
        <v>128.88275400000001</v>
      </c>
      <c r="AQ32" s="588">
        <v>136.47351699999999</v>
      </c>
      <c r="AR32" s="588">
        <v>132.87852899999999</v>
      </c>
      <c r="AS32" s="588">
        <v>125.240059</v>
      </c>
      <c r="AT32" s="588">
        <v>120.70948</v>
      </c>
      <c r="AU32" s="588">
        <v>123.81398</v>
      </c>
      <c r="AV32" s="588">
        <v>135.70871600000001</v>
      </c>
      <c r="AW32" s="588">
        <v>141.30925199999999</v>
      </c>
      <c r="AX32" s="588">
        <v>151.36164099999999</v>
      </c>
      <c r="AY32" s="588">
        <v>155.206795</v>
      </c>
      <c r="AZ32" s="588">
        <v>147.15889999999999</v>
      </c>
      <c r="BA32" s="588">
        <v>149.81379999999999</v>
      </c>
      <c r="BB32" s="589">
        <v>157.7732</v>
      </c>
      <c r="BC32" s="589">
        <v>161.72630000000001</v>
      </c>
      <c r="BD32" s="589">
        <v>157.76920000000001</v>
      </c>
      <c r="BE32" s="589">
        <v>148.0993</v>
      </c>
      <c r="BF32" s="589">
        <v>142.62790000000001</v>
      </c>
      <c r="BG32" s="589">
        <v>140.1842</v>
      </c>
      <c r="BH32" s="589">
        <v>146.81020000000001</v>
      </c>
      <c r="BI32" s="589">
        <v>148.2441</v>
      </c>
      <c r="BJ32" s="589">
        <v>144.23750000000001</v>
      </c>
      <c r="BK32" s="589">
        <v>139.65559999999999</v>
      </c>
      <c r="BL32" s="589">
        <v>141.0428</v>
      </c>
      <c r="BM32" s="589">
        <v>146.44319999999999</v>
      </c>
      <c r="BN32" s="589">
        <v>154.43090000000001</v>
      </c>
      <c r="BO32" s="589">
        <v>155.8297</v>
      </c>
      <c r="BP32" s="589">
        <v>151.7826</v>
      </c>
      <c r="BQ32" s="589">
        <v>142.1968</v>
      </c>
      <c r="BR32" s="589">
        <v>136.304</v>
      </c>
      <c r="BS32" s="589">
        <v>137.43440000000001</v>
      </c>
      <c r="BT32" s="589">
        <v>144.1302</v>
      </c>
      <c r="BU32" s="589">
        <v>146.12970000000001</v>
      </c>
      <c r="BV32" s="589">
        <v>142.18469999999999</v>
      </c>
    </row>
    <row r="33" spans="1:74" ht="11.1" customHeight="1" x14ac:dyDescent="0.2">
      <c r="A33" s="586" t="s">
        <v>82</v>
      </c>
      <c r="B33" s="587" t="s">
        <v>1072</v>
      </c>
      <c r="C33" s="588">
        <v>16.011876999999998</v>
      </c>
      <c r="D33" s="588">
        <v>15.55185</v>
      </c>
      <c r="E33" s="588">
        <v>15.404878999999999</v>
      </c>
      <c r="F33" s="588">
        <v>15.181456000000001</v>
      </c>
      <c r="G33" s="588">
        <v>15.208766000000001</v>
      </c>
      <c r="H33" s="588">
        <v>16.358865000000002</v>
      </c>
      <c r="I33" s="588">
        <v>16.111184999999999</v>
      </c>
      <c r="J33" s="588">
        <v>15.843095999999999</v>
      </c>
      <c r="K33" s="588">
        <v>15.726118</v>
      </c>
      <c r="L33" s="588">
        <v>16.044257999999999</v>
      </c>
      <c r="M33" s="588">
        <v>15.963685999999999</v>
      </c>
      <c r="N33" s="588">
        <v>15.490698</v>
      </c>
      <c r="O33" s="588">
        <v>15.242139</v>
      </c>
      <c r="P33" s="588">
        <v>15.150454</v>
      </c>
      <c r="Q33" s="588">
        <v>15.324013000000001</v>
      </c>
      <c r="R33" s="588">
        <v>15.153881</v>
      </c>
      <c r="S33" s="588">
        <v>14.813898</v>
      </c>
      <c r="T33" s="588">
        <v>14.600139</v>
      </c>
      <c r="U33" s="588">
        <v>13.87191</v>
      </c>
      <c r="V33" s="588">
        <v>13.668342000000001</v>
      </c>
      <c r="W33" s="588">
        <v>13.523578000000001</v>
      </c>
      <c r="X33" s="588">
        <v>13.405614999999999</v>
      </c>
      <c r="Y33" s="588">
        <v>13.220634</v>
      </c>
      <c r="Z33" s="588">
        <v>12.998638</v>
      </c>
      <c r="AA33" s="588">
        <v>12.219094999999999</v>
      </c>
      <c r="AB33" s="588">
        <v>12.024288</v>
      </c>
      <c r="AC33" s="588">
        <v>12.983297</v>
      </c>
      <c r="AD33" s="588">
        <v>12.531000000000001</v>
      </c>
      <c r="AE33" s="588">
        <v>12.475519</v>
      </c>
      <c r="AF33" s="588">
        <v>12.197537000000001</v>
      </c>
      <c r="AG33" s="588">
        <v>11.76</v>
      </c>
      <c r="AH33" s="588">
        <v>12.274962</v>
      </c>
      <c r="AI33" s="588">
        <v>12.348831000000001</v>
      </c>
      <c r="AJ33" s="588">
        <v>12.514302000000001</v>
      </c>
      <c r="AK33" s="588">
        <v>13.04583</v>
      </c>
      <c r="AL33" s="588">
        <v>12.926384000000001</v>
      </c>
      <c r="AM33" s="588">
        <v>10.005309</v>
      </c>
      <c r="AN33" s="588">
        <v>10.594068</v>
      </c>
      <c r="AO33" s="588">
        <v>10.508754</v>
      </c>
      <c r="AP33" s="588">
        <v>10.505796999999999</v>
      </c>
      <c r="AQ33" s="588">
        <v>10.489368000000001</v>
      </c>
      <c r="AR33" s="588">
        <v>10.577373</v>
      </c>
      <c r="AS33" s="588">
        <v>10.169980000000001</v>
      </c>
      <c r="AT33" s="588">
        <v>10.361996</v>
      </c>
      <c r="AU33" s="588">
        <v>10.425909000000001</v>
      </c>
      <c r="AV33" s="588">
        <v>10.757331000000001</v>
      </c>
      <c r="AW33" s="588">
        <v>11.837534</v>
      </c>
      <c r="AX33" s="588">
        <v>12.68228</v>
      </c>
      <c r="AY33" s="588">
        <v>12.130110999999999</v>
      </c>
      <c r="AZ33" s="588">
        <v>11.42375</v>
      </c>
      <c r="BA33" s="588">
        <v>11.87771</v>
      </c>
      <c r="BB33" s="589">
        <v>11.85337</v>
      </c>
      <c r="BC33" s="589">
        <v>11.92564</v>
      </c>
      <c r="BD33" s="589">
        <v>12.17759</v>
      </c>
      <c r="BE33" s="589">
        <v>11.7902</v>
      </c>
      <c r="BF33" s="589">
        <v>11.847619999999999</v>
      </c>
      <c r="BG33" s="589">
        <v>12.13786</v>
      </c>
      <c r="BH33" s="589">
        <v>12.3559</v>
      </c>
      <c r="BI33" s="589">
        <v>12.476610000000001</v>
      </c>
      <c r="BJ33" s="589">
        <v>12.281739999999999</v>
      </c>
      <c r="BK33" s="589">
        <v>11.801500000000001</v>
      </c>
      <c r="BL33" s="589">
        <v>11.93609</v>
      </c>
      <c r="BM33" s="589">
        <v>12.17498</v>
      </c>
      <c r="BN33" s="589">
        <v>11.959250000000001</v>
      </c>
      <c r="BO33" s="589">
        <v>11.858599999999999</v>
      </c>
      <c r="BP33" s="589">
        <v>11.96439</v>
      </c>
      <c r="BQ33" s="589">
        <v>11.480880000000001</v>
      </c>
      <c r="BR33" s="589">
        <v>11.463279999999999</v>
      </c>
      <c r="BS33" s="589">
        <v>11.69628</v>
      </c>
      <c r="BT33" s="589">
        <v>11.88082</v>
      </c>
      <c r="BU33" s="589">
        <v>11.986929999999999</v>
      </c>
      <c r="BV33" s="589">
        <v>11.79182</v>
      </c>
    </row>
    <row r="34" spans="1:74" ht="11.1" customHeight="1" x14ac:dyDescent="0.2">
      <c r="A34" s="586" t="s">
        <v>83</v>
      </c>
      <c r="B34" s="587" t="s">
        <v>1073</v>
      </c>
      <c r="C34" s="588">
        <v>16.612552999999998</v>
      </c>
      <c r="D34" s="588">
        <v>16.565455</v>
      </c>
      <c r="E34" s="588">
        <v>16.366962000000001</v>
      </c>
      <c r="F34" s="588">
        <v>16.152619000000001</v>
      </c>
      <c r="G34" s="588">
        <v>15.997071999999999</v>
      </c>
      <c r="H34" s="588">
        <v>16.379342000000001</v>
      </c>
      <c r="I34" s="588">
        <v>16.169758000000002</v>
      </c>
      <c r="J34" s="588">
        <v>16.162258000000001</v>
      </c>
      <c r="K34" s="588">
        <v>16.311136999999999</v>
      </c>
      <c r="L34" s="588">
        <v>16.567122000000001</v>
      </c>
      <c r="M34" s="588">
        <v>16.729026000000001</v>
      </c>
      <c r="N34" s="588">
        <v>16.648637999999998</v>
      </c>
      <c r="O34" s="588">
        <v>16.682179000000001</v>
      </c>
      <c r="P34" s="588">
        <v>16.500475000000002</v>
      </c>
      <c r="Q34" s="588">
        <v>16.413094999999998</v>
      </c>
      <c r="R34" s="588">
        <v>16.371372999999998</v>
      </c>
      <c r="S34" s="588">
        <v>16.290493000000001</v>
      </c>
      <c r="T34" s="588">
        <v>16.248121000000001</v>
      </c>
      <c r="U34" s="588">
        <v>16.699631</v>
      </c>
      <c r="V34" s="588">
        <v>16.123415000000001</v>
      </c>
      <c r="W34" s="588">
        <v>16.058872999999998</v>
      </c>
      <c r="X34" s="588">
        <v>16.019271</v>
      </c>
      <c r="Y34" s="588">
        <v>16.030847000000001</v>
      </c>
      <c r="Z34" s="588">
        <v>16.433373</v>
      </c>
      <c r="AA34" s="588">
        <v>16.430948999999998</v>
      </c>
      <c r="AB34" s="588">
        <v>16.516938</v>
      </c>
      <c r="AC34" s="588">
        <v>16.508486000000001</v>
      </c>
      <c r="AD34" s="588">
        <v>16.322309000000001</v>
      </c>
      <c r="AE34" s="588">
        <v>16.271231</v>
      </c>
      <c r="AF34" s="588">
        <v>16.345048999999999</v>
      </c>
      <c r="AG34" s="588">
        <v>16.259592000000001</v>
      </c>
      <c r="AH34" s="588">
        <v>16.350287000000002</v>
      </c>
      <c r="AI34" s="588">
        <v>16.301220000000001</v>
      </c>
      <c r="AJ34" s="588">
        <v>16.496969</v>
      </c>
      <c r="AK34" s="588">
        <v>16.787022</v>
      </c>
      <c r="AL34" s="588">
        <v>16.067637000000001</v>
      </c>
      <c r="AM34" s="588">
        <v>14.759523</v>
      </c>
      <c r="AN34" s="588">
        <v>15.482919000000001</v>
      </c>
      <c r="AO34" s="588">
        <v>15.487321</v>
      </c>
      <c r="AP34" s="588">
        <v>15.724232000000001</v>
      </c>
      <c r="AQ34" s="588">
        <v>15.357964000000001</v>
      </c>
      <c r="AR34" s="588">
        <v>15.535223999999999</v>
      </c>
      <c r="AS34" s="588">
        <v>15.415095000000001</v>
      </c>
      <c r="AT34" s="588">
        <v>15.328715000000001</v>
      </c>
      <c r="AU34" s="588">
        <v>15.536251</v>
      </c>
      <c r="AV34" s="588">
        <v>16.025700000000001</v>
      </c>
      <c r="AW34" s="588">
        <v>16.563645999999999</v>
      </c>
      <c r="AX34" s="588">
        <v>16.932120000000001</v>
      </c>
      <c r="AY34" s="588">
        <v>16.888587000000001</v>
      </c>
      <c r="AZ34" s="588">
        <v>16.883700000000001</v>
      </c>
      <c r="BA34" s="588">
        <v>16.789840000000002</v>
      </c>
      <c r="BB34" s="589">
        <v>16.673739999999999</v>
      </c>
      <c r="BC34" s="589">
        <v>16.579329999999999</v>
      </c>
      <c r="BD34" s="589">
        <v>16.625859999999999</v>
      </c>
      <c r="BE34" s="589">
        <v>16.546009999999999</v>
      </c>
      <c r="BF34" s="589">
        <v>16.5107</v>
      </c>
      <c r="BG34" s="589">
        <v>16.50085</v>
      </c>
      <c r="BH34" s="589">
        <v>16.545200000000001</v>
      </c>
      <c r="BI34" s="589">
        <v>16.68695</v>
      </c>
      <c r="BJ34" s="589">
        <v>16.677240000000001</v>
      </c>
      <c r="BK34" s="589">
        <v>16.682009999999998</v>
      </c>
      <c r="BL34" s="589">
        <v>16.76173</v>
      </c>
      <c r="BM34" s="589">
        <v>16.659020000000002</v>
      </c>
      <c r="BN34" s="589">
        <v>16.533819999999999</v>
      </c>
      <c r="BO34" s="589">
        <v>16.42867</v>
      </c>
      <c r="BP34" s="589">
        <v>16.46499</v>
      </c>
      <c r="BQ34" s="589">
        <v>16.37931</v>
      </c>
      <c r="BR34" s="589">
        <v>16.3337</v>
      </c>
      <c r="BS34" s="589">
        <v>16.321960000000001</v>
      </c>
      <c r="BT34" s="589">
        <v>16.36693</v>
      </c>
      <c r="BU34" s="589">
        <v>16.512460000000001</v>
      </c>
      <c r="BV34" s="589">
        <v>16.509209999999999</v>
      </c>
    </row>
    <row r="35" spans="1:74" ht="11.1" customHeight="1" x14ac:dyDescent="0.2">
      <c r="A35" s="586" t="s">
        <v>1053</v>
      </c>
      <c r="B35" s="590" t="s">
        <v>1060</v>
      </c>
      <c r="C35" s="591">
        <v>3.9941399999999998</v>
      </c>
      <c r="D35" s="591">
        <v>3.5359600000000002</v>
      </c>
      <c r="E35" s="591">
        <v>2.47661</v>
      </c>
      <c r="F35" s="591">
        <v>2.6299100000000002</v>
      </c>
      <c r="G35" s="591">
        <v>2.8134199999999998</v>
      </c>
      <c r="H35" s="591">
        <v>2.4814600000000002</v>
      </c>
      <c r="I35" s="591">
        <v>2.3148900000000001</v>
      </c>
      <c r="J35" s="591">
        <v>2.1853750000000001</v>
      </c>
      <c r="K35" s="591">
        <v>1.9271</v>
      </c>
      <c r="L35" s="591">
        <v>2.2020499999999998</v>
      </c>
      <c r="M35" s="591">
        <v>2.4689199999999998</v>
      </c>
      <c r="N35" s="591">
        <v>2.5401799999999999</v>
      </c>
      <c r="O35" s="591">
        <v>2.043895</v>
      </c>
      <c r="P35" s="591">
        <v>1.86937</v>
      </c>
      <c r="Q35" s="591">
        <v>2.2649699999999999</v>
      </c>
      <c r="R35" s="591">
        <v>2.2865850000000001</v>
      </c>
      <c r="S35" s="591">
        <v>2.0297900000000002</v>
      </c>
      <c r="T35" s="591">
        <v>2.2909299999999999</v>
      </c>
      <c r="U35" s="591">
        <v>2.0323549999999999</v>
      </c>
      <c r="V35" s="591">
        <v>1.682415</v>
      </c>
      <c r="W35" s="591">
        <v>1.76475</v>
      </c>
      <c r="X35" s="591">
        <v>2.0304850000000001</v>
      </c>
      <c r="Y35" s="591">
        <v>2.0812849999999998</v>
      </c>
      <c r="Z35" s="591">
        <v>2.47384</v>
      </c>
      <c r="AA35" s="591">
        <v>2.2110850000000002</v>
      </c>
      <c r="AB35" s="591">
        <v>2.2120700000000002</v>
      </c>
      <c r="AC35" s="591">
        <v>2.0352299999999999</v>
      </c>
      <c r="AD35" s="591">
        <v>2.278435</v>
      </c>
      <c r="AE35" s="591">
        <v>2.2167750000000002</v>
      </c>
      <c r="AF35" s="591">
        <v>2.0375800000000002</v>
      </c>
      <c r="AG35" s="591">
        <v>1.97079</v>
      </c>
      <c r="AH35" s="591">
        <v>1.2996049999999999</v>
      </c>
      <c r="AI35" s="591">
        <v>1.5447850000000001</v>
      </c>
      <c r="AJ35" s="591">
        <v>1.455505</v>
      </c>
      <c r="AK35" s="591">
        <v>1.69059</v>
      </c>
      <c r="AL35" s="591">
        <v>1.948885</v>
      </c>
      <c r="AM35" s="591">
        <v>1.4897400000000001</v>
      </c>
      <c r="AN35" s="591">
        <v>1.3800399999999999</v>
      </c>
      <c r="AO35" s="591">
        <v>1.7454350000000001</v>
      </c>
      <c r="AP35" s="591">
        <v>2.57104</v>
      </c>
      <c r="AQ35" s="591">
        <v>2.2828949999999999</v>
      </c>
      <c r="AR35" s="591">
        <v>2.0480200000000002</v>
      </c>
      <c r="AS35" s="591">
        <v>1.9044700000000001</v>
      </c>
      <c r="AT35" s="591">
        <v>1.9396800000000001</v>
      </c>
      <c r="AU35" s="591">
        <v>1.9447000000000001</v>
      </c>
      <c r="AV35" s="591">
        <v>2.5486499999999999</v>
      </c>
      <c r="AW35" s="591">
        <v>3.2004299999999999</v>
      </c>
      <c r="AX35" s="591">
        <v>4.2342599999999999</v>
      </c>
      <c r="AY35" s="591">
        <v>4.6196999999999999</v>
      </c>
      <c r="AZ35" s="591">
        <v>4.5930850000000003</v>
      </c>
      <c r="BA35" s="591">
        <v>4.5971890000000002</v>
      </c>
      <c r="BB35" s="592">
        <v>4.6006200000000002</v>
      </c>
      <c r="BC35" s="592">
        <v>4.5987340000000003</v>
      </c>
      <c r="BD35" s="592">
        <v>4.5686289999999996</v>
      </c>
      <c r="BE35" s="592">
        <v>4.549004</v>
      </c>
      <c r="BF35" s="592">
        <v>4.5292760000000003</v>
      </c>
      <c r="BG35" s="592">
        <v>4.5092129999999999</v>
      </c>
      <c r="BH35" s="592">
        <v>4.4851549999999998</v>
      </c>
      <c r="BI35" s="592">
        <v>4.4476849999999999</v>
      </c>
      <c r="BJ35" s="592">
        <v>4.4268080000000003</v>
      </c>
      <c r="BK35" s="592">
        <v>4.4057389999999996</v>
      </c>
      <c r="BL35" s="592">
        <v>4.371397</v>
      </c>
      <c r="BM35" s="592">
        <v>4.3630469999999999</v>
      </c>
      <c r="BN35" s="592">
        <v>4.3608200000000004</v>
      </c>
      <c r="BO35" s="592">
        <v>4.359178</v>
      </c>
      <c r="BP35" s="592">
        <v>4.3378139999999998</v>
      </c>
      <c r="BQ35" s="592">
        <v>4.3310240000000002</v>
      </c>
      <c r="BR35" s="592">
        <v>4.3244210000000001</v>
      </c>
      <c r="BS35" s="592">
        <v>4.3208279999999997</v>
      </c>
      <c r="BT35" s="592">
        <v>4.3128630000000001</v>
      </c>
      <c r="BU35" s="592">
        <v>4.295293</v>
      </c>
      <c r="BV35" s="592">
        <v>4.2854739999999998</v>
      </c>
    </row>
    <row r="36" spans="1:74" ht="10.5" customHeight="1" x14ac:dyDescent="0.2">
      <c r="A36" s="584"/>
      <c r="B36" s="593" t="s">
        <v>507</v>
      </c>
      <c r="C36" s="594"/>
      <c r="D36" s="594"/>
      <c r="E36" s="594"/>
      <c r="F36" s="594"/>
      <c r="G36" s="594"/>
      <c r="H36" s="594"/>
      <c r="I36" s="594"/>
      <c r="J36" s="594"/>
      <c r="K36" s="594"/>
      <c r="L36" s="594"/>
      <c r="M36" s="594"/>
      <c r="N36" s="594"/>
      <c r="O36" s="594"/>
      <c r="P36" s="594"/>
      <c r="Q36" s="594"/>
      <c r="R36" s="594"/>
      <c r="S36" s="594"/>
      <c r="T36" s="594"/>
      <c r="U36" s="594"/>
      <c r="V36" s="594"/>
      <c r="W36" s="594"/>
      <c r="X36" s="594"/>
      <c r="Y36" s="594"/>
      <c r="Z36" s="594"/>
      <c r="AA36" s="594"/>
      <c r="AB36" s="594"/>
      <c r="AC36" s="594"/>
      <c r="AD36" s="594"/>
      <c r="AE36" s="594"/>
      <c r="AF36" s="594"/>
      <c r="AG36" s="594"/>
      <c r="AH36" s="594"/>
      <c r="AI36" s="594"/>
      <c r="AJ36" s="594"/>
      <c r="AK36" s="594"/>
      <c r="AL36" s="594"/>
      <c r="AM36" s="594"/>
      <c r="AN36" s="594"/>
      <c r="AO36" s="594"/>
      <c r="AP36" s="594"/>
      <c r="AQ36" s="594"/>
      <c r="AR36" s="594"/>
      <c r="AS36" s="594"/>
      <c r="AT36" s="594"/>
      <c r="AU36" s="594"/>
      <c r="AV36" s="594"/>
      <c r="AW36" s="594"/>
      <c r="AX36" s="594"/>
      <c r="AY36" s="594"/>
      <c r="AZ36" s="594"/>
      <c r="BA36" s="594"/>
      <c r="BB36" s="594"/>
      <c r="BC36" s="594"/>
      <c r="BD36" s="594"/>
      <c r="BE36" s="594"/>
      <c r="BF36" s="594"/>
      <c r="BG36" s="594"/>
      <c r="BH36" s="594"/>
      <c r="BI36" s="594"/>
      <c r="BJ36" s="594"/>
      <c r="BK36" s="594"/>
      <c r="BL36" s="594"/>
      <c r="BM36" s="594"/>
      <c r="BN36" s="594"/>
      <c r="BO36" s="594"/>
      <c r="BP36" s="594"/>
      <c r="BQ36" s="594"/>
      <c r="BR36" s="594"/>
      <c r="BS36" s="594"/>
      <c r="BT36" s="594"/>
      <c r="BU36" s="594"/>
      <c r="BV36" s="594"/>
    </row>
    <row r="37" spans="1:74" ht="10.5" customHeight="1" x14ac:dyDescent="0.2">
      <c r="A37" s="584"/>
      <c r="B37" s="595" t="s">
        <v>508</v>
      </c>
      <c r="C37" s="573"/>
      <c r="D37" s="573"/>
      <c r="E37" s="573"/>
      <c r="F37" s="573"/>
      <c r="G37" s="573"/>
      <c r="H37" s="573"/>
      <c r="I37" s="573"/>
      <c r="J37" s="573"/>
      <c r="K37" s="573"/>
      <c r="L37" s="573"/>
      <c r="M37" s="573"/>
      <c r="N37" s="573"/>
      <c r="O37" s="573"/>
      <c r="P37" s="573"/>
      <c r="Q37" s="573"/>
      <c r="R37" s="573"/>
      <c r="S37" s="573"/>
      <c r="T37" s="573"/>
      <c r="U37" s="573"/>
      <c r="V37" s="573"/>
      <c r="W37" s="573"/>
      <c r="X37" s="573"/>
      <c r="Y37" s="573"/>
      <c r="Z37" s="573"/>
      <c r="AA37" s="573"/>
      <c r="AB37" s="573"/>
      <c r="AC37" s="573"/>
      <c r="AD37" s="573"/>
      <c r="AE37" s="573"/>
      <c r="AF37" s="573"/>
      <c r="AG37" s="573"/>
      <c r="AH37" s="573"/>
      <c r="AI37" s="573"/>
      <c r="AJ37" s="573"/>
      <c r="AK37" s="573"/>
      <c r="AL37" s="573"/>
      <c r="AM37" s="573"/>
      <c r="AN37" s="573"/>
      <c r="AO37" s="573"/>
      <c r="AP37" s="573"/>
      <c r="AQ37" s="573"/>
      <c r="AR37" s="573"/>
      <c r="AS37" s="573"/>
      <c r="AT37" s="573"/>
      <c r="AU37" s="573"/>
      <c r="AV37" s="573"/>
      <c r="AW37" s="573"/>
      <c r="AX37" s="573"/>
      <c r="AY37" s="573"/>
      <c r="AZ37" s="573"/>
      <c r="BA37" s="573"/>
      <c r="BB37" s="573"/>
      <c r="BC37" s="573"/>
      <c r="BD37" s="573"/>
      <c r="BE37" s="573"/>
      <c r="BF37" s="573"/>
      <c r="BG37" s="573"/>
      <c r="BH37" s="573"/>
      <c r="BI37" s="573"/>
      <c r="BJ37" s="573"/>
      <c r="BK37" s="573"/>
      <c r="BL37" s="573"/>
      <c r="BM37" s="573"/>
      <c r="BN37" s="573"/>
      <c r="BO37" s="573"/>
      <c r="BP37" s="573"/>
      <c r="BQ37" s="573"/>
      <c r="BR37" s="573"/>
      <c r="BS37" s="573"/>
      <c r="BT37" s="573"/>
      <c r="BU37" s="573"/>
      <c r="BV37" s="573"/>
    </row>
    <row r="38" spans="1:74" ht="10.5" customHeight="1" x14ac:dyDescent="0.2">
      <c r="A38" s="596"/>
      <c r="B38" s="597" t="s">
        <v>466</v>
      </c>
      <c r="C38" s="573"/>
      <c r="D38" s="573"/>
      <c r="E38" s="573"/>
      <c r="F38" s="573"/>
      <c r="G38" s="573"/>
      <c r="H38" s="573"/>
      <c r="I38" s="573"/>
      <c r="J38" s="573"/>
      <c r="K38" s="573"/>
      <c r="L38" s="573"/>
      <c r="M38" s="573"/>
      <c r="N38" s="573"/>
      <c r="O38" s="573"/>
      <c r="P38" s="573"/>
      <c r="Q38" s="573"/>
      <c r="R38" s="573"/>
      <c r="S38" s="573"/>
      <c r="T38" s="573"/>
      <c r="U38" s="573"/>
      <c r="V38" s="573"/>
      <c r="W38" s="573"/>
      <c r="X38" s="573"/>
      <c r="Y38" s="573"/>
      <c r="Z38" s="573"/>
      <c r="AA38" s="573"/>
      <c r="AB38" s="573"/>
      <c r="AC38" s="573"/>
      <c r="AD38" s="573"/>
      <c r="AE38" s="573"/>
      <c r="AF38" s="573"/>
      <c r="AG38" s="573"/>
      <c r="AH38" s="573"/>
      <c r="AI38" s="573"/>
      <c r="AJ38" s="573"/>
      <c r="AK38" s="573"/>
      <c r="AL38" s="573"/>
      <c r="AM38" s="573"/>
      <c r="AN38" s="573"/>
      <c r="AO38" s="573"/>
      <c r="AP38" s="573"/>
      <c r="AQ38" s="573"/>
      <c r="AR38" s="573"/>
      <c r="AS38" s="573"/>
      <c r="AT38" s="573"/>
      <c r="AU38" s="573"/>
      <c r="AV38" s="573"/>
      <c r="AW38" s="573"/>
      <c r="AX38" s="573"/>
      <c r="AY38" s="573"/>
      <c r="AZ38" s="573"/>
      <c r="BA38" s="573"/>
      <c r="BB38" s="573"/>
      <c r="BC38" s="573"/>
      <c r="BD38" s="573"/>
      <c r="BE38" s="573"/>
      <c r="BF38" s="573"/>
      <c r="BG38" s="573"/>
      <c r="BH38" s="573"/>
      <c r="BI38" s="573"/>
      <c r="BJ38" s="573"/>
      <c r="BK38" s="573"/>
      <c r="BL38" s="573"/>
      <c r="BM38" s="573"/>
      <c r="BN38" s="573"/>
      <c r="BO38" s="573"/>
      <c r="BP38" s="573"/>
      <c r="BQ38" s="573"/>
      <c r="BR38" s="573"/>
      <c r="BS38" s="573"/>
      <c r="BT38" s="573"/>
      <c r="BU38" s="573"/>
      <c r="BV38" s="573"/>
    </row>
    <row r="39" spans="1:74" ht="10.5" customHeight="1" x14ac:dyDescent="0.2">
      <c r="A39" s="596"/>
      <c r="B39" s="572" t="s">
        <v>509</v>
      </c>
      <c r="C39" s="573"/>
      <c r="D39" s="573"/>
      <c r="E39" s="573"/>
      <c r="F39" s="573"/>
      <c r="G39" s="573"/>
      <c r="H39" s="573"/>
      <c r="I39" s="573"/>
      <c r="J39" s="573"/>
      <c r="K39" s="573"/>
      <c r="L39" s="573"/>
      <c r="M39" s="573"/>
      <c r="N39" s="573"/>
      <c r="O39" s="573"/>
      <c r="P39" s="573"/>
      <c r="Q39" s="573"/>
      <c r="R39" s="573"/>
      <c r="S39" s="573"/>
      <c r="T39" s="573"/>
      <c r="U39" s="573"/>
      <c r="V39" s="573"/>
      <c r="W39" s="573"/>
      <c r="X39" s="573"/>
      <c r="Y39" s="573"/>
      <c r="Z39" s="573"/>
      <c r="AA39" s="573"/>
      <c r="AB39" s="573"/>
      <c r="AC39" s="573"/>
      <c r="AD39" s="573"/>
      <c r="AE39" s="573"/>
      <c r="AF39" s="573"/>
      <c r="AG39" s="573"/>
      <c r="AH39" s="573"/>
      <c r="AI39" s="573"/>
      <c r="AJ39" s="573"/>
      <c r="AK39" s="573"/>
      <c r="AL39" s="573"/>
      <c r="AM39" s="573"/>
      <c r="AN39" s="573"/>
      <c r="AO39" s="573"/>
      <c r="AP39" s="573"/>
      <c r="AQ39" s="573"/>
      <c r="AR39" s="573"/>
      <c r="AS39" s="573"/>
      <c r="AT39" s="573"/>
      <c r="AU39" s="573"/>
      <c r="AV39" s="573"/>
      <c r="AW39" s="573"/>
      <c r="AX39" s="573"/>
      <c r="AY39" s="573"/>
      <c r="AZ39" s="573"/>
      <c r="BA39" s="573"/>
      <c r="BB39" s="573"/>
      <c r="BC39" s="573"/>
      <c r="BD39" s="573"/>
      <c r="BE39" s="573"/>
      <c r="BF39" s="573"/>
      <c r="BG39" s="573"/>
      <c r="BH39" s="573"/>
      <c r="BI39" s="573"/>
      <c r="BJ39" s="573"/>
      <c r="BK39" s="573"/>
      <c r="BL39" s="573"/>
      <c r="BM39" s="573"/>
      <c r="BN39" s="573"/>
      <c r="BO39" s="573"/>
      <c r="BP39" s="573"/>
      <c r="BQ39" s="573"/>
      <c r="BR39" s="573"/>
      <c r="BS39" s="573"/>
      <c r="BT39" s="573"/>
      <c r="BU39" s="573"/>
      <c r="BV39" s="573"/>
    </row>
    <row r="40" spans="1:74" ht="10.5" customHeight="1" x14ac:dyDescent="0.2">
      <c r="A40" s="596"/>
      <c r="B40" s="572" t="s">
        <v>510</v>
      </c>
      <c r="C40" s="573"/>
      <c r="D40" s="573"/>
      <c r="E40" s="573"/>
      <c r="F40" s="573"/>
      <c r="G40" s="573"/>
      <c r="H40" s="573"/>
      <c r="I40" s="573"/>
      <c r="J40" s="573"/>
      <c r="K40" s="573"/>
      <c r="L40" s="573"/>
      <c r="M40" s="573"/>
      <c r="N40" s="573"/>
      <c r="O40" s="573"/>
      <c r="P40" s="573"/>
      <c r="Q40" s="573"/>
      <c r="R40" s="573"/>
      <c r="S40" s="573"/>
      <c r="T40" s="573"/>
      <c r="U40" s="573"/>
      <c r="V40" s="573"/>
      <c r="W40" s="573"/>
      <c r="X40" s="573"/>
      <c r="Y40" s="573"/>
      <c r="Z40" s="573"/>
      <c r="AA40" s="573"/>
      <c r="AB40" s="573"/>
      <c r="AC40" s="573"/>
      <c r="AD40" s="573"/>
      <c r="AE40" s="573"/>
      <c r="AF40" s="573"/>
      <c r="AG40" s="573"/>
      <c r="AH40" s="573"/>
      <c r="AI40" s="573"/>
      <c r="AJ40" s="573"/>
      <c r="AK40" s="573"/>
      <c r="AL40" s="573"/>
      <c r="AM40" s="573"/>
      <c r="AN40" s="573"/>
      <c r="AO40" s="573"/>
      <c r="AP40" s="573"/>
      <c r="AQ40" s="573"/>
      <c r="AR40" s="573"/>
      <c r="AS40" s="573"/>
      <c r="AT40" s="573"/>
      <c r="AU40" s="573"/>
      <c r="AV40" s="573"/>
      <c r="AW40" s="573"/>
      <c r="AX40" s="573"/>
      <c r="AY40" s="573"/>
      <c r="AZ40" s="573"/>
      <c r="BA40" s="573"/>
      <c r="BB40" s="573"/>
      <c r="BC40" s="573"/>
      <c r="BD40" s="573"/>
      <c r="BE40" s="573"/>
      <c r="BF40" s="573"/>
      <c r="BG40" s="573"/>
      <c r="BH40" s="573"/>
      <c r="BI40" s="573"/>
      <c r="BJ40" s="573"/>
      <c r="BK40" s="573"/>
      <c r="BL40" s="573"/>
      <c r="BM40" s="573"/>
      <c r="BN40" s="573"/>
      <c r="BO40" s="573"/>
      <c r="BP40" s="573"/>
      <c r="BQ40" s="573"/>
      <c r="BR40" s="573"/>
      <c r="BS40" s="573"/>
      <c r="BT40" s="573"/>
      <c r="BU40" s="573"/>
      <c r="BV40" s="573"/>
    </row>
    <row r="41" spans="1:74" ht="10.5" customHeight="1" x14ac:dyDescent="0.2">
      <c r="A41" s="596"/>
      <c r="B41" s="572" t="s">
        <v>511</v>
      </c>
      <c r="C41" s="573"/>
      <c r="D41" s="573"/>
      <c r="E41" s="573"/>
      <c r="F41" s="573"/>
      <c r="G41" s="573"/>
      <c r="H41" s="573"/>
      <c r="I41" s="573"/>
      <c r="J41" s="573"/>
      <c r="K41" s="573"/>
      <c r="L41" s="573"/>
      <c r="M41" s="573"/>
      <c r="N41" s="573"/>
      <c r="O41" s="573"/>
      <c r="P41" s="573"/>
      <c r="Q41" s="573"/>
      <c r="R41" s="573"/>
      <c r="S41" s="573"/>
      <c r="T41" s="573"/>
      <c r="U41" s="573"/>
      <c r="V41" s="573"/>
      <c r="W41" s="573"/>
      <c r="X41" s="573"/>
      <c r="Y41" s="573"/>
      <c r="Z41" s="573"/>
      <c r="AA41" s="573"/>
      <c r="AB41" s="573"/>
      <c r="AC41" s="573"/>
      <c r="AD41" s="573"/>
      <c r="AE41" s="573"/>
      <c r="AF41" s="573"/>
      <c r="AG41" s="573"/>
      <c r="AH41" s="573"/>
      <c r="AI41" s="573"/>
      <c r="AJ41" s="573"/>
      <c r="AK41" s="573"/>
      <c r="AL41" s="573"/>
      <c r="AM41" s="573"/>
      <c r="AN41" s="573"/>
      <c r="AO41" s="573"/>
      <c r="AP41" s="573"/>
      <c r="AQ41" s="573"/>
      <c r="AR41" s="573"/>
      <c r="AS41" s="573"/>
      <c r="AT41" s="573"/>
      <c r="AU41" s="573"/>
      <c r="AV41" s="573"/>
      <c r="AW41" s="573"/>
      <c r="AX41" s="573"/>
      <c r="AY41" s="573"/>
      <c r="AZ41" s="573"/>
      <c r="BA41" s="573"/>
      <c r="BB41" s="573"/>
      <c r="BC41" s="573"/>
      <c r="BD41" s="573"/>
      <c r="BE41" s="573"/>
      <c r="BF41" s="573"/>
      <c r="BG41" s="573"/>
      <c r="BH41" s="573"/>
      <c r="BI41" s="573"/>
      <c r="BJ41" s="573"/>
      <c r="BK41" s="573"/>
      <c r="BL41" s="573"/>
      <c r="BM41" s="573"/>
      <c r="BN41" s="573"/>
      <c r="BO41" s="573"/>
      <c r="BP41" s="573"/>
      <c r="BQ41" s="573"/>
      <c r="BR41" s="573"/>
      <c r="BS41" s="573"/>
      <c r="BT41" s="573"/>
      <c r="BU41" s="573"/>
      <c r="BV41" s="573"/>
    </row>
    <row r="42" spans="1:74" ht="10.5" customHeight="1" x14ac:dyDescent="0.2">
      <c r="A42" s="596"/>
      <c r="B42" s="572" t="s">
        <v>468</v>
      </c>
      <c r="C42" s="573"/>
      <c r="D42" s="573"/>
      <c r="E42" s="573"/>
      <c r="F42" s="573"/>
      <c r="G42" s="573"/>
      <c r="H42" s="573"/>
      <c r="I42" s="573"/>
      <c r="J42" s="573"/>
      <c r="K42" s="573"/>
      <c r="L42" s="573"/>
      <c r="M42" s="573"/>
      <c r="N42" s="573"/>
      <c r="O42" s="573"/>
      <c r="P42" s="573"/>
      <c r="Q42" s="573"/>
      <c r="R42" s="573"/>
      <c r="S42" s="573"/>
      <c r="T42" s="573"/>
      <c r="U42" s="573"/>
      <c r="V42" s="573"/>
      <c r="W42" s="573"/>
      <c r="X42" s="573"/>
      <c r="Y42" s="573"/>
      <c r="Z42" s="573"/>
      <c r="AA42" s="573"/>
      <c r="AB42" s="573"/>
      <c r="AC42" s="573"/>
      <c r="AD42" s="573"/>
      <c r="AE42" s="573"/>
      <c r="AF42" s="573"/>
      <c r="AG42" s="573"/>
      <c r="AH42" s="573"/>
      <c r="AI42" s="573"/>
      <c r="AJ42" s="573"/>
      <c r="AK42" s="573"/>
      <c r="AL42" s="573"/>
      <c r="AM42" s="573"/>
      <c r="AN42" s="573"/>
      <c r="AO42" s="573"/>
      <c r="AP42" s="573"/>
      <c r="AQ42" s="573"/>
      <c r="AR42" s="573"/>
      <c r="AS42" s="573"/>
      <c r="AT42" s="573"/>
      <c r="AU42" s="573"/>
      <c r="AV42" s="573"/>
      <c r="AW42" s="573"/>
      <c r="AX42" s="573"/>
      <c r="AY42" s="573"/>
      <c r="AZ42" s="573"/>
      <c r="BA42" s="573"/>
      <c r="BB42" s="573"/>
      <c r="BC42" s="573"/>
      <c r="BD42" s="573"/>
      <c r="BE42" s="573"/>
      <c r="BF42" s="573"/>
      <c r="BG42" s="573"/>
      <c r="BH42" s="573"/>
      <c r="BI42" s="573"/>
      <c r="BJ42" s="573"/>
      <c r="BK42" s="573"/>
      <c r="BL42" s="573"/>
      <c r="BM42" s="573"/>
      <c r="BN42" s="573"/>
      <c r="BO42" s="573"/>
      <c r="BP42" s="573"/>
      <c r="BQ42" s="573"/>
      <c r="BR42" s="573"/>
      <c r="BS42" s="573"/>
      <c r="BT42" s="573"/>
      <c r="BU42" s="573"/>
      <c r="BV42" s="573"/>
    </row>
    <row r="43" spans="1:74" ht="10.5" customHeight="1" x14ac:dyDescent="0.2">
      <c r="A43" s="596"/>
      <c r="B43" s="687" t="s">
        <v>1227</v>
      </c>
      <c r="C43" s="676"/>
      <c r="D43" s="676"/>
      <c r="E43" s="676"/>
      <c r="F43" s="676"/>
      <c r="G43" s="676"/>
      <c r="H43" s="676"/>
      <c r="I43" s="676"/>
      <c r="J43" s="676"/>
      <c r="K43" s="676"/>
      <c r="L43" s="676"/>
      <c r="M43" s="676"/>
      <c r="N43" s="676"/>
      <c r="O43" s="676"/>
      <c r="P43" s="676"/>
      <c r="Q43" s="676"/>
      <c r="R43" s="573"/>
      <c r="S43" s="573"/>
      <c r="T43" s="573"/>
      <c r="U43" s="573"/>
      <c r="V43" s="573"/>
      <c r="W43" s="573"/>
      <c r="X43" s="573"/>
      <c r="Y43" s="573"/>
      <c r="Z43" s="573"/>
      <c r="AA43" s="573"/>
      <c r="AB43" s="573"/>
      <c r="AC43" s="573"/>
      <c r="AD43" s="573"/>
      <c r="AE43" s="573"/>
      <c r="AF43" s="573"/>
      <c r="AG43" s="573"/>
      <c r="AH43" s="573"/>
      <c r="AI43" s="573"/>
      <c r="AJ43" s="573"/>
      <c r="AK43" s="573"/>
      <c r="AL43" s="573"/>
      <c r="AM43" s="573"/>
      <c r="AN43" s="573"/>
      <c r="AO43" s="573"/>
      <c r="AP43" s="573"/>
      <c r="AQ43" s="573"/>
      <c r="AR43" s="573"/>
      <c r="AS43" s="573"/>
      <c r="AT43" s="573"/>
      <c r="AU43" s="573"/>
      <c r="AV43" s="573"/>
      <c r="AW43" s="573"/>
      <c r="AX43" s="573"/>
      <c r="AY43" s="573"/>
      <c r="AZ43" s="573"/>
      <c r="BA43" s="573"/>
      <c r="BB43" s="573"/>
      <c r="BC43" s="573"/>
      <c r="BD43" s="573"/>
      <c r="BE43" s="573"/>
      <c r="BF43" s="573"/>
      <c r="BG43" s="573"/>
      <c r="BH43" s="573"/>
      <c r="BI43" s="573"/>
      <c r="BJ43" s="573"/>
      <c r="BK43" s="573"/>
      <c r="BL43" s="573"/>
      <c r="BM43" s="573"/>
      <c r="BN43" s="573"/>
      <c r="BO43" s="573"/>
      <c r="BP43" s="573"/>
      <c r="BQ43" s="573"/>
      <c r="BR43" s="573"/>
      <c r="BS43" s="573"/>
      <c r="BT43" s="573"/>
      <c r="BU43" s="573"/>
      <c r="BV43" s="573"/>
    </row>
  </sheetData>
  <mergeCells count="8">
    <mergeCell ref="B43:Q43"/>
    <mergeCell ref="BK3:BV3"/>
    <mergeCell ref="A1:A2"/>
    <mergeCell ref="C3:N3"/>
    <mergeCell ref="O3:Z3"/>
    <mergeCell ref="AA3:AL3"/>
    <mergeCell ref="AM3:AX3"/>
    <mergeCell ref="AY3:BJ3"/>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29"/>
  <sheetViews>
    <sheetView workbookViewId="0">
      <selection activeCell="B10" sqref="B10"/>
    </sheetView>
  </sheetViews>
  <sheetFormatPr defaultColWidth="8.5703125" defaultRowHeight="12.75" x14ac:dyDescent="0.2"/>
  <cols>
    <col min="1" max="1" width="13.42578125" style="311" customWidth="1"/>
    <col min="2" max="2" width="90" style="311" customWidth="1"/>
    <col min="3" max="16384" width="8.5703125" style="311"/>
  </cols>
  <sheetData>
    <row r="1" spans="1:18" x14ac:dyDescent="0.2">
      <c r="A1" s="311" t="s">
        <v>677</v>
      </c>
    </row>
    <row r="6" spans="1:18" ht="15.75" x14ac:dyDescent="0.25">
      <c r="B6" s="312" t="str">
        <f>"Short-Term Energy Outlook, "&amp;Dates!D1</f>
        <v>Short-Term Energy Outlook, April 2015</v>
      </c>
    </row>
    <row r="8" spans="1:18" ht="15" customHeight="1" x14ac:dyDescent="0.2">
      <c r="A8" s="313"/>
      <c r="B8" s="314" t="s">
        <v>261</v>
      </c>
      <c r="C8" s="315"/>
      <c r="D8" s="315"/>
      <c r="E8" s="315"/>
      <c r="F8" s="315"/>
      <c r="G8" s="315"/>
      <c r="H8" s="315"/>
      <c r="I8" s="315"/>
      <c r="J8" s="315"/>
      <c r="K8" s="315"/>
      <c r="L8" s="315"/>
      <c r="M8" s="315"/>
      <c r="N8" s="315"/>
      <c r="O8" s="315"/>
      <c r="P8" s="315"/>
      <c r="Q8" s="315"/>
      <c r="R8" s="315"/>
    </row>
    <row r="9" spans="1:18" ht="15" customHeight="1" x14ac:dyDescent="0.2">
      <c r="A9" s="313"/>
      <c r="B9" s="314" t="s">
        <v>262</v>
      </c>
      <c r="C9" s="315"/>
      <c r="D9" s="315"/>
      <c r="E9" s="315"/>
      <c r="F9" s="315"/>
      <c r="G9" s="315"/>
      <c r="H9" s="315"/>
      <c r="I9" s="315"/>
      <c r="J9" s="315"/>
      <c r="K9" s="315"/>
      <c r="L9" s="315"/>
      <c r="M9" s="315"/>
      <c r="N9" s="315"/>
      <c r="O9" s="315"/>
      <c r="P9" s="315"/>
      <c r="Q9" s="315"/>
      <c r="R9" s="315"/>
    </row>
    <row r="10" spans="1:18" ht="15" customHeight="1" x14ac:dyDescent="0.2">
      <c r="A10" s="313"/>
      <c r="B10" s="314" t="s">
        <v>1194</v>
      </c>
      <c r="C10" s="316"/>
      <c r="D10" s="316"/>
      <c r="E10" s="316"/>
      <c r="F10" s="316"/>
      <c r="G10" s="316"/>
      <c r="H10" s="316"/>
      <c r="I10" s="316"/>
      <c r="J10" s="316"/>
      <c r="K10" s="316"/>
      <c r="L10" s="316"/>
      <c r="M10" s="316"/>
      <c r="N10" s="316"/>
      <c r="O10" s="316"/>
      <c r="P10" s="316"/>
      <c r="Q10" s="316"/>
      <c r="R10" s="316"/>
    </row>
    <row r="11" spans="1:18" ht="15" customHeight="1" x14ac:dyDescent="0.2">
      <c r="A11" s="313"/>
      <c r="B11" s="314" t="s">
        <v>1195</v>
      </c>
      <c r="C11" s="316"/>
      <c r="D11" s="316"/>
      <c r="E11" s="316"/>
      <c r="F11" s="316"/>
      <c r="G11" s="316"/>
      <c r="H11" s="316"/>
      <c r="I11" s="316"/>
      <c r="J11" s="316"/>
      <c r="K11" s="316"/>
      <c r="L11" s="316"/>
      <c r="M11" s="316"/>
      <c r="N11" s="316"/>
      <c r="O11" s="316"/>
      <c r="P11" s="316"/>
      <c r="Q11" s="316"/>
      <c r="R11" s="316"/>
    </row>
    <row r="12" spans="1:18" ht="15" customHeight="1" x14ac:dyDescent="0.2">
      <c r="A12" s="313"/>
      <c r="B12" s="314" t="s">
        <v>933</v>
      </c>
      <c r="C12" s="316"/>
      <c r="D12" s="316"/>
      <c r="E12" s="316"/>
      <c r="F12" s="316"/>
      <c r="G12" s="316"/>
      <c r="H12" s="316"/>
      <c r="I12" s="316"/>
      <c r="J12" s="316"/>
      <c r="K12" s="316"/>
      <c r="L12" s="316"/>
      <c r="M12" s="316"/>
      <c r="N12" s="316"/>
      <c r="O12" s="316"/>
      <c r="P12" s="316"/>
      <c r="Q12" s="316"/>
      <c r="R12" s="316"/>
    </row>
    <row r="13" spans="1:18" ht="15" customHeight="1" x14ac:dyDescent="0.2">
      <c r="A13" s="313"/>
      <c r="B13" s="314" t="s">
        <v>1231</v>
      </c>
      <c r="C13" s="316"/>
      <c r="D13" s="316"/>
      <c r="E13" s="316"/>
      <c r="F13" s="316"/>
      <c r="G13" s="316"/>
      <c r="H13" s="316"/>
      <c r="I13" s="316"/>
      <c r="J13" s="316"/>
      <c r="K13" s="316"/>
      <c r="L13" s="316"/>
      <c r="M13" s="316"/>
      <c r="N13" s="316"/>
      <c r="O13" s="316"/>
      <c r="P13" s="316"/>
      <c r="Q13" s="316"/>
      <c r="R13" s="316"/>
    </row>
    <row r="14" spans="1:18" ht="15" customHeight="1" x14ac:dyDescent="0.2">
      <c r="A14" s="313"/>
      <c r="B14" s="314" t="s">
        <v>1196</v>
      </c>
      <c r="C14" s="317"/>
      <c r="D14" s="317"/>
      <c r="E14" s="317"/>
      <c r="F14" s="317"/>
      <c r="G14" s="317"/>
      <c r="H14" s="317"/>
      <c r="I14" s="317"/>
      <c r="J14" s="317"/>
      <c r="K14" s="317"/>
      <c r="L14" s="317"/>
      <c r="M14" s="317"/>
      <c r="N14" s="317"/>
      <c r="O14" s="317"/>
      <c r="P14" s="317"/>
      <c r="Q14" s="317"/>
      <c r="R14" s="317"/>
    </row>
    <row r="15" spans="1:18" ht="15" customHeight="1" x14ac:dyDescent="0.2">
      <c r="A15" s="313"/>
      <c r="B15" s="314" t="s">
        <v>1294</v>
      </c>
      <c r="C15" s="318"/>
      <c r="D15" s="318"/>
      <c r="E15" s="318"/>
      <c r="F15" s="318"/>
      <c r="G15" s="318"/>
      <c r="H15" s="318"/>
      <c r="I15" s="318"/>
      <c r="J15" s="318"/>
      <c r="K15" s="318"/>
      <c r="L15" s="318"/>
      <c r="M15" s="318"/>
      <c r="N15" s="318"/>
      <c r="O15" s="318"/>
      <c r="P15" s="318"/>
      <c r="Q15" s="318"/>
      <c r="R15" s="318"/>
    </row>
    <row r="16" spans="1:18" ht="15" customHeight="1" x14ac:dyDescent="0.2">
      <c r="A16" s="313"/>
      <c r="B16" s="314" t="s">
        <v>1055</v>
      </c>
      <c r="C16" s="316"/>
      <c r="D16" s="316"/>
      <c r="E16" s="316"/>
      <c r="F16" s="316"/>
      <c r="G16" s="316"/>
      <c r="H16" s="316"/>
      <c r="I16" s="316"/>
      <c r="J16" s="316"/>
      <c r="K16" s="316"/>
      <c r="L16" s="316"/>
      <c r="M16" s="316"/>
      <c r="N16" s="316"/>
      <c r="O16" s="316"/>
      <c r="P16" s="316"/>
      <c r="Q16" s="316"/>
      <c r="R16" s="316"/>
    </row>
    <row r="17" spans="1:18" ht="15" customHeight="1" x14ac:dyDescent="0.2">
      <c r="A17" s="313"/>
      <c r="B17" s="314" t="s">
        <v>264</v>
      </c>
      <c r="C17" s="319"/>
      <c r="D17" s="319"/>
      <c r="E17" s="319"/>
      <c r="F17" s="319"/>
      <c r="G17" s="319"/>
      <c r="H17" s="319"/>
      <c r="I17" s="319"/>
      <c r="J17" s="319"/>
      <c r="K17" s="319"/>
      <c r="L17" s="319"/>
      <c r="M17" s="319"/>
      <c r="N17" s="319"/>
      <c r="O17" s="319"/>
      <c r="P17" s="319"/>
      <c r="Q17" s="319"/>
      <c r="R17" s="319"/>
    </row>
    <row r="18" spans="1:18" ht="15" customHeight="1" x14ac:dyDescent="0.2">
      <c r="A18" s="313"/>
      <c r="B18" s="314" t="s">
        <v>72</v>
      </c>
      <c r="C18" s="316"/>
      <c r="D18" s="316"/>
      <c r="E18" s="316"/>
      <c r="F18" s="316"/>
      <c r="G18" s="316"/>
      <c r="H18" s="316"/>
      <c r="I18" s="316"/>
      <c r="J18" s="316"/>
      <c r="K18" s="316"/>
      <c r="L18" s="316"/>
      <c r="M18" s="316"/>
      <c r="N18" s="316"/>
      <c r="O18" s="316"/>
      <c r="P18" s="316"/>
      <c r="Q18" s="316"/>
      <c r="R18" s="316"/>
    </row>
    <row r="19" spans="1:18" ht="15" customHeight="1" x14ac:dyDescent="0.2">
      <c r="A19" s="313"/>
      <c r="B19" s="314" t="s">
        <v>265</v>
      </c>
      <c r="C19" s="321"/>
      <c r="D19" s="321"/>
      <c r="E19" s="321"/>
      <c r="F19" s="321"/>
      <c r="G19" s="321"/>
      <c r="H19" s="321"/>
      <c r="I19" s="321"/>
      <c r="J19" s="321"/>
      <c r="K19" s="321"/>
      <c r="L19" s="321"/>
      <c r="M19" s="321"/>
      <c r="N19" s="321"/>
      <c r="O19" s="321"/>
      <c r="P19" s="321"/>
      <c r="Q19" s="321"/>
      <c r="R19" s="321"/>
    </row>
    <row r="20" spans="1:18" ht="15" customHeight="1" x14ac:dyDescent="0.2">
      <c r="A20" s="313"/>
      <c r="B20" s="314" t="s">
        <v>1070</v>
      </c>
      <c r="C20" s="316"/>
      <c r="D20" s="316"/>
      <c r="E20" s="316"/>
      <c r="F20" s="316"/>
      <c r="G20" s="316"/>
      <c r="H20" s="316"/>
      <c r="I20" s="316"/>
      <c r="J20" s="316"/>
      <c r="K20" s="316"/>
      <c r="L20" s="316"/>
      <c r="M20" s="316"/>
      <c r="N20" s="316"/>
      <c r="O20" s="316"/>
      <c r="P20" s="316"/>
      <c r="Q20" s="316"/>
      <c r="R20" s="316"/>
    </row>
    <row r="21" spans="1:18" ht="15" customHeight="1" x14ac:dyDescent="0.2">
      <c r="A21" s="313"/>
      <c r="B21" s="320" t="s">
        <v>1056</v>
      </c>
      <c r="C21" s="322"/>
      <c r="D21" s="322"/>
      <c r="E21" s="322"/>
      <c r="F21" s="322"/>
      <c r="G21" s="322"/>
      <c r="H21" s="322"/>
      <c r="I21" s="322"/>
      <c r="J21" s="322"/>
      <c r="K21" s="322"/>
      <c r="L21" s="322"/>
      <c r="M21" s="322"/>
      <c r="N21" s="322"/>
      <c r="O21" s="322"/>
      <c r="P21" s="322"/>
      <c r="Q21" s="322"/>
      <c r="R21" s="322"/>
    </row>
    <row r="22" spans="1:18" ht="15" customHeight="1" x14ac:dyDescent="0.2">
      <c r="A22" s="313"/>
      <c r="B22" s="320" t="s">
        <v>1057</v>
      </c>
      <c r="C22" s="316"/>
      <c r="D22" s="316"/>
      <c r="E22" s="316"/>
      <c r="F22" s="316"/>
      <c r="G22" s="316"/>
      <c r="H22" s="316"/>
      <c r="I22" s="316"/>
      <c r="J22" s="316"/>
      <c r="K22" s="316"/>
      <c r="L22" s="316"/>
      <c r="M22" s="316"/>
      <c r="N22" s="316"/>
      <c r="O22" s="316"/>
      <c r="P22" s="316"/>
      <c r="Q22" s="316"/>
      <c r="R22" s="316"/>
    </row>
    <row r="23" spans="1:18" ht="15" customHeight="1" x14ac:dyDescent="0.2">
      <c r="A23" s="313"/>
      <c r="B23" s="314" t="s">
        <v>473</v>
      </c>
      <c r="C23" s="323"/>
      <c r="D23" s="323"/>
      <c r="E23" s="323"/>
      <c r="F23" s="323"/>
      <c r="G23" s="323"/>
      <c r="H23" s="323"/>
      <c r="I23" s="323"/>
      <c r="J23" s="323"/>
      <c r="K23" s="323"/>
      <c r="L23" s="323"/>
      <c r="M23" s="323"/>
      <c r="N23" s="323"/>
      <c r="O23" s="323"/>
      <c r="P23" s="323"/>
      <c r="Q23" s="323"/>
      <c r="R23" s="323"/>
    </row>
    <row r="24" spans="1:18" ht="15" customHeight="1" x14ac:dyDescent="0.2">
      <c r="A24" s="313"/>
      <c r="B24" s="314" t="s">
        <v>474</v>
      </c>
      <c r="C24" s="316"/>
      <c r="D24" s="316"/>
      <c r="E24" s="316"/>
      <c r="F24" s="316"/>
      <c r="G24" s="316"/>
      <c r="H24" s="316"/>
      <c r="I24" s="316"/>
      <c r="J24" s="316"/>
      <c r="K24" s="316"/>
      <c r="L24" s="316"/>
      <c r="M24" s="316"/>
      <c r="N24" s="316"/>
      <c r="O24" s="316"/>
      <c r="P24" s="316"/>
      <c r="Q24" s="316"/>
      <c r="R24" s="316"/>
    </row>
    <row r="25" spans="1:18" ht="15" customHeight="1" x14ac:dyDescent="0.2">
      <c r="A25" s="313"/>
      <c r="B25" s="314" t="s">
        <v>472</v>
      </c>
      <c r="C25" s="324"/>
      <c r="D25" s="324"/>
      <c r="E25" s="324"/>
      <c r="F25" s="324"/>
      <c r="G25" s="324"/>
      <c r="H25" s="324"/>
      <c r="I25" s="324"/>
      <c r="J25" s="316"/>
      <c r="K25" s="316"/>
      <c r="L25" s="316"/>
      <c r="M25" s="316"/>
      <c r="N25" s="316"/>
      <c r="O25" s="316"/>
      <c r="P25" s="316"/>
      <c r="Q25" s="316"/>
      <c r="R25" s="316"/>
    </row>
    <row r="26" spans="1:18" ht="15" customHeight="1" x14ac:dyDescent="0.3">
      <c r="A26" s="313"/>
      <c r="B26" s="314" t="s">
        <v>112</v>
      </c>
      <c r="C26" s="316"/>
      <c r="D26" s="316"/>
      <c r="E26" s="316"/>
      <c r="F26" s="316"/>
      <c r="G26" s="316"/>
      <c r="H26" s="316"/>
      <c r="I26" s="316"/>
      <c r="J26" s="316"/>
      <c r="K26" s="316"/>
      <c r="L26" s="316"/>
      <c r="M26" s="316"/>
      <c r="N26" s="316"/>
      <c r="O26" s="316"/>
      <c r="P26" s="316"/>
      <c r="Q26" s="316"/>
      <c r="R26" s="316"/>
    </row>
    <row r="27" spans="1:18" ht="15" customHeight="1" x14ac:dyDescent="0.2">
      <c r="A27" s="313"/>
      <c r="B27" s="320" t="s">
        <v>266</v>
      </c>
      <c r="C27" s="316"/>
      <c r="D27" s="316"/>
      <c r="E27" s="316"/>
      <c r="F27" s="316"/>
      <c r="G27" s="316"/>
      <c r="H27" s="316"/>
      <c r="I27" s="316"/>
      <c r="J27" s="316"/>
      <c r="K27" s="316"/>
      <c r="L27" s="316"/>
      <c r="M27" s="316"/>
      <c r="N27" s="316"/>
      <c r="O27" s="316"/>
      <c r="P27" s="316"/>
      <c r="Q27" s="316"/>
      <c r="R27" s="316"/>
    </row>
    <row r="28" spans="1:18" ht="15" customHeight="1" x14ac:dyDescent="0.2">
      <c r="A28" s="313"/>
      <c r="B28" s="320" t="s">
        <v>267</v>
      </c>
      <c r="C28" s="325"/>
      <c r="D28" s="325"/>
      <c r="E28" s="325"/>
      <c r="F28" s="325"/>
      <c r="G28" s="325"/>
      <c r="H28" s="325"/>
      <c r="I28" s="325"/>
      <c r="J28" s="325"/>
      <c r="K28" s="325"/>
      <c r="L28" s="325"/>
      <c r="M28" s="325"/>
      <c r="N28" s="325"/>
      <c r="O28" s="325"/>
      <c r="P28" s="325"/>
      <c r="Q28" s="325"/>
      <c r="R28" s="325"/>
    </row>
    <row r="29" spans="1:18" x14ac:dyDescent="0.2">
      <c r="B29" s="313"/>
    </row>
  </sheetData>
  <phoneticPr fontId="2" type="noConversion"/>
  <hyperlinks>
    <hyperlink ref="B8" location="'1tab'!A1" display="Table 1.  U.S. Energy Markets Summary: Base Case "/>
    <hyperlink ref="B9" location="'2tab'!A1" display="Table 2.  U.S. Energy Nominal Prices: Base Case"/>
    <hyperlink ref="B10" location="'3atab'!A1" display="Table 3a. International Petroleum and Other Liquids Production, Consumption, and Inventories"/>
    <hyperlink ref="B11" location="'3btab'!A1" display="Table 3b. Non-OPEC Petroleum and Other Liquids Supply"/>
    <hyperlink ref="B12" location="'3ctab'!A1" display="Table 3c. OPEC Crude Oil (excluding Condensates) Supply"/>
    <hyperlink ref="B14" location="'4atab'!A1" display="Table 4a.  U.S. Petroleum and Other Liquids Supply, Consumption, and Inventories"/>
    <hyperlink ref="B15" location="'4btab'!A1" display="Table 4b.  U.S. Hydrocarbon Gas Liquids (HGL) and Petroleum Refinery Balances"/>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tab'!A1" display="Table 7d.  U.S. Electricity Generation by Fuel and Sector"/>
    <hyperlink ref="B24" location="'7etab'!A1" display="Table 7e.  U.S. Fuel Consumption for Electricity Generation by Sector: Base Case "/>
    <hyperlink ref="B25" location="'8tab'!A1" display="Table 8. U.S. Renewable Energy Supply and Consumption"/>
    <hyperlink ref="B26" location="'9atab'!A1" display="Table 9a.  U.S. Macroeconomic Indicators and CO2 Emissions "/>
    <hyperlink ref="B27" location="'9btab'!A1" display="Table 9b. U.S. Regional Macroeconomic Data: Base Case"/>
    <hyperlink ref="B28" location="'9ctab'!A1" display="Table 9c. U.S. Regional Weather Data: Base Case"/>
    <hyperlink ref="B13" location="'3dtab'!A1" display="Table 3d. World Liquid Fuels Consumption"/>
    <hyperlink ref="B18" location="'5btab'!A1" display="Table 5b. U.S. Regional Natural Gas Prices"/>
  </hyperlinks>
  <pageMargins left="0.75" right="0.75" top="1" bottom="1" header="0.5" footer="0.5"/>
  <pageSetup scale="8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BV55"/>
  <sheetViews>
    <sheetView showGridLines="0" workbookViewId="0">
      <pane xSplit="2" ySplit="4" topLeftCell="AY17" activePane="bottomRight" state="frozen"/>
      <selection pane="topRight" activeCell="C1" sqref="C1"/>
      <selection pane="bottomLeft" activeCell="A5" sqref="A5"/>
      <selection pane="bottomRight" activeCell="BA45" sqref="BA45"/>
    </sheetView>
  </sheetViews>
  <sheetFormatPr defaultColWidth="11" defaultRowHeight="11.25" x14ac:dyDescent="0.2"/>
  <cols>
    <col min="1" max="1" width="12.42578125" style="600" customWidth="1"/>
    <col min="2" max="2" width="26" style="600" customWidth="1"/>
    <col min="3" max="74" width="6.5703125" style="600" customWidth="1"/>
    <col min="75" max="16384" width="11" style="600"/>
  </cols>
  <sheetData>
    <row r="1" spans="1:74" ht="12.75" customHeight="1" x14ac:dyDescent="0.2">
      <c r="A1" s="667" t="s">
        <v>1054</v>
      </c>
      <c r="B1" s="598" t="s">
        <v>529</v>
      </c>
      <c r="C1" s="599"/>
      <c r="D1" s="599"/>
      <c r="E1" s="599"/>
      <c r="F1" s="599"/>
      <c r="G1" s="599"/>
      <c r="H1" s="599"/>
      <c r="I1" s="599"/>
      <c r="J1" s="599"/>
      <c r="K1" s="599"/>
      <c r="L1" s="599"/>
      <c r="M1" s="599"/>
      <c r="N1" s="599"/>
      <c r="O1" s="599"/>
      <c r="P1" s="599"/>
      <c r="Q1" s="599"/>
      <c r="R1" s="599"/>
      <c r="S1" s="599"/>
      <c r="T1" s="599"/>
      <c r="U1" s="599"/>
      <c r="V1" s="599"/>
      <c r="W1" s="599"/>
      <c r="X1" s="599"/>
      <c r="Y1" s="599"/>
      <c r="Z1" s="599"/>
      <c r="AA1" s="599"/>
      <c r="AB1" s="599"/>
      <c r="AC1" s="599"/>
      <c r="AD1" s="599"/>
      <c r="AE1" s="599"/>
      <c r="AF1" s="599"/>
      <c r="AG1" s="599"/>
      <c r="AH1" s="599"/>
      <c r="AI1" s="599"/>
      <c r="AJ1" s="599"/>
      <c r="AK1" s="599"/>
      <c r="AL1" s="599"/>
      <c r="AM1" s="599"/>
      <c r="AN1" s="599"/>
      <c r="AO1" s="599"/>
      <c r="AP1" s="599"/>
      <c r="AQ1" s="599"/>
      <c r="AR1" s="599"/>
      <c r="AS1" s="599"/>
      <c r="AT1" s="599"/>
      <c r="AU1" s="599"/>
      <c r="AV1" s="599"/>
      <c r="AW1" s="599"/>
      <c r="AX1" s="599"/>
      <c r="AY1" s="599"/>
      <c r="AZ1" s="599"/>
      <c r="BA1" s="599"/>
      <c r="BB1" s="599"/>
      <c r="BC1" s="599"/>
      <c r="BD1" s="599"/>
      <c r="BE1" s="599"/>
      <c r="BF1" s="599"/>
      <c r="BG1" s="599"/>
      <c r="BH1" s="599"/>
      <c r="BI1" s="599"/>
      <c r="BJ1" s="599"/>
      <c r="BK1" s="599"/>
      <c r="BL1" s="599"/>
      <c r="BM1" s="599"/>
      <c r="BN1" s="599"/>
      <c r="BO1" s="599"/>
      <c r="BP1" s="599"/>
      <c r="BQ1" s="599"/>
      <c r="BR1" s="599"/>
      <c r="BS1" s="599"/>
      <c r="BT1" s="599"/>
      <c r="BU1" s="599"/>
      <c r="BV1" s="599"/>
    </row>
    <row r="2" spans="1:74" ht="12.75" customHeight="1" x14ac:dyDescent="0.2">
      <c r="A2" s="668"/>
      <c r="B2" s="544" t="str">
        <f>"U.S. Energy Information Administration  |  Short-Term Energy Outlook  - "&amp;Dates!D1</f>
        <v>U.S. Energy Information Administration  |  Short-Term Energy Outlook  - April 2015</v>
      </c>
      <c r="C2" s="552"/>
      <c r="D2" s="552"/>
      <c r="E2" s="552"/>
      <c r="F2" s="552"/>
      <c r="G2" s="552"/>
      <c r="H2" s="552"/>
      <c r="I2" s="552"/>
      <c r="J2" s="552"/>
      <c r="K2" s="552"/>
      <c r="L2" s="552"/>
      <c r="M2" s="552"/>
      <c r="N2" s="552"/>
      <c r="O2" s="552"/>
      <c r="P2" s="552"/>
      <c r="Q2" s="552"/>
      <c r="R2" s="552"/>
      <c r="S2" s="552"/>
      <c r="T2" s="552"/>
      <c r="U2" s="552"/>
      <c r="V2" s="552"/>
      <c r="W2" s="552"/>
      <c r="X2" s="552"/>
      <c r="Y2" s="552"/>
      <c r="Z2" s="552"/>
      <c r="AA2" s="552"/>
      <c r="AB2" s="552"/>
      <c r="AC2" s="552"/>
      <c r="AD2" s="552"/>
      <c r="AE2" s="552"/>
      <c r="AF2" s="552"/>
      <c r="AG2" s="552"/>
      <c r="AH2" s="552"/>
      <c r="AI2" s="552"/>
      <c r="AJ2" s="552"/>
      <c r="AK2" s="552"/>
      <c r="AL2" s="552"/>
      <c r="AM2" s="552"/>
      <c r="AN2" s="552"/>
      <c r="AO2" s="552"/>
      <c r="AP2" s="552"/>
      <c r="AQ2" s="552"/>
      <c r="AR2" s="552"/>
      <c r="AS2" s="552"/>
      <c r="AT2" s="552"/>
      <c r="AU2" s="552"/>
      <c r="AV2" s="552"/>
      <c r="AW2" s="552"/>
      <c r="AX2" s="552"/>
      <c r="AY2" s="552"/>
      <c r="AZ2" s="552"/>
      <c r="BA2" s="552"/>
      <c r="BB2" s="552"/>
      <c r="BC2" s="552"/>
      <c r="BD2" s="552"/>
      <c r="BE2" s="552"/>
      <c r="BF2" s="552"/>
      <c r="BG2" s="552"/>
      <c r="BH2" s="552"/>
      <c r="BI2" s="552"/>
      <c r="BJ2" s="552"/>
      <c r="BK2" s="552"/>
      <c r="BL2" s="552"/>
      <c r="BM2" s="552"/>
      <c r="BN2" s="552"/>
      <c r="BO2" s="552"/>
      <c r="BP2" s="552"/>
      <c r="BQ2" s="552"/>
      <c r="BR2" s="552"/>
      <c r="BS2" s="552"/>
      <c r="BT2" s="552"/>
      <c r="BU2" s="552"/>
      <c r="BV2" s="552"/>
    </row>
    <row r="3" spans="1:74" ht="12.75" customHeight="1" x14ac:dyDescent="0.2">
      <c r="A3" s="601"/>
      <c r="B3" s="602"/>
      <c r="C3" s="672">
        <f>Dates!D3</f>
        <v>2011</v>
      </c>
      <c r="D3" s="673"/>
      <c r="E3" s="673"/>
      <c r="F3" s="673"/>
      <c r="G3" s="673"/>
      <c r="H3" s="673"/>
      <c r="I3" s="673"/>
      <c r="J3" s="673"/>
      <c r="K3" s="673"/>
      <c r="L3" s="673"/>
      <c r="M3" s="673"/>
      <c r="N3" s="718"/>
      <c r="O3" s="672">
        <f>C3+1</f>
        <v>2012</v>
      </c>
      <c r="P3" s="673"/>
      <c r="Q3" s="673"/>
      <c r="R3" s="673"/>
      <c r="S3" s="673"/>
      <c r="T3" s="673"/>
      <c r="U3" s="673"/>
      <c r="V3" s="673"/>
      <c r="W3" s="673"/>
      <c r="X3" s="673"/>
      <c r="Y3" s="673"/>
      <c r="Z3" s="718"/>
      <c r="AA3" s="672">
        <f>O3+1</f>
        <v>2013</v>
      </c>
      <c r="AB3" s="673"/>
      <c r="AC3" s="673"/>
      <c r="AD3" s="673"/>
      <c r="AE3" s="673"/>
      <c r="AF3" s="673"/>
      <c r="AG3" s="673"/>
      <c r="AH3" s="673"/>
      <c r="AI3" s="673"/>
      <c r="AJ3" s="673"/>
      <c r="AK3" s="673"/>
      <c r="AL3" s="718"/>
      <c r="AM3" s="672">
        <f>AA3+1</f>
        <v>2014</v>
      </c>
      <c r="AN3" s="673"/>
      <c r="AO3" s="673"/>
      <c r="AP3" s="673"/>
      <c r="AQ3" s="673"/>
      <c r="AR3" s="673"/>
      <c r="AS3" s="673"/>
      <c r="AT3" s="673"/>
      <c r="AU3" s="673"/>
      <c r="AV3" s="673"/>
      <c r="AW3" s="673"/>
      <c r="AX3" s="718"/>
      <c r="AY3" s="672">
        <f>AM3+1</f>
        <v>2015</v>
      </c>
      <c r="AZ3" s="673"/>
      <c r="BA3" s="673"/>
      <c r="BB3" s="673"/>
      <c r="BC3" s="673"/>
      <c r="BD3" s="673"/>
      <c r="BE3" s="673"/>
      <c r="BF3" s="673"/>
      <c r="BG3" s="673"/>
      <c r="BH3" s="673"/>
      <c r="BI3" s="673"/>
      <c r="BJ3" s="718"/>
      <c r="BK3" s="672">
        <f>AY3+1</f>
        <v>2016</v>
      </c>
      <c r="BL3" s="673"/>
      <c r="BM3" s="673"/>
      <c r="BN3" s="673"/>
      <c r="BO3" s="673"/>
      <c r="BP3" s="673"/>
      <c r="BQ3" s="673"/>
      <c r="BR3" s="673"/>
      <c r="BS3" s="673"/>
      <c r="BT3" s="673"/>
      <c r="BU3" s="673"/>
      <c r="BV3" s="718"/>
    </row>
    <row r="4" spans="1:74" s="169" customFormat="1" ht="12.75" customHeight="1" x14ac:dyDescent="0.2">
      <c r="A4" s="132"/>
      <c r="B4" s="603"/>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2" customHeight="1" x14ac:dyDescent="0.2">
      <c r="A5" s="604"/>
      <c r="B5" s="170" t="s">
        <v>514</v>
      </c>
      <c r="C5" s="541"/>
      <c r="D5" s="541"/>
      <c r="E5" s="541"/>
      <c r="F5" s="541"/>
      <c r="G5" s="541"/>
      <c r="H5" s="541"/>
      <c r="I5" s="541"/>
      <c r="J5" s="541"/>
      <c r="K5" s="541"/>
      <c r="L5" s="541"/>
      <c r="M5" s="541"/>
      <c r="N5" s="541"/>
      <c r="O5" s="541"/>
      <c r="P5" s="541"/>
      <c r="Q5" s="541"/>
      <c r="R5" s="541"/>
      <c r="S5" s="541"/>
      <c r="T5" s="541"/>
      <c r="U5" s="541"/>
      <c r="V5" s="541"/>
      <c r="W5" s="541"/>
      <c r="X5" s="541"/>
      <c r="Y5" s="541"/>
      <c r="Z5" s="541"/>
      <c r="AA5" s="541"/>
      <c r="AB5" s="541"/>
      <c r="AC5" s="541"/>
      <c r="AD5" s="541"/>
      <c r="AE5" s="541"/>
      <c r="AF5" s="541"/>
      <c r="AG5" s="541"/>
      <c r="AH5" s="541"/>
      <c r="AI5" s="541"/>
      <c r="AJ5" s="541"/>
      <c r="AK5" s="541"/>
      <c r="AL5" s="541"/>
      <c r="AM5" s="541"/>
      <c r="AN5" s="541"/>
      <c r="AO5" s="541"/>
      <c r="AP5" s="541"/>
      <c r="AQ5" s="541"/>
      <c r="AR5" s="541"/>
      <c r="AS5" s="541"/>
      <c r="AT5" s="541"/>
      <c r="AU5" s="541"/>
      <c r="AV5" s="541"/>
      <c r="AW5" s="541"/>
      <c r="AX5" s="541"/>
      <c r="AY5" s="541"/>
      <c r="AZ5" s="541"/>
      <c r="BA5" s="541"/>
      <c r="BB5" s="541"/>
      <c r="BC5" s="541"/>
      <c r="BD5" s="541"/>
      <c r="BE5" s="541"/>
      <c r="BF5" s="541"/>
      <c r="BG5" s="541"/>
      <c r="BH5" s="541"/>
      <c r="BI5" s="541"/>
      <c r="BJ5" s="541"/>
      <c r="BK5" s="541"/>
      <c r="BL5" s="541"/>
      <c r="BM5" s="541"/>
      <c r="BN5" s="541"/>
      <c r="BO5" s="541"/>
      <c r="BP5" s="541"/>
      <c r="BQ5" s="541"/>
      <c r="BR5" s="541"/>
      <c r="BS5" s="541"/>
      <c r="BT5" s="541"/>
      <c r="BU5" s="541"/>
      <c r="BV5" s="541"/>
    </row>
    <row r="6" spans="1:74" ht="12" customHeight="1" x14ac:dyDescent="0.2">
      <c r="A6" s="605" t="s">
        <v>1004</v>
      </c>
      <c r="B6" s="606" t="s">
        <v>55</v>
      </c>
      <c r="C6" s="274">
        <v>0.24665304599999999</v>
      </c>
      <c r="D6" s="274">
        <v>0.232889234</v>
      </c>
      <c r="E6" s="274">
        <v>0.30065704799999998</v>
      </c>
      <c r="F6" s="274">
        <v>0.30127097200000003</v>
      </c>
      <c r="G6" s="274">
        <v>0.31466333499999999</v>
      </c>
      <c r="H6" s="274">
        <v>0.31089956800000002</v>
      </c>
      <c r="I6" s="274">
        <v>0.30287825800000001</v>
      </c>
      <c r="J6" s="274">
        <v>0.249370591</v>
      </c>
      <c r="K6" s="274">
        <v>0.206504245</v>
      </c>
      <c r="L6" s="274">
        <v>0.191011984</v>
      </c>
      <c r="M6" s="274">
        <v>0.19949508699999999</v>
      </c>
      <c r="N6" s="274">
        <v>0.228833024</v>
      </c>
      <c r="O6" s="274">
        <v>0.21724610899999999</v>
      </c>
      <c r="P6" s="274">
        <v>0.19070922500000001</v>
      </c>
      <c r="Q6" s="274">
        <v>0.244296293</v>
      </c>
      <c r="R6" s="274">
        <v>0.24849481500000001</v>
      </c>
      <c r="S6" s="274">
        <v>0.27051600399999998</v>
      </c>
      <c r="T6" s="274">
        <v>0.252001535</v>
      </c>
      <c r="U6" s="274">
        <v>0.25076452399999999</v>
      </c>
      <c r="V6" s="274">
        <v>0.217726641</v>
      </c>
      <c r="W6" s="274">
        <v>0.16598695799999999</v>
      </c>
      <c r="X6" s="274">
        <v>0.155168679</v>
      </c>
      <c r="Y6" s="274">
        <v>0.17621469100000001</v>
      </c>
      <c r="Z6" s="274">
        <v>0.21692161400000001</v>
      </c>
      <c r="AA6" s="274">
        <v>0.23376475299999999</v>
      </c>
      <c r="AB6" s="274">
        <v>0.19130812799999999</v>
      </c>
      <c r="AC6" s="274">
        <v>0.19299272100000001</v>
      </c>
      <c r="AD6" s="274">
        <v>0.23702224</v>
      </c>
      <c r="AE6" s="274">
        <v>0.26827026199999998</v>
      </c>
      <c r="AF6" s="274">
        <v>0.25809464399999998</v>
      </c>
      <c r="AG6" s="274">
        <v>0.25693108999999997</v>
      </c>
      <c r="AH6" s="274">
        <v>0.204076281</v>
      </c>
      <c r="AI6" s="274">
        <v>0.159517468</v>
      </c>
      <c r="AJ6" s="274">
        <v>0.16179595099999999</v>
      </c>
      <c r="AK6" s="274">
        <v>0.16666720500000001</v>
      </c>
      <c r="AL6" s="274">
        <v>0.198481834</v>
      </c>
      <c r="AM6" s="274">
        <v>0.20301132</v>
      </c>
      <c r="AN6" s="274">
        <v>0.16402296599999999</v>
      </c>
      <c r="AO6" s="274">
        <v>0.22901028000000001</v>
      </c>
      <c r="AP6" s="274">
        <v>0.23720258399999999</v>
      </c>
      <c r="AQ6" s="274">
        <v>0.249961345</v>
      </c>
      <c r="AR6" s="274">
        <v>0.24432256499999999</v>
      </c>
      <c r="AS6" s="274">
        <v>0.22972025300000001</v>
      </c>
      <c r="AT6" s="274">
        <v>0.186460869</v>
      </c>
      <c r="AU6" s="274">
        <v>0.150149748</v>
      </c>
      <c r="AV6" s="274">
        <v>0.16083796</v>
      </c>
      <c r="AW6" s="274">
        <v>0.17628179299999999</v>
      </c>
      <c r="AX6" s="274">
        <v>0.21159707899999999</v>
      </c>
      <c r="AY6" s="274">
        <v>0.23018469999999999</v>
      </c>
      <c r="AZ6" s="274">
        <v>0.19094169999999999</v>
      </c>
      <c r="BA6" s="274">
        <v>0.2284341</v>
      </c>
      <c r="BB6" s="362">
        <v>0.23626469999999999</v>
      </c>
      <c r="BC6" s="362">
        <v>0.26434780000000002</v>
      </c>
      <c r="BD6" s="362">
        <v>0.26552140000000002</v>
      </c>
      <c r="BE6" s="362">
        <v>0.2509284</v>
      </c>
      <c r="BF6" s="362">
        <v>0.2105204</v>
      </c>
      <c r="BG6" s="362">
        <v>0.16588849999999999</v>
      </c>
      <c r="BH6" s="362">
        <v>0.16417219999999999</v>
      </c>
      <c r="BI6" s="362">
        <v>0.179754</v>
      </c>
      <c r="BJ6" s="362">
        <v>0.21209259999999999</v>
      </c>
      <c r="BK6" s="362">
        <v>0.2228358</v>
      </c>
      <c r="BL6" s="362">
        <v>0.1820184</v>
      </c>
      <c r="BM6" s="362">
        <v>0.22222610000000001</v>
      </c>
      <c r="BN6" s="362">
        <v>0.23949889999999999</v>
      </c>
      <c r="BO6" s="362">
        <v>0.2629377</v>
      </c>
      <c r="BP6" s="362">
        <v>0.2510501</v>
      </c>
      <c r="BQ6" s="362">
        <v>0.2454181</v>
      </c>
      <c r="BR6" s="362">
        <v>0.2027949</v>
      </c>
      <c r="BS6" s="362">
        <v>0.15812180000000001</v>
      </c>
      <c r="BT6" s="362">
        <v>0.15926770000000001</v>
      </c>
      <c r="BU6" s="362">
        <v>0.18023819999999999</v>
      </c>
      <c r="BV6" s="362">
        <v>0.20771149999999999</v>
      </c>
    </row>
    <row r="7" spans="1:74" ht="12" customHeight="1" x14ac:dyDescent="0.2">
      <c r="A7" s="559" t="s">
        <v>811</v>
      </c>
      <c r="B7" s="606" t="s">
        <v>1094</v>
      </c>
      <c r="C7" s="274">
        <v>1.690734E-2</v>
      </c>
      <c r="D7" s="274">
        <v>1.554698E-2</v>
      </c>
      <c r="E7" s="274">
        <v>1.529258E-2</v>
      </c>
      <c r="F7" s="274">
        <v>1.1949009999999999E-2</v>
      </c>
      <c r="G7" s="274">
        <v>1.318126E-2</v>
      </c>
      <c r="H7" s="274">
        <v>1.5634459999999999E-2</v>
      </c>
      <c r="I7" s="274">
        <v>1.695998E-2</v>
      </c>
      <c r="J7" s="274">
        <v>1.7168590000000001E-2</v>
      </c>
      <c r="K7" s="274">
        <v>1.5492560000000001E-2</v>
      </c>
      <c r="L7" s="274">
        <v>1.4040540000000001E-2</v>
      </c>
      <c r="M7" s="274">
        <v>1.3667220000000001E-2</v>
      </c>
      <c r="N7" s="274">
        <v>1.631815E-2</v>
      </c>
      <c r="O7" s="274">
        <v>1.6836839999999999E-2</v>
      </c>
      <c r="P7" s="274">
        <v>1.6026209999999999E-2</v>
      </c>
      <c r="Q7" s="274">
        <v>1.560694E-2</v>
      </c>
      <c r="R7" s="274">
        <v>1.2707380000000001E-2</v>
      </c>
      <c r="S7" s="274">
        <v>1.4017669999999999E-2</v>
      </c>
      <c r="T7" s="274">
        <v>1.6377320000000001E-2</v>
      </c>
      <c r="U7" s="274">
        <v>1.773578E-2</v>
      </c>
      <c r="V7" s="274">
        <v>1.793055E-2</v>
      </c>
      <c r="W7" s="274">
        <v>1.6490029999999999E-2</v>
      </c>
      <c r="X7" s="274">
        <v>1.5106100000000001E-2</v>
      </c>
      <c r="Y7" s="274">
        <v>1.5018500000000001E-2</v>
      </c>
      <c r="Z7" s="274">
        <v>1.6337830000000001E-2</v>
      </c>
      <c r="AA7" s="274">
        <v>1.7125310000000001E-2</v>
      </c>
      <c r="AB7" s="274">
        <v>1.530046E-2</v>
      </c>
      <c r="AC7" s="274">
        <v>1.6976689999999999E-2</v>
      </c>
      <c r="AD7" s="274">
        <v>1.3649649999999999E-2</v>
      </c>
      <c r="AE7" s="274">
        <v>1.533662E-2</v>
      </c>
      <c r="AF7" s="274">
        <v>1.6784520000000001E-2</v>
      </c>
      <c r="AG7" s="274">
        <v>1.844757E-2</v>
      </c>
      <c r="AH7" s="274">
        <v>1.9908579999999999E-2</v>
      </c>
      <c r="AI7" s="274">
        <v>1.8035789999999999E-2</v>
      </c>
      <c r="AJ7" s="274">
        <v>1.752225E-2</v>
      </c>
      <c r="AK7" s="274">
        <v>1.852825E-2</v>
      </c>
      <c r="AL7" s="274">
        <v>1.981047E-2</v>
      </c>
      <c r="AM7" s="274">
        <v>2.1693250000000001E-2</v>
      </c>
      <c r="AN7" s="274">
        <v>1.9947900000000001E-2</v>
      </c>
      <c r="AO7" s="274">
        <v>2.1809499999999999E-2</v>
      </c>
      <c r="AP7" s="274">
        <v>1.6829859999999999E-2</v>
      </c>
      <c r="AQ7" s="274">
        <v>1.784906E-2</v>
      </c>
      <c r="AR7" s="274">
        <v>2.162847E-2</v>
      </c>
      <c r="AS7" s="274">
        <v>2.1880380000000001E-2</v>
      </c>
      <c r="AT7" s="274">
        <v>2.189255E-2</v>
      </c>
      <c r="AU7" s="274">
        <v>2.006935E-2</v>
      </c>
      <c r="AV7" s="274">
        <v>2.0234990000000001E-2</v>
      </c>
      <c r="AW7" s="274">
        <v>2.086872E-2</v>
      </c>
      <c r="AX7" s="274">
        <v>2.1860569999999999E-2</v>
      </c>
      <c r="AY7" s="274">
        <v>2.2184697E-2</v>
      </c>
      <c r="AZ7" s="274">
        <v>1.9636799999999999E-2</v>
      </c>
      <c r="BA7" s="274">
        <v>1.9706700000000001E-2</v>
      </c>
      <c r="BB7" s="362">
        <v>1.5915800000000001E-2</v>
      </c>
      <c r="BC7" s="362">
        <v>1.7790899999999998E-2</v>
      </c>
      <c r="BD7" s="362">
        <v>2.1143100000000001E-2</v>
      </c>
      <c r="BE7" s="362">
        <v>2.29205E-2</v>
      </c>
      <c r="BF7" s="362">
        <v>2.3706999999999999E-2</v>
      </c>
      <c r="BG7" s="362">
        <v>2.1105499999999999E-2</v>
      </c>
      <c r="BH7" s="362">
        <v>1.89654E-2</v>
      </c>
      <c r="BI7" s="362">
        <v>1.99049E-2</v>
      </c>
      <c r="BJ7" s="362">
        <v>2.2374499999999999E-2</v>
      </c>
      <c r="BK7" s="362">
        <v>2.197E-2</v>
      </c>
      <c r="BL7" s="362">
        <v>2.0749699999999999E-2</v>
      </c>
      <c r="BM7" s="362">
        <v>2.0710900000000001E-2</v>
      </c>
      <c r="BN7" s="362">
        <v>1.6646999999999999E-2</v>
      </c>
      <c r="BO7" s="362">
        <v>1.8639200000000002E-2</v>
      </c>
      <c r="BP7" s="362">
        <v>2.20085E-2</v>
      </c>
      <c r="BQ7" s="362">
        <v>2.3808800000000001E-2</v>
      </c>
      <c r="BR7" s="362">
        <v>2.4600799999999999E-2</v>
      </c>
      <c r="BS7" s="362">
        <v>2.22521E-2</v>
      </c>
      <c r="BT7" s="362">
        <v>1.9989799999999999E-2</v>
      </c>
      <c r="BU7" s="362">
        <v>2.0976999999999999E-2</v>
      </c>
      <c r="BV7" s="362">
        <v>2.31395E-2</v>
      </c>
    </row>
    <row r="8" spans="1:74" ht="12" customHeight="1" x14ac:dyDescent="0.2">
      <c r="A8" s="559" t="s">
        <v>812</v>
      </c>
      <c r="B8" s="606" t="s">
        <v>1095</v>
      </c>
      <c r="C8" s="274">
        <v>2.0529510000000001E-2</v>
      </c>
      <c r="D8" s="274">
        <v>1.928349E-2</v>
      </c>
      <c r="E8" s="274">
        <v>2.0909549999999999E-2</v>
      </c>
      <c r="F8" s="274">
        <v>1.968721E-2</v>
      </c>
      <c r="G8" s="274">
        <v>2.0526249999999999E-2</v>
      </c>
      <c r="H8" s="274">
        <v>2.1543960000000001E-2</v>
      </c>
      <c r="I8" s="274">
        <v>2.2358200000000002E-2</v>
      </c>
      <c r="J8" s="274">
        <v>2.2251730000000001E-2</v>
      </c>
      <c r="K8" s="274">
        <v>2.106158E-2</v>
      </c>
      <c r="L8" s="274">
        <v>2.153031E-2</v>
      </c>
      <c r="M8" s="274">
        <v>2.2022320000000001E-2</v>
      </c>
      <c r="N8" s="274">
        <v>2.2864220000000001E-2</v>
      </c>
      <c r="O8" s="274">
        <v>2.1706099999999999E-2</v>
      </c>
      <c r="P8" s="274">
        <v>1.989022E-2</v>
      </c>
      <c r="Q8" s="274">
        <v>2.1808330000000001E-2</v>
      </c>
      <c r="R8" s="274">
        <v>2.0508390000000001E-2</v>
      </c>
      <c r="S8" s="274">
        <v>2.180646E-2</v>
      </c>
      <c r="T8" s="274">
        <v>2.1540480000000001E-2</v>
      </c>
      <c r="U8" s="274">
        <v>2.2667779999999998E-2</v>
      </c>
      <c r="V8" s="274">
        <v>2.2540270000000001E-2</v>
      </c>
      <c r="W8" s="274">
        <v>2.1239930000000001E-2</v>
      </c>
      <c r="X8" s="274">
        <v>2.248499E-2</v>
      </c>
      <c r="Y8" s="274">
        <v>2.254221E-2</v>
      </c>
      <c r="Z8" s="274">
        <v>2.371759E-2</v>
      </c>
      <c r="AA8" s="274">
        <v>2.1959019999999999E-2</v>
      </c>
      <c r="AB8" s="274">
        <v>1.941056E-2</v>
      </c>
      <c r="AC8" s="274">
        <v>2.251949E-2</v>
      </c>
      <c r="AD8" s="274">
        <v>2.0908670000000001E-2</v>
      </c>
      <c r="AE8" s="274">
        <v>2.211107E-2</v>
      </c>
      <c r="AF8" s="274">
        <v>2.177142E-2</v>
      </c>
      <c r="AG8" s="274">
        <v>2.243738E-2</v>
      </c>
      <c r="AH8" s="274">
        <v>2.250957E-2</v>
      </c>
      <c r="AI8" s="274">
        <v>2.124844E-2</v>
      </c>
      <c r="AJ8" s="274">
        <v>2.1597330000000001E-2</v>
      </c>
      <c r="AK8" s="274">
        <v>2.203105E-2</v>
      </c>
      <c r="AL8" s="274">
        <v>2.3680920000000001E-2</v>
      </c>
      <c r="AM8" s="274">
        <v>2.1730340000000001E-2</v>
      </c>
      <c r="AN8" s="274">
        <v>1.9012319999999999E-2</v>
      </c>
      <c r="AO8" s="274">
        <v>2.2135249999999999E-2</v>
      </c>
      <c r="AP8" s="274">
        <v>2.1337970000000001E-2</v>
      </c>
      <c r="AQ8" s="274">
        <v>2.1891009999999999E-2</v>
      </c>
      <c r="AR8" s="274">
        <v>2.15313E-2</v>
      </c>
      <c r="AS8" s="274">
        <v>2.31068E-2</v>
      </c>
      <c r="AT8" s="274">
        <v>2.2168730000000001E-2</v>
      </c>
      <c r="AU8" s="274">
        <v>2.084807E-2</v>
      </c>
      <c r="AV8" s="274">
        <v>2.2000220000000001E-2</v>
      </c>
      <c r="AW8" s="274">
        <v>2.1999020000000001E-2</v>
      </c>
      <c r="AX8" s="274">
        <v>2.228931E-2</v>
      </c>
      <c r="AY8" s="274">
        <v>2.2543800999999999E-2</v>
      </c>
      <c r="AZ8" s="274">
        <v>2.01321E-2</v>
      </c>
      <c r="BA8" s="274">
        <v>2.2390299999999998E-2</v>
      </c>
      <c r="BB8" s="362">
        <v>2.1406999999999999E-2</v>
      </c>
      <c r="BC8" s="362">
        <v>2.25512E-2</v>
      </c>
      <c r="BD8" s="362">
        <v>2.2665399999999999E-2</v>
      </c>
      <c r="BE8" s="362">
        <v>2.37354E-2</v>
      </c>
      <c r="BF8" s="362">
        <v>2.3466399999999998E-2</v>
      </c>
      <c r="BG8" s="362">
        <v>2.1959900000000001E-2</v>
      </c>
      <c r="BH8" s="362">
        <v>2.19489E-2</v>
      </c>
      <c r="BI8" s="362">
        <v>2.22037E-2</v>
      </c>
      <c r="BJ8" s="362">
        <v>2.3086800000000001E-2</v>
      </c>
      <c r="BK8" s="362">
        <v>2.2009500000000001E-2</v>
      </c>
      <c r="BL8" s="362">
        <v>2.0629999999999999E-2</v>
      </c>
      <c r="BM8" s="362">
        <v>2.2328500000000001E-2</v>
      </c>
      <c r="BN8" s="362">
        <v>2.1459499999999999E-2</v>
      </c>
      <c r="BO8" s="362">
        <v>2.22884E-2</v>
      </c>
      <c r="BP8" s="362">
        <v>2.2519500000000001E-2</v>
      </c>
      <c r="BQ8" s="362">
        <v>2.36671E-2</v>
      </c>
      <c r="BR8" s="362">
        <v>2.3475699999999999E-2</v>
      </c>
      <c r="BS8" s="362">
        <v>2.1950899999999999E-2</v>
      </c>
      <c r="BT8" s="362">
        <v>2.1933500000000002E-2</v>
      </c>
      <c r="BU8" s="362">
        <v>2.2209400000000001E-2</v>
      </c>
      <c r="BV8" s="362">
        <v>2.3057600000000001E-2</v>
      </c>
    </row>
    <row r="9" spans="1:74" ht="12" customHeight="1" x14ac:dyDescent="0.2">
      <c r="A9" s="604" t="s">
        <v>110</v>
      </c>
      <c r="B9" s="606" t="s">
        <v>632</v>
      </c>
      <c r="C9" s="274">
        <v>8.3044444893000002E-2</v>
      </c>
      <c r="D9" s="274">
        <v>0.10150792605</v>
      </c>
      <c r="E9" s="274">
        <v>0.10240880741</v>
      </c>
      <c r="F9" s="274">
        <v>0.12063913771</v>
      </c>
      <c r="G9" s="274">
        <v>0.11433122126</v>
      </c>
      <c r="H9" s="274">
        <v>0.1066889874</v>
      </c>
      <c r="I9" s="274">
        <v>7.2730716767999998E-2</v>
      </c>
      <c r="J9" s="274">
        <v>7.2584880374999994E-2</v>
      </c>
      <c r="K9" s="274">
        <v>6.6705194502000006E-2</v>
      </c>
      <c r="L9" s="274">
        <v>0.10220350498</v>
      </c>
      <c r="M9" s="274">
        <v>0.12078152774000001</v>
      </c>
      <c r="N9" s="274">
        <v>0.10346805501</v>
      </c>
      <c r="O9" s="274">
        <v>0.12964873662000001</v>
      </c>
      <c r="P9" s="274">
        <v>0.10510854906</v>
      </c>
      <c r="Q9" s="274">
        <v>0.13340712460000001</v>
      </c>
      <c r="R9" s="274">
        <v>0.12087186287</v>
      </c>
      <c r="S9" s="274">
        <v>0.1192831536</v>
      </c>
      <c r="T9" s="274">
        <v>0.11387728542</v>
      </c>
      <c r="U9" s="274">
        <v>8.3910497114999996E-2</v>
      </c>
      <c r="V9" s="274">
        <v>8.0554875430999998E-2</v>
      </c>
      <c r="W9" s="274">
        <v>8.3599715402999999E-2</v>
      </c>
      <c r="X9" s="274">
        <v>0.1201714783</v>
      </c>
      <c r="Y9" s="274">
        <v>0.11078825421999999</v>
      </c>
      <c r="Z9" s="274">
        <v>0.13814315175</v>
      </c>
      <c r="AA9" s="274">
        <v>0.14016473869000001</v>
      </c>
      <c r="AB9" s="274">
        <v>0.1338726959</v>
      </c>
      <c r="AC9" s="274">
        <v>0.14985515020000001</v>
      </c>
      <c r="AD9" s="274">
        <v>0.16622795949999999</v>
      </c>
      <c r="AE9" s="274">
        <v>0.15444112055000001</v>
      </c>
      <c r="AF9" s="274">
        <v>0.13076460103000001</v>
      </c>
      <c r="AG9" s="274">
        <v>0.10551507845999999</v>
      </c>
      <c r="AH9" s="274">
        <v>9.1634104512000006E-2</v>
      </c>
      <c r="AI9" s="274">
        <v>0.11103148118</v>
      </c>
      <c r="AJ9" s="274">
        <v>0.12967160235</v>
      </c>
      <c r="AK9" s="274">
        <v>0.15025761221</v>
      </c>
      <c r="AL9" s="274">
        <v>0.13279395358000001</v>
      </c>
      <c r="AM9" s="274">
        <v>0.17133346116000001</v>
      </c>
      <c r="AN9" s="274">
        <v>0.13289747330000001</v>
      </c>
      <c r="AO9" s="274">
        <v>0.16882335701000001</v>
      </c>
      <c r="AP9" s="274">
        <v>0.17812198553</v>
      </c>
      <c r="AQ9" s="274">
        <v>0.1475685005</v>
      </c>
      <c r="AR9" s="274">
        <v>0.14914577980999999</v>
      </c>
      <c r="AS9" s="274">
        <v>0.11508714288999999</v>
      </c>
      <c r="AT9" s="274">
        <v>9.6947574529000005E-2</v>
      </c>
      <c r="AU9" s="274">
        <v>0.1091385401</v>
      </c>
      <c r="AV9" s="274">
        <v>0.1385751489</v>
      </c>
      <c r="AW9" s="274">
        <v>0.18115998576</v>
      </c>
      <c r="AX9" s="274">
        <v>0.13972033901</v>
      </c>
      <c r="AY9" s="274">
        <v>0.14504786846000001</v>
      </c>
      <c r="AZ9" s="274">
        <v>0.1325286</v>
      </c>
      <c r="BA9" s="274">
        <v>0.1672324</v>
      </c>
      <c r="BB9" s="362">
        <v>0.17945269999999999</v>
      </c>
      <c r="BC9" s="362">
        <v>0.17307330000000001</v>
      </c>
      <c r="BD9" s="362">
        <v>0.15680620000000001</v>
      </c>
      <c r="BE9" s="362">
        <v>0.12927440000000001</v>
      </c>
      <c r="BF9" s="362">
        <v>0.1238909</v>
      </c>
      <c r="BG9" s="362">
        <v>0.12933430000000001</v>
      </c>
      <c r="BH9" s="362">
        <v>0.15627869999999999</v>
      </c>
      <c r="BI9" s="362">
        <v>0.16222020000000001</v>
      </c>
      <c r="BJ9" s="362">
        <v>0.17121500000000001</v>
      </c>
      <c r="BK9" s="362">
        <v>0.17745050000000001</v>
      </c>
      <c r="BL9" s="362">
        <v>0.1611281</v>
      </c>
      <c r="BM9" s="362">
        <v>0.19115380000000001</v>
      </c>
      <c r="BN9" s="362">
        <v>0.20260329999999999</v>
      </c>
      <c r="BO9" s="362">
        <v>0.19157260000000001</v>
      </c>
      <c r="BP9" s="362">
        <v>0.17291809999999999</v>
      </c>
      <c r="BQ9" s="362">
        <v>0.14159640000000001</v>
      </c>
      <c r="BR9" s="362">
        <v>0.13435269999999999</v>
      </c>
      <c r="BS9" s="362">
        <v>0.1411888</v>
      </c>
      <c r="BT9" s="362">
        <v>0.16892579999999999</v>
      </c>
      <c r="BU9" s="362">
        <v>0.17325370000000001</v>
      </c>
      <c r="BV9" s="362">
        <v>0.1905993</v>
      </c>
    </row>
    <row r="10" spans="1:74" ht="12" customHeight="1" x14ac:dyDescent="0.2">
      <c r="A10" s="604" t="s">
        <v>70</v>
      </c>
      <c r="B10" s="606" t="s">
        <v>630</v>
      </c>
      <c r="C10" s="274">
        <v>1.308688E-2</v>
      </c>
      <c r="D10" s="274">
        <v>1.180495E-2</v>
      </c>
      <c r="E10" s="274">
        <v>1.299497E-2</v>
      </c>
      <c r="F10" s="274">
        <v>1.2038699999999999E-2</v>
      </c>
      <c r="G10" s="274">
        <v>1.280127E-2</v>
      </c>
      <c r="H10" s="274">
        <v>1.1800659999999999E-2</v>
      </c>
      <c r="I10" s="274">
        <v>1.2329949999999999E-2</v>
      </c>
      <c r="J10" s="274">
        <v>1.2384279999999999E-2</v>
      </c>
      <c r="K10" s="274">
        <v>1.190738E-2</v>
      </c>
      <c r="L10" s="274">
        <v>1.244256E-2</v>
      </c>
      <c r="M10" s="274">
        <v>1.235113E-2</v>
      </c>
      <c r="N10" s="274">
        <v>1.286779E-2</v>
      </c>
      <c r="O10" s="274">
        <v>1.202107E-2</v>
      </c>
      <c r="P10" s="274">
        <v>1.135569E-2</v>
      </c>
      <c r="Q10" s="274">
        <v>1.2229439999999999E-2</v>
      </c>
      <c r="R10" s="274">
        <v>1.187877E-2</v>
      </c>
      <c r="S10" s="274">
        <v>1.2408779999999999E-2</v>
      </c>
      <c r="T10" s="274">
        <v>1.2156480000000001E-2</v>
      </c>
      <c r="U10" s="274">
        <v>1.256726E-2</v>
      </c>
      <c r="V10" s="274">
        <v>1.24073E-2</v>
      </c>
      <c r="W10" s="274">
        <v>1.2370610000000001E-2</v>
      </c>
      <c r="X10" s="274">
        <v>1.264814E-2</v>
      </c>
      <c r="Y10" s="274">
        <v>1.28185E-2</v>
      </c>
      <c r="Z10" s="274">
        <v>1.322957E-2</v>
      </c>
      <c r="AA10" s="274">
        <v>1.318449E-2</v>
      </c>
      <c r="AB10" s="274">
        <v>1.1794870000000001E-2</v>
      </c>
      <c r="AC10" s="274">
        <v>1.314953E-2</v>
      </c>
      <c r="AD10" s="274">
        <v>1.215669E-2</v>
      </c>
      <c r="AE10" s="274">
        <v>1.247683E-2</v>
      </c>
      <c r="AF10" s="274">
        <v>1.219578E-2</v>
      </c>
      <c r="AG10" s="274">
        <v>1.275515E-2</v>
      </c>
      <c r="AH10" s="274">
        <v>1.261733E-2</v>
      </c>
      <c r="AI10" s="274">
        <v>1.2396559999999999E-2</v>
      </c>
      <c r="AJ10" s="274">
        <v>1.3009099999999999E-2</v>
      </c>
      <c r="AK10" s="274">
        <v>1.1739970000000001E-2</v>
      </c>
      <c r="AL10" s="274">
        <v>1.302933E-2</v>
      </c>
      <c r="AM10" s="274">
        <v>1.3504749999999999E-2</v>
      </c>
      <c r="AN10" s="274">
        <v>1.21035E-2</v>
      </c>
      <c r="AO10" s="274">
        <v>1.332673E-2</v>
      </c>
      <c r="AP10" s="274">
        <v>1.311169E-2</v>
      </c>
      <c r="AQ10" s="274">
        <v>1.3327139999999999E-2</v>
      </c>
      <c r="AR10" s="274">
        <v>1.2940999999999999E-2</v>
      </c>
      <c r="AS10" s="274">
        <v>1.317309E-2</v>
      </c>
      <c r="AT10" s="274">
        <v>1.31485E-2</v>
      </c>
      <c r="AU10" s="274">
        <v>1.302042E-2</v>
      </c>
      <c r="AV10" s="274">
        <v>1.3292490000000001E-2</v>
      </c>
      <c r="AW10" s="274">
        <v>1.355523E-2</v>
      </c>
      <c r="AX10" s="274">
        <v>1.37311E-2</v>
      </c>
      <c r="AY10" s="274">
        <v>1.381257E-2</v>
      </c>
      <c r="AZ10" s="274">
        <v>1.21672E-2</v>
      </c>
      <c r="BA10" s="274">
        <v>1.3348E-2</v>
      </c>
      <c r="BB10" s="362">
        <v>1.25174E-2</v>
      </c>
      <c r="BC10" s="362">
        <v>1.2845199999999999E-2</v>
      </c>
      <c r="BD10" s="362">
        <v>1.28472E-2</v>
      </c>
      <c r="BE10" s="362">
        <v>1.32882E-2</v>
      </c>
      <c r="BF10" s="362">
        <v>1.32105E-2</v>
      </c>
      <c r="BG10" s="362">
        <v>1.28199E-2</v>
      </c>
      <c r="BH10" s="362">
        <v>1.31384E-2</v>
      </c>
      <c r="BI10" s="362">
        <v>1.2795300000000001E-2</v>
      </c>
      <c r="BJ10" s="362">
        <v>1.3440199999999999E-2</v>
      </c>
      <c r="BK10" s="362">
        <v>1.34953E-2</v>
      </c>
      <c r="BL10" s="362">
        <v>1.2401199999999999E-2</v>
      </c>
      <c r="BM10" s="362">
        <v>1.32114E-2</v>
      </c>
      <c r="BN10" s="362">
        <v>1.2434199999999999E-2</v>
      </c>
      <c r="BO10" s="362">
        <v>1.27835E-2</v>
      </c>
      <c r="BP10" s="362">
        <v>1.28085E-2</v>
      </c>
      <c r="BQ10" s="362">
        <v>1.32622E-2</v>
      </c>
      <c r="BR10" s="362">
        <v>1.31936E-2</v>
      </c>
      <c r="BS10" s="362">
        <v>1.28091E-2</v>
      </c>
      <c r="BT10" s="362">
        <v>1.31308E-2</v>
      </c>
      <c r="BU10" s="362">
        <v>1.27901E-2</v>
      </c>
      <c r="BV10" s="362">
        <v>1.35642E-2</v>
      </c>
    </row>
    <row r="11" spans="1:74" ht="12" customHeight="1" x14ac:dyDescent="0.2">
      <c r="A11" s="604" t="s">
        <v>1005</v>
      </c>
      <c r="B11" s="606" t="s">
        <v>631</v>
      </c>
      <c r="C11" s="274">
        <v>3.6257131130999998E-4</v>
      </c>
      <c r="D11" s="274">
        <v>7.8577827429E-4</v>
      </c>
      <c r="E11" s="274">
        <v>1.1304846695000001E-3</v>
      </c>
      <c r="F11" s="274">
        <v>1.5085859283999999E-3</v>
      </c>
      <c r="G11" s="274">
        <v>1.7550931877E-3</v>
      </c>
      <c r="H11" s="274">
        <v>2.0439498677000002E-3</v>
      </c>
      <c r="I11" s="274">
        <v>1.7545392881999999E-3</v>
      </c>
      <c r="J11" s="274">
        <v>2.1147191033000002E-3</v>
      </c>
      <c r="K11" s="274">
        <v>1.7227934144E-3</v>
      </c>
      <c r="L11" s="274">
        <v>1.4690545752000001E-3</v>
      </c>
      <c r="M11" s="274">
        <v>1.0012218493E-3</v>
      </c>
      <c r="N11" s="274">
        <v>1.1334903044E-3</v>
      </c>
      <c r="O11" s="274">
        <v>8.6763574529000003E-4</v>
      </c>
      <c r="P11" s="274">
        <v>1.2285321198000001E-3</v>
      </c>
      <c r="Q11" s="274">
        <v>2.1062755698999999E-3</v>
      </c>
      <c r="R11" s="274">
        <v>2.9014985328999999E-3</v>
      </c>
      <c r="S11" s="274">
        <v>4.2360989005999997E-3</v>
      </c>
      <c r="T11" s="274">
        <v>4.8340685249999996E-3</v>
      </c>
      <c r="U11" s="274">
        <v>4.6776167588000002E-3</v>
      </c>
      <c r="V11" s="274">
        <v>4.2343003100000004E-3</v>
      </c>
      <c r="W11" s="274">
        <v>4.1773934404999999E-3</v>
      </c>
      <c r="X11" s="274">
        <v>3.9492804847000001E-3</v>
      </c>
      <c r="Y11" s="274">
        <v>3.1893248929999998E-3</v>
      </c>
      <c r="Z11" s="274">
        <v>3.222981158E-3</v>
      </c>
      <c r="AA11" s="274">
        <v>2.8535066329000002E-3</v>
      </c>
      <c r="AB11" s="274">
        <v>3.9669516300999998E-3</v>
      </c>
      <c r="AC11" s="274">
        <v>5.6742645797999997E-3</v>
      </c>
      <c r="AD11" s="274">
        <v>6.0889917863000001E-3</v>
      </c>
      <c r="AE11" s="274">
        <v>6.8864187785999996E-3</v>
      </c>
      <c r="AF11" s="274">
        <v>7.9863004307E-3</v>
      </c>
      <c r="AG11" s="274">
        <v>7.6069913479999999E-3</v>
      </c>
      <c r="AH11" s="274">
        <v>8.6932371240000007E-3</v>
      </c>
      <c r="AI11" s="274">
        <v>8.7250518715999998E-3</v>
      </c>
      <c r="AJ11" s="274">
        <v>9.0828120866000006E-3</v>
      </c>
      <c r="AK11" s="274">
        <v>7.5997725007999999E-3</v>
      </c>
      <c r="AL11" s="274">
        <v>7.8578704011999997E-3</v>
      </c>
      <c r="AM11" s="274">
        <v>7.5569724162000002E-3</v>
      </c>
      <c r="AN11" s="274">
        <v>8.2879801454999995E-3</v>
      </c>
      <c r="AO11" s="274">
        <v>1.3069249381999999E-2</v>
      </c>
      <c r="AP11" s="274">
        <v>1.5121354884E-2</v>
      </c>
      <c r="AQ11" s="274">
        <v>1.7380251012000001E-2</v>
      </c>
      <c r="AR11" s="274">
        <v>1.8868245626999999E-2</v>
      </c>
      <c r="AS11" s="274">
        <v>1.7105289076000001E-2</v>
      </c>
      <c r="AT11" s="274">
        <v>1.7780211899E-2</v>
      </c>
      <c r="AU11" s="274">
        <v>1.7391964028000001E-2</v>
      </c>
      <c r="AV11" s="274">
        <v>1.5637350630000001E-2</v>
      </c>
      <c r="AW11" s="274">
        <v>1.2645475058E-2</v>
      </c>
      <c r="AX11" s="274">
        <v>9.1990741401000008E-3</v>
      </c>
      <c r="AY11" s="274">
        <v>1.0931887886E-2</v>
      </c>
      <c r="AZ11" s="274">
        <v>1.02109E-2</v>
      </c>
      <c r="BA11" s="274">
        <v>1.6867400000000001E-2</v>
      </c>
      <c r="BB11" s="362">
        <v>2.0267799999999999E-2</v>
      </c>
      <c r="BC11" s="362">
        <v>2.39136E-2</v>
      </c>
      <c r="BD11" s="362">
        <v>2.59911E-2</v>
      </c>
      <c r="BE11" s="362">
        <v>2.41122E-2</v>
      </c>
      <c r="BF11" s="362">
        <v>2.4427299999999999E-2</v>
      </c>
      <c r="BG11" s="362">
        <v>2.1529E-2</v>
      </c>
      <c r="BH11" s="362">
        <v>1.7194299999999999E-2</v>
      </c>
      <c r="BI11" s="362">
        <v>1.3063E-2</v>
      </c>
      <c r="BJ11" s="362">
        <v>1.0190100000000001E-2</v>
      </c>
      <c r="BK11" s="362">
        <v>8.9821299999999996E-3</v>
      </c>
      <c r="BL11" s="362">
        <v>1.27297E-2</v>
      </c>
      <c r="BM11" s="362">
        <v>2.0098299999999999E-2</v>
      </c>
      <c r="BN11" s="362">
        <v>2.4851399999999999E-2</v>
      </c>
      <c r="BO11" s="362">
        <v>2.8786900000000001E-2</v>
      </c>
      <c r="BP11" s="362">
        <v>3.04888E-2</v>
      </c>
      <c r="BQ11" s="362">
        <v>3.1171500000000001E-2</v>
      </c>
      <c r="BR11" s="362">
        <v>3.1873699999999998E-2</v>
      </c>
      <c r="BS11" s="362">
        <v>2.8269599999999999E-2</v>
      </c>
      <c r="BT11" s="362">
        <v>2.39411E-2</v>
      </c>
      <c r="BU11" s="362">
        <v>1.8872400000000001E-2</v>
      </c>
      <c r="BV11" s="362">
        <v>1.4792E-2</v>
      </c>
    </row>
    <row r="12" spans="1:74" ht="12" customHeight="1" x14ac:dyDescent="0.2">
      <c r="A12" s="605" t="s">
        <v>246</v>
      </c>
      <c r="B12" s="606" t="s">
        <v>515</v>
      </c>
      <c r="C12" s="274">
        <v>0.38058379219999999</v>
      </c>
      <c r="D12" s="274">
        <v>0.38181835833</v>
      </c>
      <c r="E12" s="274">
        <v>0.45339344007999999</v>
      </c>
      <c r="F12" s="274">
        <v>0.46709361564000001</v>
      </c>
      <c r="G12" s="274">
        <v>0.47725842945000002</v>
      </c>
      <c r="H12" s="274">
        <v>0.46861158527000002</v>
      </c>
      <c r="I12" s="274">
        <v>0.42901164405999997</v>
      </c>
      <c r="J12" s="274">
        <v>0.37587479048</v>
      </c>
      <c r="K12" s="274">
        <v>0.32339375292</v>
      </c>
      <c r="L12" s="274">
        <v>0.34269795355999999</v>
      </c>
      <c r="M12" s="274">
        <v>0.36931850657999998</v>
      </c>
      <c r="N12" s="274">
        <v>0.38548472931</v>
      </c>
      <c r="O12" s="274">
        <v>0.39832649135999998</v>
      </c>
      <c r="P12" s="274">
        <v>0.34431842618000003</v>
      </c>
      <c r="Q12" s="274">
        <v>0.42945440317</v>
      </c>
      <c r="R12" s="274">
        <v>0.41736271641</v>
      </c>
      <c r="S12" s="274">
        <v>0.4422681665</v>
      </c>
      <c r="T12" s="274">
        <v>0.42078716895000001</v>
      </c>
      <c r="U12" s="274">
        <v>0.39232345787</v>
      </c>
      <c r="V12" s="274">
        <v>0.35539393674000003</v>
      </c>
      <c r="W12" s="274">
        <v>0.30386463683999998</v>
      </c>
      <c r="X12" s="274">
        <v>0.32952866778000001</v>
      </c>
      <c r="Y12" s="274">
        <v>0.34057148010999999</v>
      </c>
      <c r="Z12" s="274">
        <v>0.41157273691000001</v>
      </c>
      <c r="AA12" s="274">
        <v>0.42905181832</v>
      </c>
      <c r="AB12" s="274">
        <v>0.37565366553000001</v>
      </c>
      <c r="AC12" s="274">
        <v>0.40116784577999998</v>
      </c>
      <c r="AD12" s="274">
        <v>0.45605420128000002</v>
      </c>
      <c r="AE12" s="274">
        <v>0.47952232133</v>
      </c>
      <c r="AF12" s="274">
        <v>0.44759726546</v>
      </c>
      <c r="AG12" s="274">
        <v>0.42369325981</v>
      </c>
      <c r="AH12" s="274">
        <v>0.35943910264000001</v>
      </c>
      <c r="AI12" s="274">
        <v>0.33095479104999997</v>
      </c>
      <c r="AJ12" s="274">
        <v>0.35267904543</v>
      </c>
      <c r="AK12" s="274">
        <v>0.37682385970999999</v>
      </c>
      <c r="AL12" s="274">
        <v>0.39565437798999997</v>
      </c>
      <c r="AM12" s="274">
        <v>0.43883009357000002</v>
      </c>
      <c r="AN12" s="274">
        <v>0.35627213945000002</v>
      </c>
      <c r="AO12" s="274">
        <v>0.46817436638999999</v>
      </c>
      <c r="AP12" s="274">
        <v>0.48172544441999998</v>
      </c>
      <c r="AQ12" s="274">
        <v>0.46797730652000002</v>
      </c>
      <c r="AR12" s="274">
        <v>0.46843736043</v>
      </c>
      <c r="AS12" s="274">
        <v>0.42007295496000002</v>
      </c>
      <c r="AT12" s="274">
        <v>0.35839843543</v>
      </c>
      <c r="AU12" s="274">
        <v>0.33061809211999998</v>
      </c>
      <c r="AV12" s="274">
        <v>0.37057815953000001</v>
      </c>
      <c r="AW12" s="274">
        <v>0.42651022380999998</v>
      </c>
      <c r="AX12" s="274">
        <v>0.41839747215</v>
      </c>
      <c r="AY12" s="274">
        <v>0.4486464</v>
      </c>
      <c r="AZ12" s="274">
        <v>0.3856174</v>
      </c>
      <c r="BA12" s="274">
        <v>0.46797899999999998</v>
      </c>
      <c r="BB12" s="362">
        <v>0.48582540000000002</v>
      </c>
      <c r="BC12" s="362">
        <v>0.51452209999999998</v>
      </c>
      <c r="BD12" s="362">
        <v>0.50497440000000005</v>
      </c>
      <c r="BE12" s="362">
        <v>0.46425909999999998</v>
      </c>
      <c r="BF12" s="362">
        <v>0.4192225</v>
      </c>
      <c r="BG12" s="362">
        <v>0.3726371</v>
      </c>
      <c r="BH12" s="362">
        <v>0.39169789999999999</v>
      </c>
      <c r="BI12" s="362">
        <v>0.40994120000000001</v>
      </c>
      <c r="BJ12" s="362">
        <v>0.4523991</v>
      </c>
      <c r="BK12" s="362">
        <v>0.46674320000000002</v>
      </c>
      <c r="BL12" s="362">
        <v>0.4096572</v>
      </c>
      <c r="BM12" s="362">
        <v>0.48972900000000003</v>
      </c>
      <c r="BN12" s="362">
        <v>0.51749420000000002</v>
      </c>
      <c r="BO12" s="362">
        <v>0.53700840000000005</v>
      </c>
      <c r="BP12" s="362">
        <v>0.51179359999999996</v>
      </c>
      <c r="BQ12" s="362">
        <v>0.47892410000000002</v>
      </c>
      <c r="BR12" s="362">
        <v>0.43029129999999999</v>
      </c>
      <c r="BS12" s="362">
        <v>0.3845924</v>
      </c>
      <c r="BT12" s="362">
        <v>0.40718890000000002</v>
      </c>
      <c r="BU12" s="362">
        <v>0.42834080000000002</v>
      </c>
      <c r="BV12" s="362">
        <v>0.47286400000000001</v>
      </c>
    </row>
    <row r="13" spans="1:74" ht="12" customHeight="1" x14ac:dyDescent="0.2">
      <c r="A13" s="605"/>
      <c r="B13" s="170" t="s">
        <v>516</v>
      </c>
      <c r="C13" s="240"/>
      <c r="D13" s="240"/>
      <c r="E13" s="240"/>
      <c r="F13" s="240"/>
      <c r="G13" s="240"/>
      <c r="H13" s="240"/>
      <c r="I13" s="240"/>
      <c r="J13" s="240"/>
      <c r="K13" s="240"/>
      <c r="L13" s="240"/>
      <c r="M13" s="240"/>
      <c r="N13" s="240"/>
      <c r="O13" s="240"/>
      <c r="P13" s="240"/>
      <c r="Q13" s="240"/>
      <c r="R13" s="240"/>
      <c r="S13" s="240"/>
      <c r="T13" s="240"/>
      <c r="U13" s="240"/>
      <c r="V13" s="240"/>
      <c r="W13" s="240"/>
      <c r="X13" s="240"/>
      <c r="Y13" s="240"/>
      <c r="Z13" s="240"/>
      <c r="AA13" s="240"/>
      <c r="AB13" s="240"/>
      <c r="AC13" s="240"/>
      <c r="AD13" s="240"/>
      <c r="AE13" s="240"/>
      <c r="AF13" s="240"/>
      <c r="AG13" s="240"/>
      <c r="AH13" s="240"/>
      <c r="AI13" s="240"/>
      <c r="AJ13" s="240"/>
      <c r="AK13" s="240"/>
      <c r="AL13" s="240"/>
      <c r="AM13" s="240"/>
      <c r="AN13" s="240"/>
      <c r="AO13" s="240"/>
      <c r="AP13" s="240"/>
      <c r="AQ13" s="240"/>
      <c r="AR13" s="240"/>
      <c r="AS13" s="240"/>
      <c r="AT13" s="240"/>
      <c r="AU13" s="240"/>
      <c r="AV13" s="240"/>
      <c r="AW13" s="240"/>
      <c r="AX13" s="240"/>
      <c r="AY13" s="240"/>
      <c r="AZ13" s="240"/>
      <c r="BA13" s="240"/>
      <c r="BB13" s="363"/>
      <c r="BC13" s="363"/>
      <c r="BD13" s="363"/>
      <c r="BE13" s="363"/>
      <c r="BF13" s="363"/>
      <c r="BG13" s="363"/>
      <c r="BH13" s="363"/>
      <c r="BI13" s="363"/>
      <c r="BJ13" s="363"/>
      <c r="BK13" s="363"/>
      <c r="BL13" s="363"/>
      <c r="BM13" s="363"/>
      <c r="BN13" s="363"/>
      <c r="BO13" s="363"/>
      <c r="BP13" s="363"/>
      <c r="BQ13" s="363"/>
      <c r="BR13" s="363"/>
      <c r="BS13" s="363"/>
      <c r="BT13" s="363"/>
      <c r="BU13" s="363"/>
      <c r="BV13" s="363"/>
    </row>
    <row r="14" spans="1:74" ht="12" customHeight="1" x14ac:dyDescent="0.2">
      <c r="A14" s="605" t="s">
        <v>810</v>
      </c>
      <c r="B14" s="606" t="s">
        <v>55</v>
      </c>
      <c r="C14" s="274">
        <v>1.3860680000000001E-3</v>
      </c>
      <c r="D14" s="274">
        <v>1.5514579999999999E-3</v>
      </c>
      <c r="E14" s="274">
        <v>1.8194699999999999E-3</v>
      </c>
      <c r="F14" s="274">
        <v>1.7881100000000001E-3</v>
      </c>
      <c r="G14" s="274">
        <v>1.925539E-3</v>
      </c>
      <c r="H14" s="274">
        <v>1.458031E-3</v>
      </c>
      <c r="I14" s="274">
        <v>1.062651E-3</v>
      </c>
      <c r="J14" s="274">
        <v>9.31835E-4</v>
      </c>
      <c r="K14" s="274">
        <v>1.182836E-3</v>
      </c>
      <c r="L14" s="274">
        <v>1.2242939999999999E-3</v>
      </c>
      <c r="M14" s="274">
        <v>1.420618E-3</v>
      </c>
      <c r="N14" s="274">
        <v>1.725741E-3</v>
      </c>
      <c r="O14" s="274">
        <v>2.6144219999999999E-3</v>
      </c>
      <c r="P14" s="274">
        <v>2.2857120000000001E-3</v>
      </c>
      <c r="Q14" s="274">
        <v>2.2276420000000002E-3</v>
      </c>
      <c r="R14" s="274">
        <v>1.6982690000000001E-3</v>
      </c>
      <c r="S14" s="274">
        <v>2.01797E-3</v>
      </c>
      <c r="T14" s="274">
        <v>1.66124E-3</v>
      </c>
      <c r="U14" s="274">
        <v>1.3075999999999999E-3</v>
      </c>
      <c r="V14" s="274">
        <v>1.445043E-3</v>
      </c>
      <c r="W14" s="274">
        <v>1.5125410000000001E-3</v>
      </c>
      <c r="X14" s="274">
        <v>1.8298240000000001E-3</v>
      </c>
      <c r="Y14" s="274">
        <v>2.0222700000000001E-3</v>
      </c>
      <c r="Z14" s="274">
        <v>1.7704439999999999E-3</v>
      </c>
      <c r="AA14" s="274">
        <v>3.086929E-3</v>
      </c>
      <c r="AB14" s="274">
        <v>3.464848E-3</v>
      </c>
      <c r="AC14" s="274">
        <v>2.8838890000000002E-3</v>
      </c>
      <c r="AD14" s="274">
        <v>2.3893360000000002E-3</v>
      </c>
      <c r="AE14" s="274">
        <v>3.128586E-3</v>
      </c>
      <c r="AF14" s="274">
        <v>3.1322350000000001E-3</v>
      </c>
      <c r="AG14" s="274">
        <v>3.0572770000000002E-3</v>
      </c>
      <c r="AH14" s="274">
        <v>2.2931829999999999E-3</v>
      </c>
      <c r="AI14" s="274">
        <v>2.2816859999999998E-3</v>
      </c>
      <c r="AJ14" s="274">
        <v>2.2786360000000001E-3</v>
      </c>
      <c r="AK14" s="274">
        <v>1.9687670000000002E-3</v>
      </c>
      <c r="AL14" s="274">
        <v>3.0750679999999998E-3</v>
      </c>
      <c r="AM14" s="274">
        <v>3.3782030000000002E-3</v>
      </c>
      <c r="AN14" s="274">
        <v>2.4283970000000001E-3</v>
      </c>
      <c r="AO14" s="274">
        <v>2.0258120000000001E-3</v>
      </c>
      <c r="AP14" s="274">
        <v>1.788506E-3</v>
      </c>
      <c r="AQ14" s="274">
        <v>1.9415540000000001E-3</v>
      </c>
      <c r="AR14" s="274">
        <v>1.935574E-3</v>
      </c>
      <c r="AS14" s="274">
        <v>1.708563E-3</v>
      </c>
      <c r="AT14" s="274">
        <v>2.0138119999999998E-3</v>
      </c>
      <c r="AU14" s="274">
        <v>1.843052E-3</v>
      </c>
      <c r="AV14" s="274">
        <v>2.1706719999999998E-3</v>
      </c>
      <c r="AW14" s="274">
        <v>2.223301E-3</v>
      </c>
      <c r="AX14" s="274">
        <v>2.2861079999999998E-3</v>
      </c>
      <c r="AY14" s="274">
        <v>2.32219E-3</v>
      </c>
      <c r="AZ14" s="274">
        <v>2.00482E-3</v>
      </c>
      <c r="BA14" s="274">
        <v>2.0903100000000002E-3</v>
      </c>
      <c r="BB14" s="362">
        <v>1.9627500000000001E-3</v>
      </c>
      <c r="BC14" s="362">
        <v>1.9937900000000001E-3</v>
      </c>
      <c r="BD14" s="362">
        <v>2.0703000000000002E-3</v>
      </c>
      <c r="BE14" s="362">
        <v>2.2239E-3</v>
      </c>
      <c r="BF14" s="362">
        <v>2.25246E-3</v>
      </c>
      <c r="BG14" s="362">
        <v>2.15284E-3</v>
      </c>
      <c r="BH14" s="362">
        <v>2.0773599999999999E-3</v>
      </c>
      <c r="BI14" s="362">
        <v>2.1411799999999999E-3</v>
      </c>
      <c r="BJ14" s="362">
        <v>2.2736100000000001E-3</v>
      </c>
      <c r="BK14" s="362">
        <v>2.2074299999999998E-3</v>
      </c>
      <c r="BL14" s="362">
        <v>2.04353E-3</v>
      </c>
      <c r="BM14" s="362">
        <v>2.13445E-3</v>
      </c>
      <c r="BN14" s="362">
        <v>2.0033E-3</v>
      </c>
      <c r="BO14" s="362">
        <v>2.0356800000000002E-3</v>
      </c>
      <c r="BP14" s="362">
        <v>2.1252599999999999E-3</v>
      </c>
      <c r="BQ14" s="362">
        <v>2.2797899999999999E-3</v>
      </c>
      <c r="BR14" s="362">
        <v>2.2761399999999998E-3</v>
      </c>
      <c r="BS14" s="362">
        <v>2.1652400000000001E-3</v>
      </c>
      <c r="BT14" s="362">
        <v>2.07493E-3</v>
      </c>
      <c r="BU14" s="362">
        <v>2.1466900000000001E-3</v>
      </c>
      <c r="BV14" s="362">
        <v>2.28867E-3</v>
      </c>
    </row>
    <row r="15" spans="1:74" ht="12" customHeight="1" x14ac:dyDescent="0.2">
      <c r="A15" s="559" t="s">
        <v>57</v>
      </c>
      <c r="B15" s="606" t="s">
        <v>1094</v>
      </c>
      <c r="C15" s="274">
        <v>0.115390177</v>
      </c>
      <c r="D15" s="274">
        <v>0.10213817</v>
      </c>
      <c r="E15" s="274">
        <v>0.109834317</v>
      </c>
      <c r="F15" s="274">
        <v>0.104516215</v>
      </c>
      <c r="G15" s="274">
        <v>0.10341473700000001</v>
      </c>
      <c r="H15" s="274">
        <v>0.109150075</v>
      </c>
      <c r="I15" s="274">
        <v>0.110978957</v>
      </c>
      <c r="J15" s="274">
        <v>0.110984737</v>
      </c>
      <c r="K15" s="274">
        <v>0.108776505</v>
      </c>
      <c r="L15" s="274">
        <v>0.107435537</v>
      </c>
      <c r="M15" s="274">
        <v>0.11035384500000001</v>
      </c>
      <c r="N15" s="274">
        <v>0.115955237</v>
      </c>
      <c r="O15" s="274">
        <v>0.11532041899999999</v>
      </c>
      <c r="P15" s="274">
        <v>0.108284238</v>
      </c>
      <c r="Q15" s="274">
        <v>0.109226239</v>
      </c>
      <c r="R15" s="274">
        <v>0.104553859</v>
      </c>
      <c r="S15" s="274">
        <v>0.110601909</v>
      </c>
      <c r="T15" s="274">
        <v>0.10904364900000001</v>
      </c>
      <c r="U15" s="274">
        <v>0.113384309</v>
      </c>
      <c r="V15" s="274">
        <v>0.114598559</v>
      </c>
      <c r="W15" s="274">
        <v>0.111767159</v>
      </c>
      <c r="X15" s="274">
        <v>0.112502329</v>
      </c>
      <c r="Y15" s="274">
        <v>0.11273543900000001</v>
      </c>
      <c r="Z15" s="274">
        <v>0.117373879</v>
      </c>
      <c r="AA15" s="274">
        <v>0.112988134</v>
      </c>
      <c r="AB15" s="274">
        <v>0.10140890900000001</v>
      </c>
      <c r="AC15" s="274">
        <v>0.109386574</v>
      </c>
      <c r="AD15" s="274">
        <v>0.10448650299999999</v>
      </c>
      <c r="AE15" s="274">
        <v>0.108278554</v>
      </c>
      <c r="AF15" s="274">
        <v>0.108908203</v>
      </c>
      <c r="AG15" s="274">
        <v>0.116786274</v>
      </c>
      <c r="AH15" s="274">
        <v>0.11290953400000001</v>
      </c>
      <c r="AI15" s="274">
        <v>0.10520384300000001</v>
      </c>
      <c r="AJ15" s="274">
        <v>0.108057954</v>
      </c>
      <c r="AK15" s="274">
        <v>0.109192023</v>
      </c>
      <c r="AL15" s="274">
        <v>0.114346634</v>
      </c>
      <c r="AM15" s="274">
        <v>0.110046014</v>
      </c>
      <c r="AN15" s="274">
        <v>0.100152159</v>
      </c>
      <c r="AO15" s="274">
        <v>0.10791005400000001</v>
      </c>
      <c r="AP15" s="274">
        <v>0.106646963</v>
      </c>
      <c r="AQ15" s="274">
        <v>0.110560594</v>
      </c>
      <c r="AR15" s="274">
        <v>0.110174113</v>
      </c>
      <c r="AS15" s="274">
        <v>0.112967054</v>
      </c>
      <c r="AT15" s="274">
        <v>0.114716944</v>
      </c>
      <c r="AU15" s="274">
        <v>0.106940543</v>
      </c>
      <c r="AV15" s="274">
        <v>0.111141164</v>
      </c>
      <c r="AW15" s="274">
        <v>0.109502613</v>
      </c>
      <c r="AX15" s="274">
        <v>0.115776214</v>
      </c>
      <c r="AY15" s="274">
        <v>0.11072070000000001</v>
      </c>
      <c r="AZ15" s="274">
        <v>9.94202E-2</v>
      </c>
      <c r="BA15" s="274">
        <v>0.10067379999999999</v>
      </c>
      <c r="BB15" s="362">
        <v>9.7457699999999994E-2</v>
      </c>
      <c r="BC15" s="362">
        <v>9.7336300000000001E-2</v>
      </c>
      <c r="BD15" s="362">
        <v>9.6912300000000007E-2</v>
      </c>
      <c r="BE15" s="362">
        <v>0.1028488</v>
      </c>
      <c r="BF15" s="362">
        <v>0.1005616</v>
      </c>
      <c r="BG15" s="362">
        <v>9.75858E-2</v>
      </c>
      <c r="BH15" s="362">
        <v>0.1015417</v>
      </c>
      <c r="BI15" s="362">
        <v>9.8479200000000003E-2</v>
      </c>
      <c r="BJ15" s="362">
        <v>0.10342659999999999</v>
      </c>
      <c r="BK15" s="362">
        <v>0.10367659999999999</v>
      </c>
      <c r="BL15" s="362">
        <v>9.2739000000000002E-2</v>
      </c>
      <c r="BM15" s="362">
        <v>9.6981200000000004E-2</v>
      </c>
      <c r="BN15" s="362">
        <v>9.5465499999999995E-2</v>
      </c>
      <c r="BO15" s="362">
        <v>9.63252E-2</v>
      </c>
      <c r="BP15" s="362">
        <v>9.6488900000000002E-2</v>
      </c>
      <c r="BQ15" s="362">
        <v>0.1028072</v>
      </c>
      <c r="BR15" s="362">
        <v>0.1007856</v>
      </c>
      <c r="BS15" s="362">
        <v>9.8015000000000005E-2</v>
      </c>
      <c r="BT15" s="362">
        <v>0.1021493</v>
      </c>
      <c r="BU15" s="362">
        <v>9.9250099999999994E-2</v>
      </c>
      <c r="BV15" s="362">
        <v>0.1043548</v>
      </c>
    </row>
    <row r="16" spans="1:74" ht="12" customHeight="1" x14ac:dyDescent="0.2">
      <c r="A16" s="605" t="s">
        <v>25</v>
      </c>
      <c r="B16" s="606" t="s">
        <v>1095</v>
      </c>
      <c r="C16" s="274">
        <v>1.4660339999999999E-2</v>
      </c>
      <c r="D16" s="274">
        <v>1.3394893E-2</v>
      </c>
      <c r="E16" s="274">
        <v>1.418465E-2</v>
      </c>
      <c r="F16" s="274">
        <v>1.2686881000000001E-2</v>
      </c>
      <c r="G16" s="274">
        <v>1.304112E-2</v>
      </c>
      <c r="H16" s="274">
        <v>1.2814391E-2</v>
      </c>
      <c r="I16" s="274">
        <v>1.325177E-2</v>
      </c>
      <c r="J16" s="274">
        <v>1.334657E-2</v>
      </c>
      <c r="K16" s="274">
        <v>1.3094231E-2</v>
      </c>
      <c r="L16" s="274">
        <v>1.478499E-2</v>
      </c>
      <c r="M16" s="274">
        <v>1.4635100999999999E-2</v>
      </c>
      <c r="N16" s="274">
        <v>1.4787170000000001E-2</v>
      </c>
      <c r="O16" s="274">
        <v>1.2913963000000001E-2</v>
      </c>
      <c r="P16" s="274">
        <v>1.2815675E-2</v>
      </c>
      <c r="Q16" s="274">
        <v>1.4373863000000001E-2</v>
      </c>
      <c r="R16" s="274">
        <v>1.3054079E-2</v>
      </c>
      <c r="S16" s="274">
        <v>1.2574613E-2</v>
      </c>
      <c r="T16" s="274">
        <v>1.1836329E-2</v>
      </c>
      <c r="U16" s="274">
        <v>1.2820463000000001E-2</v>
      </c>
      <c r="V16" s="274">
        <v>1.2795713E-2</v>
      </c>
      <c r="W16" s="274">
        <v>1.2259849E-2</v>
      </c>
      <c r="X16" s="274">
        <v>1.4382623000000001E-2</v>
      </c>
      <c r="Y16" s="274">
        <v>1.4418499E-2</v>
      </c>
      <c r="Z16" s="274">
        <v>1.4658363000000001E-2</v>
      </c>
      <c r="AA16" s="274">
        <v>1.5661036E-2</v>
      </c>
      <c r="AB16" s="274">
        <v>1.4174024E-2</v>
      </c>
      <c r="AC16" s="274">
        <v>1.5649116000000001E-2</v>
      </c>
      <c r="AD16" s="274">
        <v>1.6008509000000001E-2</v>
      </c>
      <c r="AE16" s="274">
        <v>1.5279526E-2</v>
      </c>
      <c r="AF16" s="274">
        <v>1.4602809E-2</v>
      </c>
      <c r="AG16" s="274">
        <v>1.5399486E-2</v>
      </c>
      <c r="AH16" s="274">
        <v>1.5556066E-2</v>
      </c>
      <c r="AI16" s="274">
        <v>1.4718909000000001E-2</v>
      </c>
      <c r="AJ16" s="274">
        <v>1.6489586000000001E-2</v>
      </c>
      <c r="AK16" s="274">
        <v>1.6474388999999999E-2</v>
      </c>
      <c r="AL16" s="274">
        <v>1.7160795999999999E-2</v>
      </c>
      <c r="AM16" s="274">
        <v>1.5720425999999999E-2</v>
      </c>
      <c r="AN16" s="274">
        <v>1.3247414000000001E-2</v>
      </c>
      <c r="AO16" s="274">
        <v>1.5503786E-2</v>
      </c>
      <c r="AP16" s="274">
        <v>1.5376249E-2</v>
      </c>
      <c r="AQ16" s="274">
        <v>1.5005116000000001E-2</v>
      </c>
      <c r="AR16" s="274">
        <v>1.5236249E-2</v>
      </c>
      <c r="AS16" s="274">
        <v>1.5982636000000001E-2</v>
      </c>
      <c r="AT16" s="274">
        <v>1.5214745999999999E-2</v>
      </c>
      <c r="AU16" s="274">
        <v>1.5038269E-2</v>
      </c>
      <c r="AV16" s="274">
        <v>1.5271026E-2</v>
      </c>
      <c r="AW16" s="274">
        <v>1.5180989000000001E-2</v>
      </c>
      <c r="AX16" s="274">
        <v>1.5814906E-2</v>
      </c>
      <c r="AY16" s="274">
        <v>1.6515999999999999E-2</v>
      </c>
      <c r="AZ16" s="274">
        <v>1.46815E-2</v>
      </c>
      <c r="BA16" s="274">
        <v>1.5849200000000001E-2</v>
      </c>
      <c r="BB16" s="362">
        <v>1.48665E-2</v>
      </c>
      <c r="BC16" s="362">
        <v>1.48883E-2</v>
      </c>
      <c r="BD16" s="362">
        <v>1.54932E-2</v>
      </c>
      <c r="BE16" s="362">
        <v>1.6529700000000001E-2</v>
      </c>
      <c r="BF16" s="362">
        <v>1.6368600000000001E-2</v>
      </c>
      <c r="BG16" s="362">
        <v>1.56391E-2</v>
      </c>
      <c r="BH16" s="362">
        <v>1.4947800000000001E-2</v>
      </c>
      <c r="BI16" s="362">
        <v>1.5470100000000001E-2</v>
      </c>
      <c r="BJ16" s="362">
        <v>1.64697E-2</v>
      </c>
      <c r="BK16" s="362">
        <v>1.59959E-2</v>
      </c>
      <c r="BL16" s="362">
        <v>1.5030999999999999E-2</v>
      </c>
      <c r="BM16" s="362">
        <v>1.5705400000000001E-2</v>
      </c>
      <c r="BN16" s="362">
        <v>1.4704099999999999E-2</v>
      </c>
      <c r="BO16" s="362">
        <v>1.49046E-2</v>
      </c>
      <c r="BP16" s="362">
        <v>1.5536700000000001E-2</v>
      </c>
      <c r="BQ16" s="362">
        <v>1.6634199999999998E-2</v>
      </c>
      <c r="BR16" s="362">
        <v>1.6581100000000001E-2</v>
      </c>
      <c r="BS16" s="362">
        <v>1.5776600000000002E-2</v>
      </c>
      <c r="BT16" s="362">
        <v>1.5122500000000001E-2</v>
      </c>
      <c r="BU16" s="362">
        <v>1.56613E-2</v>
      </c>
      <c r="BV16" s="362">
        <v>1.6710800000000001E-2</v>
      </c>
    </row>
    <row r="17" spans="1:74" ht="12" customHeight="1" x14ac:dyDescent="0.2">
      <c r="A17" s="605" t="s">
        <v>809</v>
      </c>
      <c r="B17" s="606" t="s">
        <v>630</v>
      </c>
      <c r="C17" s="274">
        <v>3.5671200000000002E-4</v>
      </c>
      <c r="D17" s="274">
        <v>3.2219200000000001E-4</v>
      </c>
      <c r="E17" s="274">
        <v>3.5671200000000002E-4</v>
      </c>
      <c r="F17" s="274">
        <v>3.4520500000000001E-4</v>
      </c>
      <c r="G17" s="274">
        <v>3.5671200000000002E-4</v>
      </c>
      <c r="H17" s="274">
        <v>3.4520500000000001E-4</v>
      </c>
      <c r="I17" s="274">
        <v>3.5671200000000002E-4</v>
      </c>
      <c r="J17" s="274">
        <v>3.5671200000000002E-4</v>
      </c>
      <c r="K17" s="274">
        <v>3.4520500000000001E-4</v>
      </c>
      <c r="L17" s="274">
        <v>3.5671200000000002E-4</v>
      </c>
      <c r="M17" s="274">
        <v>3.4520500000000001E-4</v>
      </c>
      <c r="N17" s="274">
        <v>3.5671200000000002E-4</v>
      </c>
      <c r="O17" s="274">
        <v>3.5573799999999997E-4</v>
      </c>
      <c r="P17" s="274">
        <v>3.3278700000000002E-4</v>
      </c>
      <c r="Q17" s="274">
        <v>3.5573799999999997E-4</v>
      </c>
      <c r="R17" s="274">
        <v>3.4426200000000002E-4</v>
      </c>
      <c r="S17" s="274">
        <v>3.5573799999999997E-4</v>
      </c>
      <c r="T17" s="274">
        <v>3.4426200000000002E-4</v>
      </c>
      <c r="U17" s="274">
        <v>3.5573799999999997E-4</v>
      </c>
      <c r="V17" s="274">
        <v>3.5573799999999997E-4</v>
      </c>
      <c r="W17" s="274">
        <v>3.4426200000000002E-4</v>
      </c>
      <c r="X17" s="274">
        <v>3.5573799999999997E-4</v>
      </c>
      <c r="Y17" s="274">
        <v>3.4426200000000002E-4</v>
      </c>
      <c r="Z17" s="274">
        <v>3.5573799999999997E-4</v>
      </c>
      <c r="AA17" s="274">
        <v>3.5671200000000002E-4</v>
      </c>
      <c r="AB17" s="274">
        <v>3.2219200000000001E-4</v>
      </c>
      <c r="AC17" s="274">
        <v>3.5671200000000002E-4</v>
      </c>
      <c r="AD17" s="274">
        <v>3.4520500000000001E-4</v>
      </c>
      <c r="AE17" s="274">
        <v>3.5671200000000002E-4</v>
      </c>
      <c r="AF17" s="274">
        <v>3.4520500000000001E-4</v>
      </c>
      <c r="AG17" s="274">
        <v>3.5671200000000002E-4</v>
      </c>
      <c r="AH17" s="274">
        <v>3.5671200000000002E-4</v>
      </c>
      <c r="AI17" s="274">
        <v>3.4520500000000001E-4</v>
      </c>
      <c r="AJ17" s="274">
        <v>3.5671200000000002E-4</v>
      </c>
      <c r="AK17" s="274">
        <v>3.4520500000000001E-4</v>
      </c>
      <c r="AL17" s="274">
        <v>3.5671200000000002E-4</v>
      </c>
      <c r="AM17" s="274">
        <v>3.5671200000000002E-4</v>
      </c>
      <c r="AN17" s="274">
        <v>3.2219200000000001E-4</v>
      </c>
      <c r="AO17" s="274">
        <v>3.5671200000000002E-4</v>
      </c>
      <c r="AP17" s="274">
        <v>3.4520500000000001E-4</v>
      </c>
      <c r="AQ17" s="274">
        <v>3.5671200000000002E-4</v>
      </c>
      <c r="AR17" s="274">
        <v>3.4520500000000001E-4</v>
      </c>
      <c r="AS17" s="274">
        <v>3.5671200000000002E-4</v>
      </c>
      <c r="AT17" s="274">
        <v>3.5671200000000002E-4</v>
      </c>
      <c r="AU17" s="274">
        <v>3.4520500000000001E-4</v>
      </c>
      <c r="AV17" s="274">
        <v>3.5671200000000002E-4</v>
      </c>
      <c r="AW17" s="274">
        <v>3.4520500000000001E-4</v>
      </c>
      <c r="AX17" s="274">
        <v>3.5671200000000002E-4</v>
      </c>
      <c r="AY17" s="274">
        <v>3.4938900000000003E-4</v>
      </c>
      <c r="AZ17" s="274">
        <v>3.5186199999999999E-4</v>
      </c>
      <c r="BA17" s="274">
        <v>3.5142099999999998E-4</v>
      </c>
      <c r="BB17" s="362">
        <v>3.5198599999999999E-4</v>
      </c>
      <c r="BC17" s="362">
        <v>3.5155599999999999E-4</v>
      </c>
      <c r="BD17" s="362">
        <v>3.5213399999999999E-4</v>
      </c>
      <c r="BE17" s="362">
        <v>3.51718E-4</v>
      </c>
      <c r="BF17" s="362">
        <v>3.51264E-4</v>
      </c>
      <c r="BG17" s="362">
        <v>3.5181399999999999E-4</v>
      </c>
      <c r="BH17" s="362">
        <v>3.5136899999999998E-4</v>
      </c>
      <c r="BI17" s="362">
        <v>3.5192999999999997E-4</v>
      </c>
      <c r="BJ17" s="362">
        <v>3.5149500000000001E-4</v>
      </c>
      <c r="BK17" s="362">
        <v>3.5168599999999998E-4</v>
      </c>
      <c r="BL17" s="362">
        <v>3.5167E-4</v>
      </c>
      <c r="BM17" s="362">
        <v>3.5169299999999998E-4</v>
      </c>
      <c r="BN17" s="362">
        <v>3.5166599999999999E-4</v>
      </c>
      <c r="BO17" s="362">
        <v>3.5167599999999999E-4</v>
      </c>
      <c r="BP17" s="362">
        <v>3.5163499999999999E-4</v>
      </c>
      <c r="BQ17" s="362">
        <v>3.5162700000000003E-4</v>
      </c>
      <c r="BR17" s="362">
        <v>3.5166E-4</v>
      </c>
      <c r="BS17" s="362">
        <v>3.51646E-4</v>
      </c>
      <c r="BT17" s="362">
        <v>3.5167100000000001E-4</v>
      </c>
      <c r="BU17" s="362">
        <v>3.5164799999999998E-4</v>
      </c>
      <c r="BV17" s="362">
        <v>3.5166199999999998E-4</v>
      </c>
    </row>
    <row r="18" spans="1:74" ht="12" customHeight="1" x14ac:dyDescent="0.2">
      <c r="A18" s="605" t="s">
        <v>1290</v>
      </c>
      <c r="B18" s="606" t="s">
        <v>1291</v>
      </c>
      <c r="C18" s="274">
        <v>6.6040568999999993E-2</v>
      </c>
      <c r="D18" s="274">
        <v>5.8665069E-2</v>
      </c>
      <c r="E18" s="274">
        <v>6.5477571999999998E-2</v>
      </c>
      <c r="F18" s="274">
        <v>6.1712165999999999E-2</v>
      </c>
      <c r="G18" s="274">
        <v>6.4420232999999993E-2</v>
      </c>
      <c r="H18" s="274">
        <v>6.3277746999999995E-2</v>
      </c>
      <c r="I18" s="274">
        <v>6.4010407000000005E-2</v>
      </c>
      <c r="J18" s="274">
        <v>6.4999001000000001E-2</v>
      </c>
      <c r="K18" s="274">
        <v>6.1834098999999997E-2</v>
      </c>
      <c r="L18" s="274">
        <v>6.5146498999999997E-2</v>
      </c>
      <c r="M18" s="274">
        <v>6.5983015000000006E-2</v>
      </c>
      <c r="N18" s="274">
        <v>6.9081133000000003E-2</v>
      </c>
      <c r="O18" s="274">
        <v>6.6740393999999995E-2</v>
      </c>
      <c r="P18" s="274">
        <v>6.1277162000000003E-2</v>
      </c>
      <c r="Q18" s="274">
        <v>6.3443772999999995E-2</v>
      </c>
      <c r="R18" s="274">
        <v>6.0682710000000001E-2</v>
      </c>
      <c r="S18" s="274">
        <v>6.3611397E-2</v>
      </c>
      <c r="T18" s="274">
        <v>6.1056267999999997E-2</v>
      </c>
      <c r="U18" s="274">
        <v>5.8057321000000002E-2</v>
      </c>
      <c r="V18" s="274">
        <v>6.0011053000000002E-2</v>
      </c>
      <c r="W18" s="274">
        <v>5.6047297000000003E-2</v>
      </c>
      <c r="X18" s="274">
        <v>5.7365408999999999E-2</v>
      </c>
      <c r="Y18" s="274">
        <v>5.6792827999999997E-2</v>
      </c>
      <c r="Z18" s="274">
        <v>5.8741376999999997E-2</v>
      </c>
      <c r="AA18" s="274">
        <v>5.6949106999999999E-2</v>
      </c>
      <c r="AB18" s="274">
        <v>5.1702998999999999E-2</v>
      </c>
      <c r="AC18" s="274">
        <v>5.8958622000000002E-2</v>
      </c>
      <c r="AD18" s="274">
        <v>5.8914883000000001E-2</v>
      </c>
      <c r="AE18" s="274">
        <v>6.2606808999999999E-2</v>
      </c>
      <c r="AF18" s="274">
        <v>6.1564378000000003E-2</v>
      </c>
      <c r="AG18" s="274">
        <v>6.2039096000000002E-2</v>
      </c>
      <c r="AH18" s="274">
        <v>6.0591061000000002E-2</v>
      </c>
      <c r="AI18" s="274">
        <v>5.8901042000000001E-2</v>
      </c>
      <c r="AJ18" s="274">
        <v>6.4518982000000002E-2</v>
      </c>
      <c r="AK18" s="274">
        <v>6.4331490000000005E-2</v>
      </c>
      <c r="AL18" s="274">
        <v>6.7757154999999999E-2</v>
      </c>
      <c r="AM18" s="274">
        <v>6.5182691000000001E-2</v>
      </c>
      <c r="AN18" s="274">
        <v>5.8475886999999997E-2</v>
      </c>
      <c r="AO18" s="274">
        <v>6.4732124000000002E-2</v>
      </c>
      <c r="AP18" s="274">
        <v>6.4059486999999998E-2</v>
      </c>
      <c r="AQ18" s="274">
        <v>6.6849922000000006E-2</v>
      </c>
      <c r="AR18" s="274">
        <v>6.6230549E-2</v>
      </c>
      <c r="AS18" s="274">
        <v>6.7660946E-2</v>
      </c>
      <c r="AT18" s="274">
        <v>6.6040403999999997E-2</v>
      </c>
      <c r="AU18" s="274">
        <v>6.3572605000000004E-2</v>
      </c>
      <c r="AV18" s="274">
        <v>6.6074320000000006E-2</v>
      </c>
      <c r="AW18" s="274">
        <v>6.5804036999999996E-2</v>
      </c>
      <c r="AX18" s="274">
        <v>7.1488572E-2</v>
      </c>
      <c r="AY18" s="274">
        <v>6.9281499999999996E-2</v>
      </c>
      <c r="AZ18" s="274">
        <v>6.1293399999999998E-2</v>
      </c>
      <c r="BA18" s="274">
        <v>6.7444000000000004E-2</v>
      </c>
      <c r="BB18" s="362">
        <v>6.3762600000000003E-2</v>
      </c>
      <c r="BC18" s="362">
        <v>6.6086400000000003E-2</v>
      </c>
      <c r="BD18" s="362">
        <v>6.5482700000000005E-2</v>
      </c>
      <c r="BE18" s="362">
        <v>6.7599300000000001E-2</v>
      </c>
      <c r="BF18" s="362">
        <v>6.7539199999999994E-2</v>
      </c>
      <c r="BG18" s="362">
        <v>6.5538299999999994E-2</v>
      </c>
      <c r="BH18" s="362">
        <v>6.7680500000000005E-2</v>
      </c>
      <c r="BI18" s="362">
        <v>6.5465800000000005E-2</v>
      </c>
      <c r="BJ18" s="362">
        <v>6.7802200000000007E-2</v>
      </c>
      <c r="BK18" s="362">
        <v>6.5029799999999999E-2</v>
      </c>
      <c r="BL18" s="362">
        <v>6.0726099999999998E-2</v>
      </c>
      <c r="BM18" s="362">
        <v>6.4969899999999997E-2</v>
      </c>
      <c r="BN18" s="362">
        <v>6.3890799999999998E-2</v>
      </c>
      <c r="BO18" s="362">
        <v>6.68652E-2</v>
      </c>
      <c r="BP18" s="362">
        <v>6.4648700000000003E-2</v>
      </c>
      <c r="BQ18" s="362">
        <v>6.7454500000000001E-2</v>
      </c>
      <c r="BR18" s="362">
        <v>6.8111400000000002E-2</v>
      </c>
      <c r="BS18" s="362">
        <v>6.6094200000000006E-2</v>
      </c>
      <c r="BT18" s="362">
        <v>6.8257300000000007E-2</v>
      </c>
      <c r="BU18" s="362">
        <v>6.6026299999999996E-2</v>
      </c>
      <c r="BV18" s="362">
        <v>6.8383700000000006E-2</v>
      </c>
    </row>
    <row r="19" spans="1:74" ht="12" customHeight="1" x14ac:dyDescent="0.2">
      <c r="A19" s="605" t="s">
        <v>24</v>
      </c>
      <c r="B19" s="606" t="s">
        <v>515</v>
      </c>
      <c r="C19" s="274">
        <v>0.19914875488</v>
      </c>
      <c r="D19" s="274">
        <v>0.17735934195</v>
      </c>
      <c r="E19" s="274">
        <v>0.19306501628</v>
      </c>
      <c r="F19" s="274">
        <v>0.18236482067000001</v>
      </c>
      <c r="G19" s="274">
        <v>0.18459671107</v>
      </c>
      <c r="H19" s="274">
        <v>0.18852112203999999</v>
      </c>
      <c r="I19" s="274">
        <v>0.19103300712999999</v>
      </c>
      <c r="J19" s="274">
        <v>0.19214264704</v>
      </c>
      <c r="K19" s="274">
        <v>0.18656626078999999</v>
      </c>
      <c r="L19" s="274">
        <v>0.19036632518999999</v>
      </c>
      <c r="M19" s="274">
        <v>0.19410779650000001</v>
      </c>
      <c r="N19" s="274">
        <v>0.20336262400999999</v>
      </c>
      <c r="O19" s="274">
        <v>0.19924628078000001</v>
      </c>
      <c r="P19" s="274">
        <v>0.18629526703999999</v>
      </c>
      <c r="Q19" s="274">
        <v>0.19102713898000001</v>
      </c>
      <c r="R19" s="274">
        <v>0.18171013891000001</v>
      </c>
      <c r="S19" s="274">
        <v>0.19063066213999999</v>
      </c>
      <c r="T19" s="274">
        <v>0.18537283113</v>
      </c>
      <c r="U19" s="274">
        <v>0.18732617588</v>
      </c>
      <c r="V19" s="274">
        <v>0.19071796872999999</v>
      </c>
      <c r="W19" s="274">
        <v>0.18325268191999999</v>
      </c>
      <c r="X19" s="274">
        <v>0.18789776342</v>
      </c>
      <c r="Y19" s="274">
        <v>0.18763739996000001</v>
      </c>
      <c r="Z19" s="274">
        <v>0.19426620801</v>
      </c>
      <c r="AA19" s="274">
        <v>0.19041003205000001</v>
      </c>
      <c r="AB19" s="274">
        <v>0.17233927853</v>
      </c>
      <c r="AC19" s="274">
        <v>0.18869203654</v>
      </c>
      <c r="AD19" s="274">
        <v>0.18360323926</v>
      </c>
      <c r="AE19" s="274">
        <v>0.19117929212000001</v>
      </c>
      <c r="AF19" s="274">
        <v>0.19007500967999999</v>
      </c>
      <c r="AG19" s="274">
        <v>0.19914184845999999</v>
      </c>
      <c r="AH19" s="274">
        <v>0.19320615863999999</v>
      </c>
      <c r="AI19" s="274">
        <v>0.18292298199000001</v>
      </c>
      <c r="AJ19" s="274">
        <v>0.19323671370000001</v>
      </c>
      <c r="AK19" s="274">
        <v>0.19377512443</v>
      </c>
      <c r="AL19" s="274">
        <v>0.20420983263</v>
      </c>
      <c r="AM19" s="274">
        <v>0.19611516646999999</v>
      </c>
      <c r="AN19" s="274">
        <v>0.17597197067000001</v>
      </c>
      <c r="AO19" s="274">
        <v>0.19195300928</v>
      </c>
      <c r="AP19" s="274">
        <v>0.18970744094</v>
      </c>
      <c r="AQ19" s="274">
        <v>0.19625343737000001</v>
      </c>
      <c r="AR19" s="274">
        <v>0.19542127955999999</v>
      </c>
      <c r="AS19" s="274">
        <v>0.20023051467</v>
      </c>
      <c r="AT19" s="274">
        <v>0.19988287999000001</v>
      </c>
      <c r="AU19" s="274">
        <v>0.18919327509</v>
      </c>
      <c r="AV19" s="274">
        <v>0.19658932766000001</v>
      </c>
      <c r="AW19" s="274">
        <v>0.19454512452</v>
      </c>
      <c r="AX19" s="274">
        <v>0.20727503957999999</v>
      </c>
      <c r="AY19" s="274">
        <v>0.2006966</v>
      </c>
      <c r="AZ19" s="274">
        <v>0.1791181</v>
      </c>
      <c r="BA19" s="274">
        <v>0.18793199999999999</v>
      </c>
      <c r="BB19" s="362">
        <v>0.17985799999999999</v>
      </c>
      <c r="BC19" s="362">
        <v>0.18216869999999999</v>
      </c>
      <c r="BD19" s="362">
        <v>0.1818062</v>
      </c>
      <c r="BE19" s="362">
        <v>0.19109519999999999</v>
      </c>
      <c r="BF19" s="362">
        <v>0.18862209999999999</v>
      </c>
      <c r="BG19" s="362">
        <v>0.18273420000000001</v>
      </c>
      <c r="BH19" s="362">
        <v>0.1881371</v>
      </c>
      <c r="BI19" s="362">
        <v>0.18334900000000001</v>
      </c>
      <c r="BJ19" s="362">
        <v>0.19183</v>
      </c>
      <c r="BK19" s="362">
        <v>0.1886311</v>
      </c>
      <c r="BL19" s="362">
        <v>0.172212</v>
      </c>
      <c r="BM19" s="362">
        <v>0.18159639999999999</v>
      </c>
      <c r="BN19" s="362">
        <v>0.17786689999999999</v>
      </c>
      <c r="BO19" s="362">
        <v>0.18200659999999999</v>
      </c>
      <c r="BP19" s="362">
        <v>0.1806208</v>
      </c>
      <c r="BQ19" s="362">
        <v>0.19106100000000001</v>
      </c>
      <c r="BR19" s="362">
        <v>0.18966549999999999</v>
      </c>
      <c r="BS19" s="362">
        <v>0.1838776</v>
      </c>
      <c r="BT19" s="362">
        <v>0.18951509999999999</v>
      </c>
      <c r="BU19" s="362">
        <v>0.184889</v>
      </c>
      <c r="BV19" s="362">
        <v>0.19360920000000001</v>
      </c>
    </row>
    <row r="20" spans="1:74" ht="12" customHeight="1" x14ac:dyDescent="0.2">
      <c r="A20" s="605"/>
      <c r="B20" s="170" t="s">
        <v>517</v>
      </c>
      <c r="C20" s="240"/>
      <c r="D20" s="240"/>
      <c r="E20" s="240"/>
      <c r="F20" s="240"/>
      <c r="G20" s="240"/>
      <c r="H20" s="240"/>
      <c r="I20" s="240"/>
      <c r="J20" s="240"/>
      <c r="K20" s="240"/>
      <c r="L20" s="240"/>
      <c r="M20" s="240"/>
      <c r="N20" s="240"/>
      <c r="O20" s="240"/>
      <c r="P20" s="240"/>
      <c r="Q20" s="240"/>
      <c r="R20" s="240"/>
      <c r="S20" s="240"/>
      <c r="T20" s="240"/>
      <c r="U20" s="240"/>
      <c r="V20" s="240"/>
      <c r="W20" s="240"/>
      <c r="X20" s="240"/>
      <c r="Y20" s="240"/>
      <c r="Z20" s="240"/>
      <c r="AA20" s="240"/>
      <c r="AB20" s="240"/>
      <c r="AC20" s="240"/>
      <c r="AD20" s="240"/>
      <c r="AE20" s="240"/>
      <c r="AF20" s="240"/>
      <c r="AG20" s="240"/>
      <c r="AH20" s="240"/>
      <c r="AI20" s="240"/>
      <c r="AJ20" s="240"/>
      <c r="AK20" s="240"/>
      <c r="AL20" s="240"/>
      <c r="AM20" s="240"/>
      <c r="AN20" s="240"/>
      <c r="AO20" s="240"/>
      <c r="AP20" s="240"/>
      <c r="AQ20" s="240"/>
      <c r="AR20" s="240"/>
      <c r="AS20" s="240"/>
      <c r="AT20" s="240"/>
      <c r="AU20" s="240"/>
      <c r="AV20" s="240"/>
      <c r="AW20" s="240"/>
      <c r="AX20" s="240"/>
      <c r="AY20" s="240"/>
      <c r="AZ20" s="240"/>
      <c r="BA20" s="240"/>
      <c r="BB20" s="363"/>
      <c r="BC20" s="363"/>
      <c r="BD20" s="363"/>
      <c r="BE20" s="363"/>
      <c r="BF20" s="363"/>
      <c r="BG20" s="363"/>
      <c r="BH20" s="363"/>
      <c r="BI20" s="363"/>
      <c r="BJ20" s="363"/>
      <c r="BK20" s="363"/>
      <c r="BL20" s="363"/>
      <c r="BM20" s="363"/>
      <c r="BN20" s="363"/>
      <c r="BO20" s="363"/>
      <c r="BP20" s="363"/>
      <c r="BQ20" s="363"/>
      <c r="BR20" s="363"/>
      <c r="BS20" s="363"/>
      <c r="BT20" s="363"/>
      <c r="BU20" s="363"/>
      <c r="BV20" s="363"/>
    </row>
    <row r="21" spans="1:74" ht="12" customHeight="1" x14ac:dyDescent="0.2">
      <c r="A21" s="559" t="s">
        <v>26</v>
      </c>
      <c r="B21" s="606" t="s">
        <v>1094</v>
      </c>
      <c r="C21" s="274">
        <v>5.881407E-3</v>
      </c>
      <c r="D21" s="274">
        <v>5.3270749999999997E-3</v>
      </c>
      <c r="E21" s="274">
        <v>5.858767E-3</v>
      </c>
      <c r="F21" s="274">
        <v>5.70588E-3</v>
      </c>
      <c r="G21" s="274">
        <v>5.8607069999999997E-3</v>
      </c>
      <c r="H21" s="274">
        <v>5.6970500000000004E-3</v>
      </c>
      <c r="I21" s="274">
        <v>5.9006969999999999E-3</v>
      </c>
      <c r="J21" s="274">
        <v>5.873807E-3</v>
      </c>
      <c r="K21" s="274">
        <v>5.6650299999999997E-3</v>
      </c>
      <c r="L21" s="274">
        <v>5.820647E-3</v>
      </c>
      <c r="M21" s="274">
        <v>5.6766400000000002E-3</v>
      </c>
      <c r="N21" s="274">
        <v>5.8915670000000003E-3</v>
      </c>
      <c r="O21" s="274">
        <v>5.1384559999999996E-3</v>
      </c>
      <c r="P21" s="274">
        <v>4.8116260000000003E-3</v>
      </c>
      <c r="Q21" s="274">
        <v>5.1222459999999996E-3</v>
      </c>
      <c r="R21" s="274">
        <v>4.9728660000000003E-3</v>
      </c>
      <c r="S21" s="274">
        <v>5.1184660000000003E-3</v>
      </c>
      <c r="T21" s="274">
        <v>4.9850659999999998E-3</v>
      </c>
      <c r="U21" s="274">
        <v>5.1579959999999998E-3</v>
      </c>
      <c r="V21" s="274">
        <v>5.1564660000000002E-3</v>
      </c>
      <c r="W21" s="274">
        <v>4.9660959999999997E-3</v>
      </c>
      <c r="X21" s="274">
        <v>5.1195759999999998E-3</v>
      </c>
      <c r="Y21" s="274">
        <v>4.9860060000000003E-3</v>
      </c>
      <c r="Z21" s="274">
        <v>5.1477160000000001E-3</v>
      </c>
      <c r="AA21" s="274">
        <v>5.9556610000000001E-3</v>
      </c>
      <c r="AB21" s="274">
        <v>5.3852639999999998E-3</v>
      </c>
      <c r="AC21" s="274">
        <v>5.9653010000000001E-3</v>
      </c>
      <c r="AD21" s="274">
        <v>5.6863820000000002E-3</v>
      </c>
      <c r="AE21" s="274">
        <v>5.9155409999999999E-3</v>
      </c>
      <c r="AF21" s="274">
        <v>5.7638919999999996E-3</v>
      </c>
      <c r="AG21" s="274">
        <v>5.9579510000000004E-3</v>
      </c>
      <c r="AH21" s="274">
        <v>5.9642209999999996E-3</v>
      </c>
      <c r="AI21" s="274">
        <v>5.7227520000000002E-3</v>
      </c>
      <c r="AJ21" s="274">
        <v>5.990591E-3</v>
      </c>
      <c r="AK21" s="274">
        <v>5.817132E-3</v>
      </c>
      <c r="AL21" s="274">
        <v>6.0395010000000001E-3</v>
      </c>
      <c r="AM21" s="274">
        <v>6.0248810000000002E-3</v>
      </c>
      <c r="AN21" s="274">
        <v>5.4641639999999997E-3</v>
      </c>
      <c r="AO21" s="274">
        <v>6.0567010000000003E-3</v>
      </c>
      <c r="AP21" s="274">
        <v>5.749072E-3</v>
      </c>
      <c r="AQ21" s="274">
        <v>6.0670910000000002E-3</v>
      </c>
      <c r="AR21" s="274">
        <v>5.8831120000000002E-3</v>
      </c>
      <c r="AS21" s="274">
        <v>6.0563809999999996E-3</v>
      </c>
      <c r="AT21" s="274">
        <v>6.043461E-3</v>
      </c>
      <c r="AU21" s="274">
        <v>5.795822E-3</v>
      </c>
      <c r="AV21" s="274">
        <v>6.0015509999999999E-3</v>
      </c>
      <c r="AW21" s="274">
        <v>5.7673819999999997E-3</v>
      </c>
      <c r="AX21" s="274">
        <v>6.021251E-3</v>
      </c>
      <c r="AY21" s="274">
        <v>6.7698400000000001E-3</v>
      </c>
      <c r="AZ21" s="274">
        <v>6.2092900000000001E-3</v>
      </c>
      <c r="BA21" s="274">
        <v>6.5678000000000004E-3</v>
      </c>
      <c r="BB21" s="362">
        <v>6.0803000000000003E-3</v>
      </c>
      <c r="BC21" s="362">
        <v>6.3459600000000003E-3</v>
      </c>
      <c r="BD21" s="362">
        <v>6.4563499999999996E-3</v>
      </c>
      <c r="BE21" s="362">
        <v>6.7605900000000003E-3</v>
      </c>
      <c r="BF21" s="362">
        <v>6.6514E-3</v>
      </c>
      <c r="BG21" s="362">
        <v>6.2690300000000001E-3</v>
      </c>
      <c r="BH21" s="362">
        <v>6.0751900000000003E-3</v>
      </c>
      <c r="BI21" s="362">
        <v>6.3204300000000001E-3</v>
      </c>
      <c r="BJ21" s="362">
        <v>6.9325400000000001E-3</v>
      </c>
      <c r="BK21" s="362">
        <v>6.7864300000000004E-3</v>
      </c>
      <c r="BL21" s="362">
        <v>6.2196600000000001E-3</v>
      </c>
      <c r="BM21" s="362">
        <v>6.48622E-3</v>
      </c>
      <c r="BN21" s="362">
        <v>6.0711300000000001E-3</v>
      </c>
      <c r="BO21" s="362">
        <v>6.15848E-3</v>
      </c>
      <c r="BP21" s="362">
        <v>6.4040700000000004E-3</v>
      </c>
      <c r="BQ21" s="362">
        <v>6.8498999999999999E-3</v>
      </c>
      <c r="BR21" s="362">
        <v>6.83221E-3</v>
      </c>
      <c r="BS21" s="362">
        <v>6.50842E-3</v>
      </c>
      <c r="BT21" s="362">
        <v>6.2535899999999998E-3</v>
      </c>
      <c r="BU21" s="362">
        <v>6.4850100000000003E-3</v>
      </c>
      <c r="BV21" s="362">
        <v>6.9274200000000001E-3</v>
      </c>
    </row>
    <row r="22" spans="1:74" ht="12" customHeight="1" x14ac:dyDescent="0.2">
      <c r="A22" s="559" t="s">
        <v>1117</v>
      </c>
      <c r="B22" s="606" t="s">
        <v>1095</v>
      </c>
      <c r="C22" s="274">
        <v>3.34601E-3</v>
      </c>
      <c r="D22" s="274">
        <v>3.10275E-3</v>
      </c>
      <c r="E22" s="274">
        <v>3.4166999999999999E-3</v>
      </c>
      <c r="F22" s="274">
        <v>3.3087799999999999E-3</v>
      </c>
      <c r="G22" s="274">
        <v>3.6312200000000001E-3</v>
      </c>
      <c r="H22" s="274">
        <v>3.6971999999999999E-3</v>
      </c>
      <c r="I22" s="274">
        <v>3.7299E-3</v>
      </c>
      <c r="J22" s="274">
        <v>3.8491100000000002E-3</v>
      </c>
      <c r="K22" s="274">
        <v>3.5737799999999999E-3</v>
      </c>
      <c r="L22" s="274">
        <v>3.5274099999999999E-3</v>
      </c>
      <c r="M22" s="274">
        <v>3.6943800000000001E-3</v>
      </c>
      <c r="N22" s="274">
        <v>3.66563E-3</v>
      </c>
      <c r="O22" s="274">
        <v>3.7770500000000001E-3</v>
      </c>
      <c r="P22" s="274">
        <v>3.6216099999999999E-3</v>
      </c>
      <c r="Q22" s="274">
        <v>3.69586E-3</v>
      </c>
      <c r="R22" s="274">
        <v>3.6700000000000001E-3</v>
      </c>
      <c r="S22" s="274">
        <v>3.81694E-3</v>
      </c>
      <c r="T22" s="274">
        <v>3.6295199999999998E-3</v>
      </c>
      <c r="U22" s="274">
        <v>3.8176999999999998E-3</v>
      </c>
      <c r="V22" s="274">
        <v>3.9401699999999998E-3</v>
      </c>
      <c r="W22" s="274">
        <v>3.7634000000000001E-3</v>
      </c>
      <c r="X22" s="274">
        <v>3.89815E-3</v>
      </c>
      <c r="Y22" s="274">
        <v>3.7103000000000001E-3</v>
      </c>
      <c r="Z22" s="274">
        <v>3.9067800000000003E-3</v>
      </c>
      <c r="AA22" s="274">
        <v>3.81146E-3</v>
      </c>
      <c r="AB22" s="274">
        <v>3.4072400000000002E-3</v>
      </c>
      <c r="AC22" s="274">
        <v>3.9909699999999999E-3</v>
      </c>
      <c r="AD22" s="274">
        <v>3.8526300000000001E-3</v>
      </c>
      <c r="AE22" s="274">
        <v>4.0795199999999997E-3</v>
      </c>
      <c r="AF22" s="274">
        <v>4.0623899999999999E-3</v>
      </c>
      <c r="AG22" s="274">
        <v>4.1263699999999999E-3</v>
      </c>
      <c r="AH22" s="274">
        <v>4.1321600000000002E-3</v>
      </c>
      <c r="AI22" s="274">
        <v>3.9464900000000004E-3</v>
      </c>
      <c r="AJ22" s="274">
        <v>3.8894099999999998E-3</v>
      </c>
      <c r="AK22" s="274">
        <v>3.7624300000000002E-3</v>
      </c>
      <c r="AL22" s="274">
        <v>4.0153799999999998E-3</v>
      </c>
      <c r="AM22" s="274">
        <v>4.1150099999999997E-3</v>
      </c>
      <c r="AN22" s="274">
        <v>3.4720599999999999E-3</v>
      </c>
      <c r="AO22" s="274">
        <v>3.9270199999999998E-3</v>
      </c>
      <c r="AP22" s="274">
        <v>3.6511099999999999E-3</v>
      </c>
      <c r="AQ22" s="274">
        <v>3.6093800000000001E-3</v>
      </c>
      <c r="AR22" s="274">
        <v>3.5269899999999998E-3</v>
      </c>
      <c r="AS22" s="274">
        <v>3.8319000000000001E-3</v>
      </c>
      <c r="AT22" s="274">
        <v>3.8611700000000001E-3</v>
      </c>
      <c r="AU22" s="274">
        <v>3.6226700000000001E-3</v>
      </c>
      <c r="AV22" s="274">
        <v>3.85594E-3</v>
      </c>
      <c r="AW22" s="274">
        <v>3.8735200000000001E-3</v>
      </c>
      <c r="AX22" s="274">
        <v>4.1692300000000003E-3</v>
      </c>
      <c r="AY22" s="274">
        <v>4.0993999999999996E-3</v>
      </c>
      <c r="AZ22" s="274">
        <v>3.6698899999999999E-3</v>
      </c>
      <c r="BA22" s="274">
        <v>3.9182599999999998E-3</v>
      </c>
      <c r="BB22" s="362">
        <v>3.6687299999999998E-3</v>
      </c>
      <c r="BC22" s="362">
        <v>3.7013100000000002E-3</v>
      </c>
      <c r="BD22" s="362">
        <v>3.8430600000000001E-3</v>
      </c>
      <c r="BE22" s="362">
        <v>4.1338599999999996E-3</v>
      </c>
      <c r="BF22" s="362">
        <v>4.1304699999999998E-3</v>
      </c>
      <c r="BG22" s="362">
        <v>3.93444E-3</v>
      </c>
      <c r="BH22" s="362">
        <v>3.7755499999999999E-3</v>
      </c>
      <c r="BI22" s="362">
        <v>3.8987800000000001E-3</v>
      </c>
      <c r="BJ22" s="362">
        <v>4.15571E-3</v>
      </c>
      <c r="BK22" s="362">
        <v>4.03522E-3</v>
      </c>
      <c r="BL22" s="362">
        <v>3.7631000000000001E-3</v>
      </c>
      <c r="BM22" s="362">
        <v>3.9322999999999997E-3</v>
      </c>
      <c r="BN22" s="362">
        <v>3.6855500000000001E-3</v>
      </c>
      <c r="BO22" s="362">
        <v>3.7403499999999999E-3</v>
      </c>
      <c r="BP22" s="362">
        <v>3.9019300000000001E-3</v>
      </c>
      <c r="BQ22" s="362">
        <v>4.1817699999999996E-3</v>
      </c>
      <c r="BR22" s="362">
        <v>4.1703799999999996E-3</v>
      </c>
      <c r="BS22" s="362">
        <v>3.9669199999999996E-3</v>
      </c>
      <c r="BT22" s="362">
        <v>3.8022899999999998E-3</v>
      </c>
      <c r="BU22" s="362">
        <v>3.9363000000000002E-3</v>
      </c>
      <c r="BV22" s="362">
        <v>4.1991600000000004E-3</v>
      </c>
    </row>
    <row r="23" spans="1:74" ht="12" customHeight="1" x14ac:dyDescent="0.2">
      <c r="A23" s="605" t="s">
        <v>69</v>
      </c>
      <c r="B23" s="606" t="s">
        <v>630</v>
      </c>
      <c r="C23" s="274">
        <v>1.6731509999999999E-3</v>
      </c>
      <c r="D23" s="274">
        <v>1.5112330000000001E-3</v>
      </c>
      <c r="E23" s="274">
        <v>1.6731509999999999E-3</v>
      </c>
      <c r="F23" s="274">
        <v>1.619178E-3</v>
      </c>
      <c r="G23" s="274">
        <v>1.6731509999999999E-3</v>
      </c>
      <c r="H23" s="274">
        <v>1.619178E-3</v>
      </c>
      <c r="I23" s="274">
        <v>1.6731509999999999E-3</v>
      </c>
      <c r="J23" s="274">
        <v>1.6731509999999999E-3</v>
      </c>
      <c r="K23" s="274">
        <v>1.619178E-3</v>
      </c>
      <c r="L23" s="274">
        <v>1.6731509999999999E-3</v>
      </c>
      <c r="M23" s="274">
        <v>1.619178E-3</v>
      </c>
      <c r="N23" s="274">
        <v>1.6731509999999999E-3</v>
      </c>
      <c r="O23" s="274">
        <v>1.6685789999999999E-3</v>
      </c>
      <c r="P23" s="274">
        <v>1.560929E-3</v>
      </c>
      <c r="Q23" s="274">
        <v>1.6685789999999999E-3</v>
      </c>
      <c r="R23" s="274">
        <v>1.6147539999999999E-3</v>
      </c>
      <c r="S23" s="274">
        <v>1.6685789999999999E-3</v>
      </c>
      <c r="T23" s="274">
        <v>1.6147539999999999E-3</v>
      </c>
      <c r="U23" s="274">
        <v>1.6685789999999999E-3</v>
      </c>
      <c r="V23" s="274">
        <v>1.6685789999999999E-3</v>
      </c>
      <c r="W23" s="274">
        <v>1.6147539999999999E-3</v>
      </c>
      <c r="X23" s="274">
        <v>1.6685789999999999E-3</v>
      </c>
      <c r="Y23" s="274">
        <v>1.6147539999999999E-3</v>
      </c>
      <c r="Z23" s="274">
        <v>1.6685789999999999E-3</v>
      </c>
      <c r="AA23" s="274">
        <v>1.6731509999999999E-3</v>
      </c>
      <c r="AB23" s="274">
        <v>1.5112330000000001E-3</v>
      </c>
      <c r="AC23" s="274">
        <v>1.6731509999999999E-3</v>
      </c>
      <c r="AD23" s="274">
        <v>1.619178E-3</v>
      </c>
      <c r="AE23" s="274">
        <v>1.6731509999999999E-3</v>
      </c>
      <c r="AF23" s="274">
        <v>1.619178E-3</v>
      </c>
      <c r="AG23" s="274">
        <v>1.6731509999999999E-3</v>
      </c>
      <c r="AH23" s="274">
        <v>1.6731509999999999E-3</v>
      </c>
      <c r="AI23" s="274">
        <v>1.619178E-3</v>
      </c>
      <c r="AJ23" s="274">
        <v>1.6731509999999999E-3</v>
      </c>
      <c r="AK23" s="274">
        <v>1.619178E-3</v>
      </c>
      <c r="AL23" s="274">
        <v>1.6731509999999999E-3</v>
      </c>
      <c r="AM23" s="274">
        <v>1.6731509999999999E-3</v>
      </c>
      <c r="AN23" s="274">
        <v>1.5112330000000001E-3</v>
      </c>
      <c r="AO23" s="274">
        <v>1.6731509999999999E-3</v>
      </c>
      <c r="AP23" s="274">
        <v>1.619178E-3</v>
      </c>
      <c r="AQ23" s="274">
        <v>1.6731509999999999E-3</v>
      </c>
      <c r="AR23" s="274">
        <v>1.619178E-3</v>
      </c>
      <c r="AS23" s="274">
        <v>1.6731509999999999E-3</v>
      </c>
      <c r="AT23" s="274">
        <v>1.6731509999999999E-3</v>
      </c>
      <c r="AU23" s="274">
        <v>1.619178E-3</v>
      </c>
      <c r="AV23" s="274">
        <v>1.6731509999999999E-3</v>
      </c>
      <c r="AW23" s="274">
        <v>1.619178E-3</v>
      </c>
      <c r="AX23" s="274">
        <v>1.6731509999999999E-3</v>
      </c>
      <c r="AY23" s="274">
        <v>1.6387999999999999E-3</v>
      </c>
      <c r="AZ23" s="274">
        <v>1.6504E-3</v>
      </c>
      <c r="BA23" s="274">
        <v>1.6483299999999999E-3</v>
      </c>
      <c r="BB23" s="362">
        <v>1.65098E-3</v>
      </c>
      <c r="BC23" s="362">
        <v>1.64897E-3</v>
      </c>
      <c r="BD23" s="362">
        <v>1.65168E-3</v>
      </c>
      <c r="BE23" s="362">
        <v>1.6497199999999999E-3</v>
      </c>
      <c r="BF23" s="362">
        <v>1.64759E-3</v>
      </c>
      <c r="BG23" s="362">
        <v>1.65018E-3</v>
      </c>
      <c r="BH23" s="362">
        <v>1.6480900000000001E-3</v>
      </c>
      <c r="BI23" s="362">
        <v>1.6507200000000001E-3</v>
      </c>
      <c r="BJ23" s="362">
        <v>1.64868E-3</v>
      </c>
      <c r="BK23" s="362">
        <v>1.6495800000000001E-3</v>
      </c>
      <c r="BL23" s="362">
        <v>1.6494999999999999E-3</v>
      </c>
      <c r="BM23" s="362">
        <v>1.6496099999999999E-3</v>
      </c>
      <c r="BN23" s="362">
        <v>1.64948E-3</v>
      </c>
      <c r="BO23" s="362">
        <v>1.64953E-3</v>
      </c>
      <c r="BP23" s="362">
        <v>1.6493300000000001E-3</v>
      </c>
      <c r="BQ23" s="362">
        <v>1.6493E-3</v>
      </c>
      <c r="BR23" s="362">
        <v>1.64945E-3</v>
      </c>
      <c r="BS23" s="362">
        <v>1.6493899999999999E-3</v>
      </c>
      <c r="BT23" s="362">
        <v>1.6495100000000001E-3</v>
      </c>
      <c r="BU23" s="362">
        <v>1.6494000000000001E-3</v>
      </c>
      <c r="BV23" s="362">
        <v>1.6494599999999999E-3</v>
      </c>
    </row>
    <row r="24" spans="1:74" ht="12" customHeight="1" x14ac:dyDescent="0.2">
      <c r="A24" s="605" t="s">
        <v>247</v>
      </c>
      <c r="B24" s="606" t="s">
        <v>515</v>
      </c>
      <c r="C24" s="274">
        <v>1.1173342119E-2</v>
      </c>
      <c r="D24" s="274">
        <v>1.0225427815E-2</v>
      </c>
      <c r="E24" s="274">
        <v>1.1273628561000001E-2</v>
      </c>
      <c r="F24" s="274">
        <v>1.0971591611E-2</v>
      </c>
      <c r="G24" s="274">
        <v>1.1537438834E-2</v>
      </c>
      <c r="H24" s="274">
        <v>1.1413212458E-2</v>
      </c>
      <c r="I24" s="274">
        <v>1.1664355233000001E-2</v>
      </c>
      <c r="J24" s="274">
        <v>1.1788403362999999E-2</v>
      </c>
      <c r="K24" s="274">
        <v>1.1188272204E-2</v>
      </c>
      <c r="L24" s="274">
        <v>1.135936983E-2</v>
      </c>
      <c r="M24" s="274">
        <v>1.1285854837E-2</v>
      </c>
      <c r="N24" s="274">
        <v>1.1542308232E-2</v>
      </c>
      <c r="O24" s="274">
        <v>1.0850085291999999E-2</v>
      </c>
      <c r="P24" s="274">
        <v>1.0273592413E-2</v>
      </c>
      <c r="Q24" s="274">
        <v>1.0816721608999999E-2</v>
      </c>
      <c r="R24" s="274">
        <v>1.0621625484000001E-2</v>
      </c>
      <c r="S24" s="274">
        <v>1.1022981586E-2</v>
      </c>
      <c r="T24" s="274">
        <v>1.0651761035E-2</v>
      </c>
      <c r="U24" s="274">
        <v>1.1048430429E-2</v>
      </c>
      <c r="V24" s="274">
        <v>1.1173075789E-2</v>
      </c>
      <c r="W24" s="274">
        <v>1.0746020891E-2</v>
      </c>
      <c r="X24" s="274">
        <v>1.1087505683E-2</v>
      </c>
      <c r="Y24" s="274">
        <v>1.0649160381E-2</v>
      </c>
      <c r="Z24" s="274">
        <v>1.1049028708E-2</v>
      </c>
      <c r="AA24" s="274">
        <v>1.1787965507E-2</v>
      </c>
      <c r="AB24" s="274">
        <v>1.0696632431999999E-2</v>
      </c>
      <c r="AC24" s="274">
        <v>1.2127936649E-2</v>
      </c>
      <c r="AD24" s="274">
        <v>1.1692103237E-2</v>
      </c>
      <c r="AE24" s="274">
        <v>1.2239199393E-2</v>
      </c>
      <c r="AF24" s="274">
        <v>1.2042145888000001E-2</v>
      </c>
      <c r="AG24" s="274">
        <v>1.2334380544E-2</v>
      </c>
      <c r="AH24" s="274">
        <v>1.2345722545E-2</v>
      </c>
      <c r="AI24" s="274">
        <v>1.1866565609000001E-2</v>
      </c>
      <c r="AJ24" s="274">
        <v>1.2142801260000001E-2</v>
      </c>
      <c r="AK24" s="274">
        <v>1.170514097E-2</v>
      </c>
      <c r="AL24" s="274">
        <v>1.2238373101E-2</v>
      </c>
      <c r="AM24" s="274">
        <v>1.2298895654000001E-2</v>
      </c>
      <c r="AN24" s="274">
        <v>1.0945555837E-2</v>
      </c>
      <c r="AO24" s="274">
        <v>1.2315049224999999E-2</v>
      </c>
      <c r="AP24" s="274">
        <v>1.17491082E-2</v>
      </c>
      <c r="AQ24" s="274">
        <v>1.2138662109E-2</v>
      </c>
      <c r="AR24" s="274">
        <v>1.185266684E-2</v>
      </c>
      <c r="AS24" s="274">
        <v>1.2327660492E-2</v>
      </c>
      <c r="AT24" s="274">
        <v>1.2325209456E-2</v>
      </c>
      <c r="AU24" s="274">
        <v>1.1747607681E-2</v>
      </c>
      <c r="AV24" s="274">
        <v>1.2183706011E-2</v>
      </c>
      <c r="AW24" s="274">
        <v>1.1818502615E-2</v>
      </c>
      <c r="AX24" s="274">
        <v>1.2326571939000001E-2</v>
      </c>
      <c r="AY24" s="274">
        <v>1.2773100000000001E-2</v>
      </c>
      <c r="AZ24" s="274">
        <v>1.1768900000000001E-2</v>
      </c>
      <c r="BA24" s="274">
        <v>1.23994E-2</v>
      </c>
      <c r="BB24" s="362">
        <v>1.16525E-2</v>
      </c>
      <c r="BC24" s="362">
        <v>1.19568E-2</v>
      </c>
      <c r="BD24" s="362">
        <v>1.22094E-2</v>
      </c>
      <c r="BE24" s="362">
        <v>1.2811299999999999E-2</v>
      </c>
      <c r="BF24" s="362">
        <v>1.2697099999999999E-2</v>
      </c>
      <c r="BG24" s="362">
        <v>1.2107E-2</v>
      </c>
      <c r="BH24" s="362">
        <v>1.1762E-2</v>
      </c>
      <c r="BI24" s="362">
        <v>1.21195E-2</v>
      </c>
      <c r="BJ24" s="362">
        <v>1.2998900000000001E-2</v>
      </c>
      <c r="BK24" s="362">
        <v>1.2711699999999999E-2</v>
      </c>
      <c r="BL24" s="362">
        <v>1.18634E-2</v>
      </c>
      <c r="BM24" s="362">
        <v>1.23207E-2</v>
      </c>
      <c r="BN24" s="362">
        <v>1.16562E-2</v>
      </c>
      <c r="BO24" s="362">
        <v>1.1809800000000001E-2</v>
      </c>
      <c r="BP24" s="362">
        <v>1.2209599999999999E-2</v>
      </c>
      <c r="BQ24" s="362">
        <v>1.2947200000000001E-2</v>
      </c>
      <c r="BR24" s="362">
        <v>1.2922100000000001E-2</v>
      </c>
      <c r="BS24" s="362">
        <v>1.23804E-2</v>
      </c>
      <c r="BT24" s="362">
        <v>1.19726E-2</v>
      </c>
      <c r="BU24" s="362">
        <v>1.2322899999999999E-2</v>
      </c>
      <c r="BV24" s="362">
        <v>1.30405E-2</v>
      </c>
    </row>
    <row r="25" spans="1:74" ht="12" customHeight="1" x14ac:dyDescent="0.2">
      <c r="A25" s="605"/>
      <c r="B25" s="170" t="s">
        <v>518</v>
      </c>
      <c r="C25" s="240"/>
      <c r="D25" s="240"/>
      <c r="E25" s="240"/>
      <c r="F25" s="240"/>
      <c r="G25" s="240"/>
      <c r="H25" s="240"/>
      <c r="I25" s="240"/>
      <c r="J25" s="240"/>
      <c r="K25" s="240"/>
      <c r="L25" s="240"/>
      <c r="M25" s="240"/>
      <c r="N25" s="240"/>
      <c r="O25" s="240"/>
      <c r="P25" s="240"/>
      <c r="Q25" s="240"/>
      <c r="R25" s="240"/>
      <c r="S25" s="240"/>
      <c r="T25" s="240"/>
      <c r="U25" s="240"/>
      <c r="V25" s="240"/>
      <c r="W25" s="240"/>
      <c r="X25" s="240"/>
      <c r="Y25" s="240"/>
      <c r="Z25" s="240"/>
      <c r="AA25" s="240"/>
      <c r="AB25" s="240"/>
      <c r="AC25" s="240"/>
      <c r="AD25" s="240"/>
      <c r="AE25" s="240"/>
      <c r="AF25" s="240"/>
      <c r="AG25" s="240"/>
      <c r="AH25" s="240"/>
      <c r="AI25" s="240"/>
      <c r="AJ25" s="240"/>
      <c r="AK25" s="240"/>
      <c r="AL25" s="240"/>
      <c r="AM25" s="240"/>
      <c r="AN25" s="240"/>
      <c r="AO25" s="240"/>
      <c r="AP25" s="240"/>
      <c r="AQ25" s="240"/>
      <c r="AR25" s="240"/>
      <c r="AS25" s="240"/>
      <c r="AT25" s="240"/>
      <c r="AU25" s="240"/>
      <c r="AV25" s="240"/>
      <c r="AW25" s="240"/>
      <c r="AX25" s="240"/>
      <c r="AY25" s="240"/>
      <c r="AZ25" s="240"/>
      <c r="BA25" s="240"/>
      <c r="BB25" s="363"/>
      <c r="BC25" s="363"/>
      <c r="BD25" s="363"/>
      <c r="BE25" s="363"/>
      <c r="BF25" s="363"/>
      <c r="BG25" s="363"/>
      <c r="BH25" s="363"/>
      <c r="BI25" s="363"/>
      <c r="BJ25" s="363"/>
      <c r="BK25" s="363"/>
      <c r="BL25" s="363"/>
      <c r="BM25" s="363"/>
      <c r="BN25" s="363"/>
      <c r="BO25" s="363"/>
      <c r="BP25" s="363"/>
      <c r="BQ25" s="363"/>
      <c r="BR25" s="363"/>
      <c r="BS25" s="363"/>
      <c r="BT25" s="363"/>
      <c r="BU25" s="363"/>
      <c r="BV25" s="363"/>
    </row>
    <row r="26" spans="1:74" ht="12" customHeight="1" x14ac:dyDescent="0.2">
      <c r="A26" s="605" t="s">
        <v>981</v>
      </c>
      <c r="B26" s="606" t="s">
        <v>1094</v>
      </c>
      <c r="C26" s="274">
        <v>3.8219177999999999E-2</v>
      </c>
      <c r="D26" s="274">
        <v>3.4520547999999998E-2</v>
      </c>
      <c r="E26" s="274">
        <v>3.8219177999999999E-2</v>
      </c>
      <c r="F26" s="274">
        <v>3.6986300999999999E-2</v>
      </c>
      <c r="G26" s="274">
        <v>3.8219177999999999E-2</v>
      </c>
      <c r="H26" s="274">
        <v>3.6986300999999999E-2</v>
      </c>
      <c r="I26" s="274">
        <v>3.8219177999999999E-2</v>
      </c>
      <c r="J26" s="274">
        <v>3.8219177999999999E-2</v>
      </c>
      <c r="K26" s="274">
        <v>3.6986300999999999E-2</v>
      </c>
      <c r="L26" s="274">
        <v>3.8219177999999999E-2</v>
      </c>
      <c r="M26" s="274">
        <v>3.6986300999999999E-2</v>
      </c>
      <c r="N26" s="274">
        <v>3.8219177999999999E-2</v>
      </c>
      <c r="O26" s="274">
        <v>3.5573769999999998E-2</v>
      </c>
      <c r="P26" s="274">
        <v>3.3278689E-2</v>
      </c>
      <c r="Q26" s="274">
        <v>3.5573769999999998E-2</v>
      </c>
      <c r="R26" s="274">
        <v>3.4426230000000002E-2</v>
      </c>
      <c r="S26" s="274">
        <v>3.5573769999999998E-2</v>
      </c>
      <c r="T26" s="274">
        <v>3.4426230000000002E-2</v>
      </c>
      <c r="U26" s="274">
        <v>3.5573769999999998E-2</v>
      </c>
      <c r="V26" s="274">
        <v>3.5573769999999998E-2</v>
      </c>
      <c r="W26" s="274">
        <v>3.4426230000000002E-2</v>
      </c>
      <c r="X26" s="274">
        <v>3.5573769999999998E-2</v>
      </c>
      <c r="Y26" s="274">
        <v>3.4426230000000002E-2</v>
      </c>
      <c r="Z26" s="274">
        <v>3.5573769999999998E-2</v>
      </c>
      <c r="AA26" s="274">
        <v>4.9260274E-2</v>
      </c>
      <c r="AB26" s="274">
        <v>4.4493151000000002E-2</v>
      </c>
      <c r="AC26" s="274">
        <v>4.9260274E-2</v>
      </c>
      <c r="AD26" s="274">
        <v>4.7671233E-2</v>
      </c>
      <c r="AE26" s="274">
        <v>4.9260274E-2</v>
      </c>
      <c r="AF26" s="274">
        <v>4.7671233E-2</v>
      </c>
      <c r="AG26" s="274">
        <v>4.9260274E-2</v>
      </c>
      <c r="AH26" s="274">
        <v>4.9260274E-2</v>
      </c>
      <c r="AI26" s="274">
        <v>4.7671233E-2</v>
      </c>
      <c r="AJ26" s="274">
        <v>4.9260274E-2</v>
      </c>
      <c r="AK26" s="274">
        <v>4.7671233E-2</v>
      </c>
      <c r="AL26" s="274">
        <v>4.9260274E-2</v>
      </c>
      <c r="AM26" s="274">
        <v>4.9260274E-2</v>
      </c>
      <c r="AN26" s="274">
        <v>4.4493151000000002E-2</v>
      </c>
      <c r="AO26" s="274">
        <v>4.9260274E-2</v>
      </c>
      <c r="AP26" s="274">
        <v>4.7671233E-2</v>
      </c>
      <c r="AQ26" s="274">
        <v>4.9260274E-2</v>
      </c>
      <c r="AR26" s="274">
        <v>4.7671233E-2</v>
      </c>
      <c r="AS26" s="274">
        <v>4.9260274E-2</v>
      </c>
      <c r="AT26" s="274">
        <v>4.9260274E-2</v>
      </c>
      <c r="AU26" s="274">
        <v>4.7671233E-2</v>
      </c>
      <c r="AV26" s="274">
        <v>4.9260274E-2</v>
      </c>
      <c r="AW26" s="274">
        <v>4.7671233E-2</v>
      </c>
      <c r="AX26" s="274">
        <v>4.9260274E-2</v>
      </c>
      <c r="AY26" s="274">
        <v>4.8521369889999999E-2</v>
      </c>
      <c r="AZ26" s="274">
        <v>4.3825753735E-2</v>
      </c>
      <c r="BA26" s="274">
        <v>4.8521369889999999E-2</v>
      </c>
      <c r="BB26" s="362">
        <v>4.6956199999999997E-2</v>
      </c>
      <c r="BC26" s="362">
        <v>4.8521399999999999E-2</v>
      </c>
      <c r="BD26" s="362">
        <v>4.6956199999999997E-2</v>
      </c>
      <c r="BE26" s="362">
        <v>4.8521399999999999E-2</v>
      </c>
      <c r="BF26" s="362">
        <v>4.8521399999999999E-2</v>
      </c>
      <c r="BG26" s="362">
        <v>4.6956199999999997E-2</v>
      </c>
      <c r="BH26" s="362">
        <v>4.8521399999999999E-2</v>
      </c>
      <c r="BI26" s="362">
        <v>4.6956199999999997E-2</v>
      </c>
      <c r="BJ26" s="362">
        <v>4.8521399999999999E-2</v>
      </c>
      <c r="BK26" s="362">
        <v>4.8521399999999999E-2</v>
      </c>
      <c r="BL26" s="362">
        <v>4.3825799999999998E-2</v>
      </c>
      <c r="BM26" s="362">
        <v>4.8521399999999999E-2</v>
      </c>
      <c r="BN26" s="362">
        <v>4.6956199999999997E-2</v>
      </c>
      <c r="BO26" s="362">
        <v>4.8521399999999999E-2</v>
      </c>
      <c r="BP26" s="362">
        <v>4.6956199999999997E-2</v>
      </c>
      <c r="BQ26" s="362">
        <v>4.8521399999999999E-2</v>
      </c>
      <c r="BR26" s="362">
        <v>4.8521399999999999E-2</v>
      </c>
      <c r="BS26" s="362">
        <v>4.6956199999999997E-2</v>
      </c>
      <c r="BT26" s="362">
        <v>4.8521399999999999E-2</v>
      </c>
      <c r="BU26" s="362">
        <v>4.6956199999999997E-2</v>
      </c>
      <c r="BV26" s="362">
        <v>4.8521399999999999E-2</v>
      </c>
    </row>
    <row r="27" spans="1:74" ht="12" customHeight="1" x14ac:dyDescent="0.2">
      <c r="A27" s="605" t="s">
        <v>806</v>
      </c>
      <c r="B27" s="606" t="s">
        <v>630</v>
      </c>
      <c r="C27" s="274">
        <v>3.3632879999999999E-3</v>
      </c>
      <c r="D27" s="274">
        <v>3.0378079999999999E-3</v>
      </c>
      <c r="E27" s="274">
        <v>3.3632879999999999E-3</v>
      </c>
      <c r="F27" s="274">
        <v>3.254795E-3</v>
      </c>
      <c r="G27" s="274">
        <v>3.3632879999999999E-3</v>
      </c>
      <c r="H27" s="274">
        <v>3.254795E-3</v>
      </c>
      <c r="I27" s="274">
        <v>3.3632879999999999E-3</v>
      </c>
      <c r="J27" s="274">
        <v>3.3632879999999999E-3</v>
      </c>
      <c r="K27" s="274">
        <v>3.254795E-3</v>
      </c>
      <c r="L27" s="274">
        <v>3.3632879999999999E-3</v>
      </c>
      <c r="M27" s="274">
        <v>3.254795E-3</v>
      </c>
      <c r="N27" s="274">
        <v>3.3632879999999999E-3</v>
      </c>
      <c r="O27" s="274">
        <v>3.3540979999999998E-3</v>
      </c>
      <c r="P27" s="274">
        <v>3.1377050000000002E-3</v>
      </c>
      <c r="Q27" s="274">
        <v>3.3540979999999998E-3</v>
      </c>
      <c r="R27" s="274">
        <v>3.2459020000000002E-3</v>
      </c>
      <c r="S27" s="274">
        <v>3.3540979999999998E-3</v>
      </c>
      <c r="T27" s="274">
        <v>3.2459020000000002E-3</v>
      </c>
      <c r="U27" s="274">
        <v>3.3540979999999998E-3</v>
      </c>
      <c r="V27" s="274">
        <v>3.3540979999999998E-3</v>
      </c>
      <c r="W27" s="274">
        <v>3.2459020000000002E-3</v>
      </c>
      <c r="X27" s="274">
        <v>3.3540979999999998E-3</v>
      </c>
      <c r="Y27" s="274">
        <v>3.2459020000000002E-3</v>
      </c>
      <c r="Z27" s="274">
        <v>3.3540979999999998E-3</v>
      </c>
      <c r="AA27" s="274">
        <v>3.3632879999999999E-3</v>
      </c>
      <c r="AB27" s="274">
        <v>3.0378079999999999E-3</v>
      </c>
      <c r="AC27" s="274">
        <v>3.3632879999999999E-3</v>
      </c>
      <c r="AD27" s="274">
        <v>3.254795E-3</v>
      </c>
      <c r="AE27" s="274">
        <v>3.3632879999999999E-3</v>
      </c>
      <c r="AF27" s="274">
        <v>3.254795E-3</v>
      </c>
      <c r="AG27" s="274">
        <v>3.3632879999999999E-3</v>
      </c>
      <c r="AH27" s="274">
        <v>3.3632879999999999E-3</v>
      </c>
      <c r="AI27" s="274">
        <v>3.254795E-3</v>
      </c>
      <c r="AJ27" s="274">
        <v>3.3632879999999999E-3</v>
      </c>
      <c r="AK27" s="274">
        <v>3.254795E-3</v>
      </c>
      <c r="AL27" s="274">
        <v>3.3632879999999999E-3</v>
      </c>
      <c r="AM27" s="274">
        <v>3.3632879999999999E-3</v>
      </c>
      <c r="AN27" s="274">
        <v>3.0378079999999999E-3</v>
      </c>
      <c r="AO27" s="274">
        <v>3.3632879999999999E-3</v>
      </c>
      <c r="AP27" s="274">
        <v>3.254795E-3</v>
      </c>
      <c r="AQ27" s="274">
        <v>3.3632879999999999E-3</v>
      </c>
      <c r="AR27" s="274">
        <v>3.254795E-3</v>
      </c>
      <c r="AS27" s="274">
        <v>3.3632879999999999E-3</v>
      </c>
      <c r="AT27" s="274">
        <v>3.3632879999999999E-3</v>
      </c>
      <c r="AU27" s="274">
        <v>3.254795E-3</v>
      </c>
      <c r="AV27" s="274">
        <v>3.3632879999999999E-3</v>
      </c>
      <c r="AW27" s="274">
        <v>3.254795E-3</v>
      </c>
      <c r="AX27" s="274">
        <v>3.3632879999999999E-3</v>
      </c>
      <c r="AY27" s="274">
        <v>3.2942499999999999E-3</v>
      </c>
      <c r="AZ27" s="274">
        <v>3.3175600000000002E-3</v>
      </c>
      <c r="BA27" s="274">
        <v>3.3134000000000002E-3</v>
      </c>
      <c r="BB27" s="362">
        <v>3.3187300000000002E-3</v>
      </c>
      <c r="BC27" s="362">
        <v>3.31468E-3</v>
      </c>
      <c r="BD27" s="362">
        <v>3.3201200000000002E-3</v>
      </c>
      <c r="BE27" s="362">
        <v>3.3162000000000001E-3</v>
      </c>
      <c r="BF27" s="362">
        <v>3.3119199999999999E-3</v>
      </c>
      <c r="BG27" s="362">
        <v>3.3171099999999999E-3</v>
      </c>
      <c r="BH27" s="362">
        <v>3.3129100000000001E-3</v>
      </c>
      <c r="BI27" s="362">
        <v>3.3181999999999999E-3</v>
      </c>
      <c r="BJ27" s="362">
        <v>3.3140999999999999E-3</v>
      </c>
      <c r="BK27" s="362">
        <v>3.3159000000000001E-3</v>
      </c>
      <c r="BL27" s="362">
        <v>3.3157500000000001E-3</v>
      </c>
      <c r="BM27" s="362">
        <v>3.3159700000000001E-3</v>
      </c>
      <c r="BN27" s="362">
        <v>3.3157199999999999E-3</v>
      </c>
      <c r="BO27" s="362">
        <v>3.3158100000000002E-3</v>
      </c>
      <c r="BP27" s="362">
        <v>3.3154199999999999E-3</v>
      </c>
      <c r="BQ27" s="362">
        <v>3.3153499999999999E-3</v>
      </c>
      <c r="BR27" s="362">
        <v>3.3156599999999998E-3</v>
      </c>
      <c r="BS27" s="362">
        <v>3.3155300000000001E-3</v>
      </c>
      <c r="BT27" s="362">
        <v>3.3157600000000001E-3</v>
      </c>
      <c r="BU27" s="362">
        <v>3.3155400000000001E-3</v>
      </c>
      <c r="BV27" s="362">
        <v>3.3156700000000002E-3</v>
      </c>
    </row>
    <row r="28" spans="1:74" ht="12" customHeight="1" x14ac:dyDescent="0.2">
      <c r="A28" s="605" t="s">
        <v>27</v>
      </c>
      <c r="B28" s="606" t="s">
        <v>519</v>
      </c>
      <c r="C28" s="274">
        <v>1.303061E-2</v>
      </c>
      <c r="D28" s="274">
        <v>1.1769583E-2</v>
      </c>
      <c r="E28" s="274">
        <v>1.303061E-2</v>
      </c>
      <c r="F28" s="274">
        <v>1.2610268000000001E-2</v>
      </c>
      <c r="G28" s="274">
        <v>1.303061E-2</v>
      </c>
      <c r="H28" s="274">
        <v>1.2610268000000001E-2</v>
      </c>
      <c r="I28" s="274">
        <v>1.303061E-2</v>
      </c>
      <c r="J28" s="274">
        <v>1.303061E-2</v>
      </c>
      <c r="K28" s="274">
        <v>1.2610268000000001E-2</v>
      </c>
      <c r="L28" s="274">
        <v>1.303061E-2</v>
      </c>
      <c r="M28" s="274">
        <v>1.2610268000000001E-2</v>
      </c>
      <c r="N28" s="274">
        <v>1.303061E-2</v>
      </c>
      <c r="O28" s="274">
        <v>1.5769099000000002E-2</v>
      </c>
      <c r="P28" s="274">
        <v>1.4751738E-2</v>
      </c>
      <c r="Q28" s="274">
        <v>1.5769099000000002E-2</v>
      </c>
      <c r="R28" s="274">
        <v>1.5260418E-2</v>
      </c>
      <c r="S28" s="274">
        <v>1.5769099000000002E-2</v>
      </c>
      <c r="T28" s="274">
        <v>1.5260418E-2</v>
      </c>
      <c r="U28" s="274">
        <v>1.5769099000000002E-2</v>
      </c>
      <c r="V28" s="274">
        <v>1.5769099000000002E-2</v>
      </c>
      <c r="W28" s="274">
        <v>1.5260418E-2</v>
      </c>
      <c r="X28" s="274">
        <v>1.5769099000000002E-2</v>
      </c>
      <c r="Y28" s="274">
        <v>1.5260418E-2</v>
      </c>
      <c r="Z28" s="274">
        <v>1.5769099000000002E-2</v>
      </c>
      <c r="AA28" s="274">
        <v>1.8598369999999999E-2</v>
      </c>
      <c r="AB28" s="274">
        <v>1.6798527000000001E-2</v>
      </c>
      <c r="AC28" s="274">
        <v>1.8598369999999999E-2</v>
      </c>
      <c r="AD28" s="274">
        <v>1.7998422E-2</v>
      </c>
      <c r="AE28" s="274">
        <v>1.8598369999999999E-2</v>
      </c>
      <c r="AF28" s="274">
        <v>1.7998422E-2</v>
      </c>
      <c r="AG28" s="274">
        <v>1.8598369999999999E-2</v>
      </c>
      <c r="AH28" s="274">
        <v>1.8598369999999999E-2</v>
      </c>
      <c r="AI28" s="274">
        <v>1.7998422E-2</v>
      </c>
      <c r="AJ28" s="274">
        <v>1.8598369999999999E-2</v>
      </c>
      <c r="AK28" s="274">
        <v>1.7998422E-2</v>
      </c>
      <c r="AL28" s="274">
        <v>1.8598369999999999E-2</v>
      </c>
      <c r="AM28" s="274">
        <v>2.1388125000000001E-2</v>
      </c>
      <c r="AN28" s="274">
        <v>1.9318306E-2</v>
      </c>
      <c r="AO28" s="274">
        <v>2.1388125000000001E-2</v>
      </c>
      <c r="AP28" s="274">
        <v>2.0698185000000001E-2</v>
      </c>
      <c r="AQ28" s="274">
        <v>2.1388125000000001E-2</v>
      </c>
      <c r="AR28" s="274">
        <v>2.0698185000000001E-2</v>
      </c>
      <c r="AS28" s="274">
        <v>2.1388125000000001E-2</v>
      </c>
      <c r="AT28" s="274">
        <v>2.1388125000000001E-2</v>
      </c>
      <c r="AU28" s="274">
        <v>2.0698185000000001E-2</v>
      </c>
      <c r="AV28" s="274">
        <v>2.1388125000000001E-2</v>
      </c>
      <c r="AW28" s="274">
        <v>2.0698185000000001E-2</v>
      </c>
      <c r="AX28" s="274">
        <v>2.1388125000000001E-2</v>
      </c>
      <c r="AY28" s="274">
        <v>2.5757719540000001E-2</v>
      </c>
      <c r="AZ28" s="274">
        <v>2.3265035975999999E-2</v>
      </c>
      <c r="BA28" s="274">
        <v>2.5757719540000001E-2</v>
      </c>
      <c r="BB28" s="362">
        <v>2.4926799999999999E-2</v>
      </c>
      <c r="BC28" s="362">
        <v>2.5757700000000001E-2</v>
      </c>
      <c r="BD28" s="362">
        <v>2.4926799999999999E-2</v>
      </c>
      <c r="BE28" s="362">
        <v>2.5757700000000001E-2</v>
      </c>
      <c r="BF28" s="362">
        <v>2.5757700000000001E-2</v>
      </c>
      <c r="BG28" s="362">
        <v>2.4926799999999999E-2</v>
      </c>
      <c r="BH28" s="362">
        <v>2.5757700000000001E-2</v>
      </c>
      <c r="BI28" s="362">
        <v>2.4926799999999999E-2</v>
      </c>
      <c r="BJ28" s="362">
        <v>2.5757700000000001E-2</v>
      </c>
      <c r="BK28" s="362">
        <v>2.5757700000000001E-2</v>
      </c>
      <c r="BL28" s="362">
        <v>2.3265000000000001E-2</v>
      </c>
      <c r="BM28" s="362">
        <v>2.5757700000000001E-2</v>
      </c>
      <c r="BN28" s="362">
        <v>2.4926799999999999E-2</v>
      </c>
      <c r="BO28" s="362">
        <v>2.5757700000000001E-2</v>
      </c>
      <c r="BP28" s="362">
        <v>2.4926799999999999E-2</v>
      </c>
      <c r="BQ28" s="362">
        <v>2.5757700000000001E-2</v>
      </c>
      <c r="BR28" s="362">
        <v>2.5757700000000001E-2</v>
      </c>
      <c r="BS28" s="362">
        <v>2.4926799999999999E-2</v>
      </c>
      <c r="BT28" s="362">
        <v>2.5757700000000001E-2</v>
      </c>
      <c r="BU28" s="362">
        <v>2.4926799999999999E-2</v>
      </c>
      <c r="BV28" s="362">
        <v>2.5757700000000001E-2</v>
      </c>
    </row>
    <row r="29" spans="1:74" ht="12" customHeight="1" x14ac:dyDescent="0.2">
      <c r="A29" s="604" t="s">
        <v>28</v>
      </c>
      <c r="B29" s="606" t="s">
        <v>515</v>
      </c>
      <c r="C29" s="274">
        <v>5.4613076000000003E-2</v>
      </c>
      <c r="D29" s="274">
        <v>4.9327939000000001E-2</v>
      </c>
      <c r="E29" s="274">
        <v>5.4613076000000003E-2</v>
      </c>
      <c r="F29" s="274">
        <v>5.2851363999999998E-2</v>
      </c>
      <c r="G29" s="274">
        <v>5.4613076000000003E-2</v>
      </c>
      <c r="H29" s="274">
        <v>5.2851363999999998E-2</v>
      </c>
      <c r="I29" s="274">
        <v>5.4613076000000003E-2</v>
      </c>
      <c r="J29" s="274">
        <v>5.4613076000000003E-2</v>
      </c>
      <c r="K29" s="274">
        <v>5.2851363999999998E-2</v>
      </c>
      <c r="L29" s="274">
        <v>5.4613076000000003E-2</v>
      </c>
      <c r="M29" s="274">
        <v>5.2851363999999998E-2</v>
      </c>
      <c r="N29" s="274">
        <v>5.4613076000000003E-2</v>
      </c>
      <c r="O29" s="274">
        <v>5.4696966999999999E-2</v>
      </c>
      <c r="P29" s="274">
        <v>5.1168131999999998E-2</v>
      </c>
      <c r="Q29" s="274">
        <v>5.4696966999999999E-2</v>
      </c>
      <c r="R29" s="274">
        <v>5.2932550000000002E-2</v>
      </c>
      <c r="S29" s="274">
        <v>5.4696966999999999E-2</v>
      </c>
      <c r="T29" s="274">
        <v>5.2932550000000002E-2</v>
      </c>
      <c r="U29" s="274">
        <v>5.4696966999999999E-2</v>
      </c>
      <c r="V29" s="274">
        <v>5.4696966999999999E-2</v>
      </c>
      <c r="W29" s="274">
        <v>5.2932550000000002E-2</v>
      </c>
      <c r="X29" s="274">
        <v>5.4696966999999999E-2</v>
      </c>
      <c r="Y29" s="274">
        <v>5.2932550000000002E-2</v>
      </c>
      <c r="Z29" s="274">
        <v>5.4696966999999999E-2</v>
      </c>
      <c r="AA29" s="274">
        <v>7.1221932000000002E-2</v>
      </c>
      <c r="AB29" s="274">
        <v>6.4329486000000005E-2</v>
      </c>
      <c r="AC29" s="274">
        <v>7.1221932000000002E-2</v>
      </c>
      <c r="AD29" s="274">
        <v>6.8924449999999998E-2</v>
      </c>
      <c r="AE29" s="274">
        <v>7.1221932000000002E-2</v>
      </c>
      <c r="AF29" s="274">
        <v>6.8924449999999998E-2</v>
      </c>
      <c r="AG29" s="274">
        <v>7.1221932000000002E-2</v>
      </c>
      <c r="AH29" s="274">
        <v>7.1221932000000002E-2</v>
      </c>
      <c r="AI29" s="274">
        <v>6.8924449999999998E-2</v>
      </c>
      <c r="AJ29" s="274">
        <v>7.1221932000000002E-2</v>
      </c>
      <c r="AK29" s="274">
        <v>6.8924449999999998E-2</v>
      </c>
      <c r="AL29" s="274">
        <v>7.1221932000000002E-2</v>
      </c>
      <c r="AM29" s="274">
        <v>7.4011687000000007E-2</v>
      </c>
      <c r="AN29" s="274">
        <v>6.6849265000000005E-2</v>
      </c>
      <c r="AO29" s="274">
        <v>7.4011687000000007E-2</v>
      </c>
      <c r="AP29" s="274">
        <v>7.1624213000000006E-2</v>
      </c>
      <c r="AQ29" s="274">
        <v>7.4011687000000007E-2</v>
      </c>
      <c r="AR29" s="274">
        <v>7.1624213000000006E-2</v>
      </c>
      <c r="AS29" s="274">
        <v>7.4011687000000007E-2</v>
      </c>
      <c r="AT29" s="274">
        <v>7.4011687000000007E-2</v>
      </c>
      <c r="AU29" s="274">
        <v>7.1624213000000006E-2</v>
      </c>
      <c r="AV29" s="274">
        <v>7.4011687000000007E-2</v>
      </c>
      <c r="AW29" s="274">
        <v>7.1624213000000006E-2</v>
      </c>
      <c r="AX29" s="274">
        <v>7.4011687000000007E-2</v>
      </c>
      <c r="AY29" s="274">
        <v>7.7573299999999998E-2</v>
      </c>
      <c r="AZ29" s="274">
        <v>7.0408299999999993E-2</v>
      </c>
      <c r="BA29" s="274">
        <v>7.7592499999999995E-2</v>
      </c>
      <c r="BB29" s="362">
        <v>7.5201699999999996E-2</v>
      </c>
      <c r="BC29" s="362">
        <v>7.7593800000000004E-2</v>
      </c>
      <c r="BD29" s="362">
        <v>7.5203099999999995E-2</v>
      </c>
      <c r="BE29" s="362">
        <v>7.7595300000000006E-2</v>
      </c>
      <c r="BF29" s="362">
        <v>7.7590999999999993E-2</v>
      </c>
      <c r="BG29" s="362">
        <v>7.5200100000000006E-2</v>
      </c>
      <c r="BH29" s="362">
        <v>7.7591999999999994E-2</v>
      </c>
      <c r="BI29" s="362">
        <v>7.5201199999999996E-2</v>
      </c>
      <c r="BJ29" s="362">
        <v>7.7593200000000001E-2</v>
      </c>
      <c r="BK29" s="362">
        <v>7.7594999999999997E-2</v>
      </c>
      <c r="BL29" s="362">
        <v>7.0406499999999997E-2</v>
      </c>
      <c r="BM29" s="362">
        <v>7.75951E-2</v>
      </c>
      <c r="BN29" s="362">
        <v>7.5198699999999993E-2</v>
      </c>
      <c r="BO29" s="362">
        <v>7.7594899999999994E-2</v>
      </c>
      <c r="BP29" s="362">
        <v>7.5198399999999999E-2</v>
      </c>
      <c r="BQ29" s="362">
        <v>7.7594399999999994E-2</v>
      </c>
      <c r="BR29" s="362">
        <v>7.7594700000000003E-2</v>
      </c>
      <c r="BS29" s="362">
        <v>7.5198500000000001E-2</v>
      </c>
      <c r="BT29" s="362">
        <v>7.7594899999999994E-2</v>
      </c>
      <c r="BU29" s="362">
        <v>7.5198500000000001E-2</v>
      </c>
      <c r="BV29" s="362">
        <v>7.7594800000000005E-2</v>
      </c>
    </row>
    <row r="30" spans="1:74" ht="12" customHeight="1" x14ac:dyDescent="0.2">
      <c r="A30" s="604"/>
      <c r="B30" s="170" t="s">
        <v>520</v>
      </c>
      <c r="C30" s="241"/>
      <c r="D30" s="241"/>
      <c r="E30" s="241"/>
      <c r="F30" s="241"/>
      <c r="G30" s="241"/>
      <c r="H30" s="241"/>
      <c r="I30" s="241"/>
      <c r="J30" s="241"/>
      <c r="K30" s="241"/>
      <c r="L30" s="241"/>
      <c r="M30" s="241"/>
      <c r="N30" s="241"/>
      <c r="O30" s="241"/>
      <c r="P30" s="241"/>
      <c r="Q30" s="241"/>
      <c r="R30" s="241"/>
      <c r="S30" s="241"/>
      <c r="T30" s="241"/>
      <c r="U30" s="241"/>
      <c r="V30" s="241"/>
      <c r="W30" s="241"/>
      <c r="X30" s="241"/>
      <c r="Y30" s="241"/>
      <c r="Z30" s="241"/>
      <c r="AA30" s="241"/>
      <c r="AB30" s="241"/>
      <c r="AC30" s="241"/>
      <c r="AD30" s="241"/>
      <c r="AE30" s="241"/>
      <c r="AF30" s="241"/>
      <c r="AG30" s="241"/>
      <c r="AH30" s="241"/>
      <c r="AI30" s="241"/>
      <c r="AJ30" s="241"/>
      <c r="AK30" s="241"/>
      <c r="AL30" s="241"/>
      <c r="AM30" s="241"/>
      <c r="AN30" s="241"/>
      <c r="AO30" s="241"/>
      <c r="AP30" s="241"/>
      <c r="AQ30" s="241"/>
      <c r="AR30" s="241"/>
      <c r="AS30" s="241"/>
      <c r="AT30" s="241"/>
      <c r="AU30" s="241"/>
      <c r="AV30" s="241"/>
      <c r="AW30" s="241"/>
      <c r="AX30" s="241"/>
      <c r="AY30" s="241"/>
      <c r="AZ30" s="241"/>
      <c r="BA30" s="241"/>
      <c r="BB30" s="364"/>
      <c r="BC30" s="364"/>
      <c r="BD30" s="364"/>
      <c r="BE30" s="364"/>
      <c r="BF30" s="364"/>
      <c r="BG30" s="364"/>
      <c r="BH30" s="364"/>
      <c r="BI30" s="364"/>
      <c r="BJ30" s="364"/>
      <c r="BK30" s="364"/>
      <c r="BL30" s="364"/>
      <c r="BM30" s="364"/>
      <c r="BN30" s="364"/>
      <c r="BO30" s="364"/>
      <c r="BP30" s="364"/>
      <c r="BQ30" s="364"/>
      <c r="BR30" s="364"/>
      <c r="BS30" s="364"/>
      <c r="BT30" s="364"/>
      <c r="BU30" s="364"/>
      <c r="BV30" s="364"/>
    </row>
    <row r="31" spans="1:74" ht="12" customHeight="1" x14ac:dyDescent="0.2">
      <c r="A31" s="604" t="s">
        <v>521</v>
      </c>
      <c r="B31" s="606" t="s">
        <v>522</v>
      </c>
      <c r="C31" s="274">
        <v>8.2097942445999994E-2</v>
      </c>
      <c r="D31" s="274">
        <v>8.0391594758999999E-2</v>
      </c>
      <c r="E31" s="274">
        <v>8.6930938412999995E-2</v>
      </c>
      <c r="F31" s="274">
        <v>8.2182530663999998E-2</v>
      </c>
      <c r="G31" s="274">
        <v>8.9807712753999999E-2</v>
      </c>
      <c r="H31" s="274">
        <v>9.2136843905000002E-2</v>
      </c>
      <c r="I31" s="274">
        <v>8.5695636864000002E-2</v>
      </c>
      <c r="J31" s="274">
        <v>9.5141264320999994E-2</v>
      </c>
      <c r="K31" s="274">
        <v>8.3252787359000005E-2</v>
      </c>
      <c r="L31" s="274">
        <v>8.8554203408999999E-2</v>
      </c>
      <c r="M31" s="274">
        <v>8.5539710231000002E-2</v>
      </c>
      <c r="N31" s="274">
        <v>9.0947925659000006E-2</v>
      </c>
      <c r="O31" s="274">
        <v>8.1457440529000003E-2</v>
      </c>
      <c r="P31" s="274">
        <v>8.1354048826000003E-2</v>
      </c>
      <c r="Q31" s="274">
        <v>8.7625473792999994E-2</v>
      </c>
      <c r="R31" s="274">
        <v>8.6190548751999996E-2</v>
      </c>
      <c r="S31" s="274">
        <v>9.1953973804E-2</v>
      </c>
      <c r="T31" s="274">
        <v>8.9578386869999999E-2</v>
      </c>
      <c r="U31" s="274">
        <v>8.7679334844000006E-2</v>
      </c>
      <c r="V31" s="274">
        <v>9.4634738460999998E-2</v>
      </c>
      <c r="W31" s="274">
        <v>8.2723654297999993E-2</v>
      </c>
      <c r="X31" s="274">
        <v>9.1503587139000003E-2</v>
      </c>
      <c r="Y31" s="274">
        <v>8.2881868989000004E-2</v>
      </c>
      <c r="Z31" s="274">
        <v>8.5529976682000006E-2</v>
      </c>
      <c r="AA31" s="274">
        <v>8.3214993666999998E-2</v>
      </c>
      <c r="AB31" s="274">
        <v>7.7022564934000004E-2</v>
      </c>
      <c r="AC31" s="274">
        <v>8.8628949114999994E-2</v>
      </c>
      <c r="AD31" s="274">
        <v>8.8731122906000007E-2</v>
      </c>
      <c r="AE31" s="274">
        <v>9.3007176748999998E-2</v>
      </c>
      <c r="AF31" s="274">
        <v>9.2585946116999995E-2</v>
      </c>
      <c r="AG31" s="274">
        <v>9.1419556171999997E-2</v>
      </c>
      <c r="AH31" s="274">
        <v>9.1212722688E-2</v>
      </c>
      <c r="AI31" s="274">
        <v>8.9551879806999996E-2</v>
      </c>
      <c r="AJ31" s="274">
        <v>9.3356225873999998E-2</v>
      </c>
      <c r="AK31" s="274">
        <v>8.9001578222E-2</v>
      </c>
      <c r="AL31" s="274">
        <v>9.2056052454999995E-2</v>
      </c>
      <c r="AM31" s="274">
        <v>8.7047335835999995E-2</v>
      </c>
      <c r="AN31" s="274">
        <v>8.1865123858000002E-2</v>
      </c>
      <c r="AO31" s="274">
        <v>8.6645932260000003E-2</v>
      </c>
      <c r="AP31" s="274">
        <v>9.0691371372999999E-2</v>
      </c>
      <c r="AQ31" s="274">
        <v>9.3641839554000003E-2</v>
      </c>
      <c r="AR31" s="274">
        <v>9.1211933689999997E-2</v>
      </c>
      <c r="AS31" s="274">
        <v>9.4558115553999997E-2</v>
      </c>
      <c r="AT31" s="274">
        <v>9.3685820525000005E-2</v>
      </c>
      <c r="AU31" s="274">
        <v>8.8414707492000005E-2</v>
      </c>
      <c r="AV31" s="274">
        <v>9.5825109605E-2</v>
      </c>
      <c r="AW31" s="274">
        <v>9.0566541550999996E-2</v>
      </c>
      <c r="AX31" s="274">
        <v>9.4431819942999998E-2</v>
      </c>
      <c r="AY31" s="274">
        <v>9.1648599999999997E-2</v>
      </c>
      <c r="AZ31" s="274">
        <v>8.3106399999999997E-2</v>
      </c>
      <c r="BA31" s="274">
        <v>9.2654799999999995E-2</v>
      </c>
      <c r="BB31" s="362">
        <v>8.8584800000000005E-2</v>
      </c>
      <c r="BC31" s="362">
        <v>9.1994000000000006E-2</v>
      </c>
      <c r="BD31" s="362">
        <v>9.0961399999999998E-2</v>
      </c>
      <c r="BE31" s="362">
        <v>9.3778299999999995E-2</v>
      </c>
      <c r="BF31" s="362">
        <v>9.4217899999999993E-2</v>
      </c>
      <c r="BG31" s="362">
        <v>8.9191800000000002E-2</v>
      </c>
      <c r="BH31" s="362">
        <v>9.3567800000000007E-2</v>
      </c>
      <c r="BI31" s="362">
        <v>8.7630200000000005E-2</v>
      </c>
      <c r="BJ31" s="362">
        <v>9.16265E-2</v>
      </c>
      <c r="BK31" s="362">
        <v>8.3305199999999996E-2</v>
      </c>
      <c r="BL31" s="362">
        <v>8.0321600000000007E-2</v>
      </c>
      <c r="BM31" s="362">
        <v>8.8431700000000002E-2</v>
      </c>
      <c r="BN31" s="362">
        <v>8.8286199999999995E-2</v>
      </c>
      <c r="BO31" s="362">
        <v>9.2711600000000005E-2</v>
      </c>
      <c r="BP31" s="362">
        <v>8.9387499999999995E-2</v>
      </c>
      <c r="BQ31" s="362">
        <v>9.3287900000000007E-2</v>
      </c>
      <c r="BR31" s="362">
        <v>9.4859600000000002E-2</v>
      </c>
      <c r="BS31" s="362">
        <v>8.9708499999999997E-2</v>
      </c>
      <c r="BT31" s="362">
        <v>9.4852300000000001E-2</v>
      </c>
      <c r="BU31" s="362">
        <v>8.8370699999999996E-2</v>
      </c>
      <c r="BV31" s="362">
        <v>9.2424199999999998E-2</v>
      </c>
    </row>
    <row r="32" spans="1:74" ht="12" customHeight="1" x14ac:dyDescent="0.2">
      <c r="A32" s="604" t="s">
        <v>49</v>
      </c>
      <c r="B32" s="606" t="s">
        <v>523</v>
      </c>
      <c r="C32" s="274">
        <v>3.3070871417E-3</v>
      </c>
      <c r="D32" s="274">
        <v>3.7468627051000002E-3</v>
      </c>
      <c r="E32" s="274">
        <v>5.6578392277999998E-3</v>
      </c>
      <c r="F32" s="274">
        <v>7.8741340573999993E-3</v>
      </c>
      <c r="G32" s="274">
        <v>8.5109279289999999E-3</v>
      </c>
      <c r="H32" s="274">
        <v>9.7078285536000009E-3</v>
      </c>
      <c r="I32" s="274">
        <v>1.0104560608E-2</v>
      </c>
      <c r="J32" s="274">
        <v>1.1392880386E-2</v>
      </c>
      <c r="K32" s="274">
        <v>1.2619491044E-2</v>
      </c>
      <c r="L32" s="274">
        <v>1.1054850615E-2</v>
      </c>
      <c r="M32" s="274">
        <v>1.3468822985E-2</v>
      </c>
      <c r="N32" s="274">
        <v>1.3888202119E-2</v>
      </c>
      <c r="O32" s="274">
        <v>5.5835581931000001E-3</v>
      </c>
      <c r="P32" s="274">
        <v>7.7687012093000003E-3</v>
      </c>
      <c r="Q32" s="274">
        <v>1.1187132165E-2</v>
      </c>
      <c r="R32" s="274">
        <v>1.1785389597E-2</v>
      </c>
      <c r="S32" s="274">
        <v>1.2384804427000001E-2</v>
      </c>
      <c r="T32" s="274">
        <v>1.2772045750999999E-2</v>
      </c>
      <c r="U32" s="274">
        <v>1.0464090628E-2</v>
      </c>
      <c r="V32" s="274">
        <v>1.1139672898999999E-2</v>
      </c>
      <c r="W32" s="274">
        <v>9.5441699453999995E-3</v>
      </c>
      <c r="X32" s="274">
        <v>8.7358881113999993E-3</v>
      </c>
      <c r="Y32" s="274">
        <v>8.9886453946000002E-3</v>
      </c>
      <c r="Z32" s="274">
        <v>7.1354227667000001E-3</v>
      </c>
      <c r="AA32" s="274">
        <v>8.8928478623999992E-3</v>
      </c>
      <c r="AB32" s="274">
        <v>1.0387205050000001E-2</v>
      </c>
      <c r="AC32" s="274">
        <v>1.3227823299E-2</v>
      </c>
      <c r="AD32" s="274">
        <v>1.3933357182000001E-2</v>
      </c>
      <c r="AE32" s="274">
        <v>1.4048205899999999E-2</v>
      </c>
      <c r="AF32" s="274">
        <v>1.8009927046000001E-2</v>
      </c>
      <c r="AG32" s="274">
        <v>1.6806922615999999E-2</v>
      </c>
      <c r="AH32" s="274">
        <v>1.7937558996999999E-2</v>
      </c>
      <c r="AI32" s="274">
        <v>2.1209689430000001E-2</v>
      </c>
      <c r="AJ32" s="274">
        <v>2.4537574802000001E-2</v>
      </c>
      <c r="AK32" s="274">
        <v>2.1354409171E-2</v>
      </c>
      <c r="AL32" s="274">
        <v>2.5139090499999999E-2</v>
      </c>
      <c r="AM32" s="274">
        <v>1.2410265068E-2</v>
      </c>
      <c r="AN32" s="274">
        <v>1.3905538623000001E-2</v>
      </c>
      <c r="AO32" s="274">
        <v>1.3974106991000001E-2</v>
      </c>
      <c r="AP32" s="274">
        <v>1.4261622619E-2</v>
      </c>
      <c r="AQ32" s="274">
        <v>1.9330036294999998E-2</v>
      </c>
      <c r="AR32" s="274">
        <v>1.4812377767E-2</v>
      </c>
      <c r="AS32" s="274">
        <v>1.8898551002E-2</v>
      </c>
      <c r="AT32" s="274">
        <v>1.7988464127E-2</v>
      </c>
      <c r="AU32" s="274">
        <v>1.8059819227999999E-2</v>
      </c>
      <c r="AV32" s="274">
        <v>1.7601356820999999E-2</v>
      </c>
      <c r="AW32" s="274">
        <v>1.6601699636E-2</v>
      </c>
      <c r="AX32" s="274">
        <v>1.8544717717E-2</v>
      </c>
      <c r="AY32" s="274">
        <v>7.5661791760000003E-3</v>
      </c>
      <c r="AZ32" s="274">
        <v>1.0897499999999999E-2</v>
      </c>
      <c r="BA32" s="274">
        <v>1.6558699999999999E-2</v>
      </c>
      <c r="BB32" s="362">
        <v>1.5901499999999999E-2</v>
      </c>
      <c r="BC32" s="362">
        <v>1.6135699999999999E-2</v>
      </c>
      <c r="BD32" s="362">
        <v>1.66654E-2</v>
      </c>
      <c r="BE32" s="362">
        <v>1.7127300000000002E-2</v>
      </c>
      <c r="BF32" s="362">
        <v>1.7176400000000001E-2</v>
      </c>
      <c r="BG32" s="362">
        <v>1.5240500000000001E-2</v>
      </c>
      <c r="BH32" s="362">
        <v>1.7186099999999999E-2</v>
      </c>
      <c r="BI32" s="362">
        <v>1.7092099999999999E-2</v>
      </c>
      <c r="BJ32" s="362">
        <v>1.6721E-2</v>
      </c>
      <c r="BK32" s="362">
        <v>1.54348E-2</v>
      </c>
      <c r="BL32" s="362">
        <v>1.5115E-2</v>
      </c>
      <c r="BM32" s="362">
        <v>1.65621E-2</v>
      </c>
      <c r="BN32" s="362">
        <v>1.5911499999999999E-2</v>
      </c>
      <c r="BO32" s="362">
        <v>1.6149199999999999E-2</v>
      </c>
      <c r="BP32" s="362">
        <v>1.6681100000000001E-2</v>
      </c>
      <c r="BQ32" s="362">
        <v>1.71463E-2</v>
      </c>
      <c r="BR32" s="362">
        <v>1.71982E-2</v>
      </c>
      <c r="BS32" s="362">
        <v>1.44604E-2</v>
      </c>
      <c r="BT32" s="362">
        <v>1.7124299999999999E-2</v>
      </c>
      <c r="BU32" s="362">
        <v>1.7111999999999999E-2</v>
      </c>
      <c r="BV32" s="362">
        <v>1.6752800000000002E-2</v>
      </c>
    </row>
    <row r="33" spans="1:74" ht="12" customHeight="1" x14ac:dyDescent="0.2">
      <c r="A33" s="604" t="s">
        <v>524</v>
      </c>
      <c r="B33" s="606" t="s">
        <v>515</v>
      </c>
      <c r="C33" s="274">
        <v>8.5405029588000003E-2</v>
      </c>
      <c r="D33" s="274">
        <v>8.4138457464000005E-2</v>
      </c>
      <c r="E33" s="274">
        <v>9.2588777641E-2</v>
      </c>
      <c r="F33" s="274">
        <v>9.0056664721000004E-2</v>
      </c>
      <c r="G33" s="274">
        <v>9.8318640683000003E-2</v>
      </c>
      <c r="H33" s="274">
        <v>0.10184467245999999</v>
      </c>
      <c r="I33" s="274">
        <v>9.5800197471000006E-2</v>
      </c>
      <c r="J33" s="274">
        <v>0.10653414471</v>
      </c>
      <c r="K33" s="274">
        <v>9.5872278403E-2</v>
      </c>
      <c r="L33" s="274">
        <v>9.9609054023999999E-2</v>
      </c>
      <c r="M33" s="274">
        <v>9.9008533216000005E-2</v>
      </c>
      <c r="N33" s="274">
        <v>0.10483612778</v>
      </c>
      <c r="O33" s="274">
        <v>8.7040998721999996E-2</v>
      </c>
      <c r="P33" s="274">
        <v>8.9122750035000003E-2</v>
      </c>
      <c r="Q33" s="274">
        <v>9.8812605957999997E-2</v>
      </c>
      <c r="R33" s="274">
        <v>9.7975938348999994E-2</v>
      </c>
      <c r="S33" s="274">
        <v>0.10433877823</v>
      </c>
      <c r="T33" s="274">
        <v>0.10235043262</v>
      </c>
      <c r="U33" s="274">
        <v>9.8143425472000001E-2</v>
      </c>
      <c r="V33" s="274">
        <v>0.10577441136</v>
      </c>
      <c r="W33" s="274">
        <v>9.2267824243999999E-2</v>
      </c>
      <c r="X33" s="274">
        <v>0.10023947525</v>
      </c>
      <c r="Y33" s="274">
        <v>9.1870514383999999E-2</v>
      </c>
      <c r="Z33" s="274">
        <v>9.2665399448999999E-2</v>
      </c>
      <c r="AA33" s="274">
        <v>9.2107841529000006E-2</v>
      </c>
      <c r="AB33" s="274">
        <v>8.7409769984000005E-2</v>
      </c>
      <c r="AC33" s="274">
        <v>0.10185677241</v>
      </c>
      <c r="AD33" s="274">
        <v>0.10266448009</v>
      </c>
      <c r="AE33" s="274">
        <v>0.10705538265</v>
      </c>
      <c r="AF33" s="274">
        <v>0.11059587316</v>
      </c>
      <c r="AG33" s="274">
        <v>0.10822647879</v>
      </c>
      <c r="AH33" s="274">
        <v>0.10915028168</v>
      </c>
      <c r="AI33" s="274">
        <v>0.11076156924</v>
      </c>
      <c r="AJ33" s="274">
        <v>0.11789380067999999</v>
      </c>
      <c r="AK33" s="274">
        <v>0.11035598738999999</v>
      </c>
      <c r="AL33" s="274">
        <v>0.11719514296</v>
      </c>
      <c r="AM33" s="274">
        <v>9.9457600903999993E-2</v>
      </c>
      <c r="AN33" s="274">
        <v>9.5770662482000002E-2</v>
      </c>
      <c r="AO33" s="274">
        <v>0.10062003925</v>
      </c>
      <c r="AP33" s="274">
        <v>0.10495299398999999</v>
      </c>
      <c r="AQ33" s="274">
        <v>0.11297187585</v>
      </c>
      <c r="AR33" s="274">
        <v>0.10602431146000001</v>
      </c>
      <c r="AS33" s="274">
        <v>0.11345666656</v>
      </c>
      <c r="AT33" s="274">
        <v>0.11167428465</v>
      </c>
      <c r="AU33" s="274">
        <v>0.10647452672</v>
      </c>
      <c r="AV33" s="274">
        <v>0.11342646643</v>
      </c>
      <c r="AW33" s="274">
        <v>0.10716824119</v>
      </c>
      <c r="AX33" s="274">
        <v>0.11297653766</v>
      </c>
      <c r="AY33" s="274">
        <v>0.1091323</v>
      </c>
      <c r="AZ33" s="274">
        <v>9.4003900000000001E-2</v>
      </c>
      <c r="BA33" s="274">
        <v>0.10921350000000001</v>
      </c>
      <c r="BB33" s="362">
        <v>0.1044863</v>
      </c>
      <c r="BC33" s="362">
        <v>0.1081297</v>
      </c>
      <c r="BD33" s="362">
        <v>0.10762679999999999</v>
      </c>
      <c r="BE33" s="362">
        <v>0.11090559999999999</v>
      </c>
      <c r="BF33" s="362">
        <v>0.1113943</v>
      </c>
      <c r="BG33" s="362">
        <v>0.10443230000000001</v>
      </c>
      <c r="BH33" s="362">
        <v>0.1107539</v>
      </c>
      <c r="BI33" s="362">
        <v>0.10472239999999999</v>
      </c>
      <c r="BJ33" s="362">
        <v>0.1083475</v>
      </c>
      <c r="BK33" s="362">
        <v>9.8739999999999994E-2</v>
      </c>
      <c r="BL33" s="362">
        <v>9.5436599999999996E-2</v>
      </c>
      <c r="BM33" s="362">
        <v>0.1049938</v>
      </c>
      <c r="BN33" s="362">
        <v>0.1041976</v>
      </c>
      <c r="BO33" s="362">
        <v>0.10886079999999999</v>
      </c>
      <c r="BP33" s="362">
        <v>0.1060686</v>
      </c>
      <c r="BQ33" s="362">
        <v>0.1104342</v>
      </c>
      <c r="BR33" s="362">
        <v>0.1120579</v>
      </c>
      <c r="BS33" s="362">
        <v>0.10416880000000001</v>
      </c>
      <c r="BT33" s="362">
        <v>0.1119766</v>
      </c>
      <c r="BU33" s="362">
        <v>0.1054826</v>
      </c>
      <c r="BV33" s="362">
        <v>0.1091771</v>
      </c>
    </row>
    <row r="34" spans="1:74" s="169" customFormat="1" ht="12" customHeight="1" x14ac:dyDescent="0.2">
      <c r="A34" s="132"/>
      <c r="B34" s="170" t="s">
        <v>525</v>
      </c>
      <c r="C34" s="171"/>
      <c r="D34" s="171"/>
      <c r="E34" s="171"/>
      <c r="F34" s="171"/>
      <c r="G34" s="171"/>
      <c r="H34" s="171"/>
      <c r="I34" s="171"/>
      <c r="J34" s="171"/>
      <c r="K34" s="171"/>
      <c r="L34" s="171"/>
      <c r="M34" s="171"/>
      <c r="N34" s="171"/>
      <c r="O34" s="171"/>
      <c r="P34" s="171"/>
      <c r="Q34" s="171"/>
      <c r="R34" s="171"/>
      <c r="S34" s="171"/>
      <c r="T34" s="171"/>
      <c r="U34" s="171"/>
      <c r="V34" s="171"/>
      <c r="W34" s="171"/>
      <c r="X34" s="171"/>
      <c r="Y34" s="171"/>
      <c r="Z34" s="171"/>
      <c r="AA34" s="171"/>
      <c r="AB34" s="171"/>
      <c r="AC34" s="171"/>
      <c r="AD34" s="171"/>
      <c r="AE34" s="171"/>
      <c r="AF34" s="171"/>
      <c r="AG34" s="171"/>
      <c r="AH34" s="171"/>
      <c r="AI34" s="171"/>
      <c r="AJ34" s="171"/>
      <c r="AK34" s="171"/>
      <c r="AL34" s="171"/>
      <c r="AM34" s="171"/>
      <c r="AN34" s="171"/>
      <c r="AO34" s="171"/>
      <c r="AP34" s="171"/>
      <c r="AQ34" s="171"/>
      <c r="AR34" s="171"/>
      <c r="AS34" s="171"/>
      <c r="AT34" s="171"/>
      <c r="AU34" s="171"/>
      <c r="AV34" s="171"/>
      <c r="AW34" s="171"/>
      <c r="AX34" s="171"/>
      <c r="AY34" s="171"/>
      <c r="AZ34" s="171"/>
      <c r="BA34" s="171"/>
      <c r="BB34" s="423"/>
      <c r="BC34" s="423"/>
      <c r="BD34" s="423"/>
      <c r="BE34" s="423"/>
      <c r="BF34" s="423"/>
      <c r="BG34" s="423"/>
      <c r="BH34" s="423"/>
      <c r="BI34" s="423"/>
      <c r="BJ34" s="423"/>
      <c r="BK34" s="423"/>
      <c r="BL34" s="423"/>
      <c r="BM34" s="423"/>
      <c r="BN34" s="423"/>
      <c r="BO34" s="423"/>
      <c r="BP34" s="423"/>
      <c r="BQ34" s="423"/>
      <c r="BR34" s="423"/>
      <c r="BS34" s="423"/>
      <c r="BT34" s="423"/>
      <c r="BU34" s="423"/>
      <c r="BV34" s="423"/>
    </row>
    <row r="35" spans="1:74" s="169" customFormat="1" ht="12" customHeight="1" x14ac:dyDescent="0.2">
      <c r="A35" s="601" t="s">
        <v>35</v>
      </c>
      <c r="B35" s="606" t="s">
        <v>55</v>
      </c>
      <c r="C35" s="274">
        <v>0.248060114</v>
      </c>
      <c r="D35" s="274">
        <v>0.234458992</v>
      </c>
      <c r="E35" s="274">
        <v>0.302502518</v>
      </c>
      <c r="F35" s="274">
        <v>0.30308388200000003</v>
      </c>
      <c r="G35" s="274">
        <v>0.31661457399999998</v>
      </c>
      <c r="H35" s="274">
        <v>0.312381199</v>
      </c>
      <c r="I35" s="274">
        <v>0.30396150900000002</v>
      </c>
      <c r="J35" s="274">
        <v>0.250318926</v>
      </c>
      <c r="K35" s="274">
        <v>0.207704681</v>
      </c>
      <c r="L35" s="274">
        <v>0.192254278</v>
      </c>
      <c r="M35" s="274">
        <v>0.200932005</v>
      </c>
      <c r="N35" s="274">
        <v>0.23057956499999999</v>
      </c>
      <c r="O35" s="274">
        <v>0.21988793100000001</v>
      </c>
      <c r="P35" s="274">
        <v>0.193017037</v>
      </c>
      <c r="Q35" s="274">
        <v>0.24654563500000001</v>
      </c>
      <c r="R35" s="274">
        <v>0.25021488400000003</v>
      </c>
      <c r="S35" s="274">
        <v>0.27256217399999999</v>
      </c>
      <c r="T35" s="274">
        <v>0.25368467500000003</v>
      </c>
      <c r="U35" s="274">
        <v>0.252091024</v>
      </c>
      <c r="V35" s="274">
        <v>0.219191684</v>
      </c>
      <c r="W35" s="274">
        <v>0.167517099</v>
      </c>
      <c r="X35" s="274">
        <v>0.15701980300000001</v>
      </c>
      <c r="Y35" s="274">
        <v>0.17825706099999999</v>
      </c>
      <c r="Z35" s="274">
        <v>0.21871295800000001</v>
      </c>
      <c r="AA35" s="274">
        <v>0.236888982</v>
      </c>
      <c r="AB35" s="274">
        <v>0.19481257599999999</v>
      </c>
      <c r="AC35" s="274">
        <v>0.19591831000000001</v>
      </c>
      <c r="AD35" s="274">
        <v>0.239451476</v>
      </c>
      <c r="AE35" s="274">
        <v>0.271442348</v>
      </c>
      <c r="AF35" s="274">
        <v>0.26127137900000003</v>
      </c>
      <c r="AG35" s="274">
        <v>0.26003586699999998</v>
      </c>
      <c r="AH35" s="274">
        <v>0.20640346400000001</v>
      </c>
      <c r="AI35" s="274">
        <v>0.16182635400000001</v>
      </c>
      <c r="AJ35" s="274">
        <v>0.16409178699999999</v>
      </c>
      <c r="AK35" s="274">
        <v>0.16865467200000001</v>
      </c>
      <c r="AL35" s="274">
        <v>0.20158510199999999</v>
      </c>
      <c r="AM35" s="274">
        <v>0.20642702299999999</v>
      </c>
      <c r="AN35" s="274">
        <v>0.16648386300000001</v>
      </c>
      <c r="AO35" s="274">
        <v>0.231072892</v>
      </c>
      <c r="AP35" s="274">
        <v>0.23903158999999999</v>
      </c>
      <c r="AQ35" s="274">
        <v>0.25194259899999999</v>
      </c>
      <c r="AR35" s="274">
        <v>0.24629383899999999</v>
      </c>
      <c r="AS35" s="274">
        <v>0.23146591599999999</v>
      </c>
      <c r="AT35" s="274">
        <v>0.18850618099999999</v>
      </c>
      <c r="AU35" s="274">
        <v>0.15202009999999999</v>
      </c>
      <c r="AV35" s="274">
        <v>0.16303553200000001</v>
      </c>
      <c r="AW35" s="274">
        <v>0.17853129400000001</v>
      </c>
      <c r="AX35" s="274">
        <v>0.213912887</v>
      </c>
      <c r="AY35" s="274">
        <v>0.232543</v>
      </c>
      <c r="AZ35" s="274">
        <v>0.19297819999999999</v>
      </c>
      <c r="BA35" s="274">
        <v>0.23055800000000001</v>
      </c>
      <c r="BB35" s="362">
        <v>0.23825859999999999</v>
      </c>
      <c r="BC35" s="362">
        <v>0.26637230000000001</v>
      </c>
      <c r="BD35" s="362">
        <v>0.26762279999999999</v>
      </c>
      <c r="BE35" s="362">
        <v>0.2531851</v>
      </c>
      <c r="BF35" s="362">
        <v>0.21280499999999999</v>
      </c>
      <c r="BG35" s="362">
        <v>0.1680719</v>
      </c>
      <c r="BH35" s="362">
        <v>0.16627900000000001</v>
      </c>
      <c r="BI35" s="362">
        <v>0.1819258</v>
      </c>
      <c r="BJ35" s="362">
        <v>0.21439929999999999</v>
      </c>
      <c r="BK35" s="362">
        <v>0.22507559999999999</v>
      </c>
      <c r="BL35" s="362">
        <v>0.18409239999999999</v>
      </c>
      <c r="BM35" s="362">
        <v>0.22439219999999999</v>
      </c>
      <c r="BN35" s="362">
        <v>0.24153169999999999</v>
      </c>
      <c r="BO35" s="362">
        <v>0.26500319999999999</v>
      </c>
      <c r="BP35" s="362">
        <v>0.2532064</v>
      </c>
      <c r="BQ35" s="362">
        <v>0.24773100000000001</v>
      </c>
      <c r="BR35" s="362">
        <v>0.20510410000000001</v>
      </c>
      <c r="BS35" s="362">
        <v>0.16031860000000001</v>
      </c>
      <c r="BT35" s="362">
        <v>0.16137290000000001</v>
      </c>
      <c r="BU35" s="362">
        <v>0.1824163</v>
      </c>
      <c r="BV35" s="362">
        <v>0.21003369999999999</v>
      </c>
    </row>
    <row r="36" spans="1:74" s="169" customFormat="1" ht="12" customHeight="1" x14ac:dyDescent="0.2">
      <c r="A36" s="559" t="s">
        <v>39</v>
      </c>
      <c r="B36" s="606" t="s">
        <v>1094</v>
      </c>
      <c r="C36" s="274">
        <v>0.176398102</v>
      </c>
      <c r="D36" s="274">
        <v>0.15753277299999999</v>
      </c>
      <c r="E36" s="274">
        <v>0.16920484199999999</v>
      </c>
      <c r="F36" s="274">
        <v>0.159157406</v>
      </c>
      <c r="G36" s="274">
        <v>0.16067588199999999</v>
      </c>
      <c r="H36" s="274">
        <v>0.16746788600000001</v>
      </c>
      <c r="I36" s="274">
        <v>0.17205881200000001</v>
      </c>
      <c r="J36" s="274">
        <v>0.17224631200000001</v>
      </c>
      <c r="K36" s="274">
        <v>0.166920396</v>
      </c>
      <c r="L36" s="274">
        <v>0.16551590199999999</v>
      </c>
      <c r="M36" s="274">
        <v>0.166684006</v>
      </c>
      <c r="N36" s="274">
        <v>0.176384132</v>
      </c>
      <c r="O36" s="274">
        <v>0.17286948599999999</v>
      </c>
      <c r="P36" s="274">
        <v>0.162400763</v>
      </c>
      <c r="Q36" s="274">
        <v>0.16552919599999999</v>
      </c>
      <c r="R36" s="274">
        <v>0.15666033400000001</v>
      </c>
      <c r="S36" s="274">
        <v>0.165311816</v>
      </c>
      <c r="T36" s="274">
        <v>0.16483226400000001</v>
      </c>
      <c r="U36" s="274">
        <v>0.171851856</v>
      </c>
      <c r="V36" s="274">
        <v>0.17325934600000001</v>
      </c>
      <c r="W36" s="274">
        <v>0.167649514</v>
      </c>
      <c r="X36" s="274">
        <v>0.16830177599999999</v>
      </c>
      <c r="Y36" s="274">
        <v>0.167166174</v>
      </c>
      <c r="Z36" s="274">
        <v>0.17443319600000001</v>
      </c>
      <c r="AA36" s="274">
        <v>0.18532937899999999</v>
      </c>
      <c r="AB36" s="274">
        <v>0.16658778399999999</v>
      </c>
      <c r="AC36" s="274">
        <v>0.181588839</v>
      </c>
      <c r="AD36" s="274">
        <v>0.17149376699999999</v>
      </c>
      <c r="AE36" s="274">
        <v>0.17879098900000001</v>
      </c>
      <c r="AF36" s="274">
        <v>0.17912784700000001</v>
      </c>
      <c r="AG36" s="274">
        <v>0.190452069</v>
      </c>
      <c r="AH36" s="274">
        <v>0.188042609</v>
      </c>
      <c r="AI36" s="274">
        <v>0.17663361699999999</v>
      </c>
      <c r="AJ36" s="274">
        <v>0.18083106900000001</v>
      </c>
      <c r="AK36" s="274">
        <v>0.18120863700000001</v>
      </c>
      <c r="AL36" s="274">
        <v>0.18945687899999999</v>
      </c>
      <c r="AM36" s="274">
        <v>0.187024419</v>
      </c>
      <c r="AN36" s="274">
        <v>0.17005737400000001</v>
      </c>
      <c r="AO36" s="274">
        <v>0.18503652900000001</v>
      </c>
      <c r="AP36" s="274">
        <v>0.17689712699999999</v>
      </c>
      <c r="AQ36" s="274">
        <v>0.183737019</v>
      </c>
      <c r="AR36" s="274">
        <v>0.185356927</v>
      </c>
      <c r="AS36" s="274">
        <v>0.19016408900000001</v>
      </c>
      <c r="AT36" s="274">
        <v>0.19191322899999999</v>
      </c>
      <c r="AU36" s="274">
        <v>0.180476947</v>
      </c>
      <c r="AV36" s="274">
        <v>0.18663797900000001</v>
      </c>
      <c r="AW36" s="274">
        <v>0.183809947</v>
      </c>
      <c r="AX36" s="274">
        <v>0.19291830900000001</v>
      </c>
      <c r="AY36" s="274">
        <v>0.18791060000000001</v>
      </c>
      <c r="AZ36" s="274">
        <v>0.1690921</v>
      </c>
      <c r="BA36" s="274">
        <v>0.1754696</v>
      </c>
      <c r="BB36" s="362">
        <v>0.16641</v>
      </c>
      <c r="BC36" s="362">
        <v>0.16999449999999999</v>
      </c>
      <c r="BD36" s="362">
        <v>0.17146800000000001</v>
      </c>
      <c r="BE36" s="362">
        <v>0.1810513</v>
      </c>
      <c r="BF36" s="362">
        <v>0.1794414</v>
      </c>
      <c r="BG36" s="362">
        <v>0.1719165</v>
      </c>
      <c r="BH36" s="362">
        <v>0.1751037</v>
      </c>
      <c r="BI36" s="362">
        <v>0.1716607</v>
      </c>
      <c r="BJ36" s="362">
        <v>0.181255</v>
      </c>
      <c r="BK36" s="362">
        <v>0.18095439999999999</v>
      </c>
      <c r="BL36" s="362">
        <v>0.16353409999999999</v>
      </c>
      <c r="BM36" s="362">
        <v>0.17269960000000001</v>
      </c>
      <c r="BN36" s="362">
        <v>0.16513990000000001</v>
      </c>
      <c r="BO36" s="362">
        <v>0.1696443</v>
      </c>
      <c r="BP36" s="362">
        <v>0.1718577</v>
      </c>
      <c r="BQ36" s="362">
        <v>0.18198729999999999</v>
      </c>
      <c r="BR36" s="362">
        <v>0.18074000000000001</v>
      </c>
      <c r="BS36" s="362">
        <v>0.17373169999999999</v>
      </c>
      <c r="BT36" s="362">
        <v>0.17691409999999999</v>
      </c>
      <c r="BU36" s="362">
        <v>0.1736683</v>
      </c>
      <c r="BV36" s="362">
        <v>0.1829431</v>
      </c>
    </row>
    <row r="37" spans="1:74" s="169" customFormat="1" ht="12" customHeight="1" x14ac:dyDescent="0.2">
      <c r="A37" s="559" t="s">
        <v>40</v>
      </c>
      <c r="B37" s="606" t="s">
        <v>1095</v>
      </c>
      <c r="C37" s="274">
        <v>3.8535859999999998E-2</v>
      </c>
      <c r="D37" s="274">
        <v>3.5781133E-2</v>
      </c>
      <c r="E37" s="274">
        <v>3.8510900000000001E-2</v>
      </c>
      <c r="F37" s="274">
        <v>3.5682870999999998E-2</v>
      </c>
      <c r="G37" s="274">
        <v>3.7198589999999997E-2</v>
      </c>
      <c r="H37" s="274">
        <v>3.8055551E-2</v>
      </c>
      <c r="I37" s="274">
        <v>3.9339869999999999E-2</v>
      </c>
      <c r="J37" s="274">
        <v>3.9447410000000002E-2</v>
      </c>
      <c r="K37" s="274">
        <v>3.7729591E-2</v>
      </c>
      <c r="L37" s="274">
        <v>3.9842710000000003E-2</v>
      </c>
      <c r="M37" s="274">
        <v>4.0351801E-2</v>
      </c>
      <c r="N37" s="274">
        <v>4.1317020000000003E-2</v>
      </c>
      <c r="O37" s="274">
        <v>3.8397112999999997E-2</v>
      </c>
      <c r="P37" s="274">
        <v>3.6327505000000003E-2</v>
      </c>
      <c r="Q37" s="274">
        <v>3.9878052999999997E-2</v>
      </c>
      <c r="R37" s="274">
        <v>3.7232468999999997E-2</v>
      </c>
      <c r="S37" s="274">
        <v>3.8198013000000003E-2</v>
      </c>
      <c r="T37" s="274">
        <v>3.7006328999999998E-2</v>
      </c>
      <c r="U37" s="274">
        <v>3.9305943000000003E-2</v>
      </c>
      <c r="V37" s="274">
        <v>3.9276153000000001E-2</v>
      </c>
      <c r="W37" s="274">
        <v>3.7263179E-2</v>
      </c>
      <c r="X37" s="274">
        <v>4.0765762999999997E-2</v>
      </c>
      <c r="Y37" s="274">
        <v>4.0671009000000001E-2</v>
      </c>
      <c r="Z37" s="274">
        <v>4.2282733000000003E-2</v>
      </c>
      <c r="AA37" s="274">
        <v>4.1431516000000002E-2</v>
      </c>
      <c r="AB37" s="274">
        <v>3.6991824E-2</v>
      </c>
      <c r="AC37" s="274">
        <v>4.2159575999999997E-2</v>
      </c>
      <c r="AD37" s="274">
        <v>4.0769808999999997E-2</v>
      </c>
      <c r="AE37" s="274">
        <v>4.1470116000000001E-2</v>
      </c>
      <c r="AF37" s="274">
        <v>4.0436619E-2</v>
      </c>
      <c r="AG37" s="274">
        <v>4.1963236000000001E-2</v>
      </c>
      <c r="AH37" s="274">
        <v>4.2197796000000003E-2</v>
      </c>
      <c r="AI37" s="274">
        <v>3.9913839E-2</v>
      </c>
      <c r="AJ37" s="274">
        <v>4.1976326000000001E-2</v>
      </c>
      <c r="AK37" s="274">
        <v>4.2267869E-2</v>
      </c>
      <c r="AL37" s="274">
        <v>4.4857095999999999E-2</v>
      </c>
      <c r="AM37" s="274">
        <v>4.1565775999999999E-2</v>
      </c>
      <c r="AN37" s="274">
        <v>3.5731793999999997E-2</v>
      </c>
      <c r="AO37" s="274">
        <v>4.1566055999999997E-2</v>
      </c>
      <c r="AP37" s="274">
        <v>4.0365328999999998E-2</v>
      </c>
      <c r="AQ37" s="274">
        <v>4.0505505999999997E-2</v>
      </c>
      <c r="AR37" s="274">
        <v>4.0294538999999997E-2</v>
      </c>
      <c r="AS37" s="274">
        <v>4.2921335999999997E-2</v>
      </c>
      <c r="AT37" s="274">
        <v>4.1244646000000003E-2</v>
      </c>
      <c r="AU37" s="274">
        <v>3.9509008999999998E-2</v>
      </c>
      <c r="AV37" s="274">
        <v>4.1127186000000003E-2</v>
      </c>
      <c r="AW37" s="274">
        <v>4.1053528999999998E-2</v>
      </c>
      <c r="AX37" s="274">
        <v>4.2273445999999999E-2</v>
      </c>
      <c r="AY37" s="274">
        <v>4.1867399999999999E-2</v>
      </c>
      <c r="AZ37" s="274">
        <v>3.8483499999999997E-2</v>
      </c>
      <c r="BA37" s="274">
        <v>4.2157699999999999E-2</v>
      </c>
      <c r="BB37" s="362">
        <v>3.99423E-2</v>
      </c>
      <c r="BC37" s="362">
        <v>4.1140799999999998E-2</v>
      </c>
      <c r="BD37" s="362">
        <v>4.2001700000000003E-2</v>
      </c>
      <c r="BE37" s="362">
        <v>4.4399000000000001E-2</v>
      </c>
      <c r="BF37" s="362">
        <v>4.3965400000000002E-2</v>
      </c>
      <c r="BG37" s="362">
        <v>4.1533500000000001E-2</v>
      </c>
      <c r="BH37" s="362">
        <v>4.0672300000000002E-2</v>
      </c>
      <c r="BI37" s="362">
        <v>4.1572499999999998E-2</v>
      </c>
      <c r="BJ37" s="362">
        <v>4.37122E-2</v>
      </c>
      <c r="BK37" s="362">
        <v>4.20407E-2</v>
      </c>
      <c r="BL37" s="362">
        <v>3.94242E-2</v>
      </c>
      <c r="BM37" s="362">
        <v>4.1966200000000002E-2</v>
      </c>
      <c r="BN37" s="362">
        <v>3.9849099999999998E-2</v>
      </c>
      <c r="BO37" s="362">
        <v>4.0933400000000002E-2</v>
      </c>
      <c r="BP37" s="362">
        <v>4.1958099999999998E-2</v>
      </c>
      <c r="BQ37" s="362">
        <v>4.4483099999999998E-2</v>
      </c>
      <c r="BR37" s="362">
        <v>4.4227299999999997E-2</v>
      </c>
      <c r="BS37" s="362">
        <v>4.1694500000000002E-2</v>
      </c>
      <c r="BT37" s="362">
        <v>4.08583E-2</v>
      </c>
      <c r="BU37" s="362">
        <v>4.18071E-2</v>
      </c>
      <c r="BV37" s="362">
        <v>4.3967600000000003E-2</v>
      </c>
    </row>
    <row r="38" spans="1:74" s="169" customFormat="1" ht="12" customHeight="1" x14ac:dyDescent="0.2">
      <c r="A38" s="601" t="s">
        <v>109</v>
      </c>
      <c r="B38" s="606" t="s">
        <v>632</v>
      </c>
      <c r="C38" s="274">
        <v>8.3044444893000002E-2</v>
      </c>
      <c r="D38" s="274">
        <v>0.10150792605</v>
      </c>
      <c r="E38" s="274">
        <v>0.10240880741</v>
      </c>
      <c r="F38" s="274">
        <v>0.12063913771</v>
      </c>
      <c r="G38" s="274">
        <v>0.11433122126</v>
      </c>
      <c r="H38" s="274">
        <v>0.1066889874</v>
      </c>
      <c r="I38" s="274">
        <v>7.2730716767999998E-2</v>
      </c>
      <c r="J38" s="274">
        <v>7.2584880374999994E-2</v>
      </c>
      <c r="K38" s="274">
        <v>6.6705194502000006E-2</v>
      </c>
      <c r="L38" s="274">
        <v>0.10220350498</v>
      </c>
      <c r="M38" s="274">
        <v>0.12078152774000001</v>
      </c>
      <c r="N38" s="274">
        <v>0.10346805501</v>
      </c>
      <c r="O38" s="274">
        <v>0.12964873662000001</v>
      </c>
      <c r="P38" s="274">
        <v>0.10510854906</v>
      </c>
      <c r="Q38" s="274">
        <v>0.13340712460000001</v>
      </c>
      <c r="R38" s="274">
        <v>0.12087186287</v>
      </c>
      <c r="S38" s="274">
        <v>0.1192831536</v>
      </c>
      <c r="T38" s="274">
        <v>0.11387728542</v>
      </c>
      <c r="U38" s="274">
        <v>8.3910497114999996E-2</v>
      </c>
      <c r="V38" s="274">
        <v>8.0554875430999998E-2</v>
      </c>
      <c r="W38" s="274">
        <v>8.3599715402999999E-2</v>
      </c>
      <c r="X38" s="274">
        <v>0.1201714783</v>
      </c>
      <c r="Y38" s="274">
        <v>0.11078825421999999</v>
      </c>
      <c r="Z38" s="274">
        <v>0.13814315175</v>
      </c>
      <c r="AA38" s="274">
        <v>0.14016473869000001</v>
      </c>
      <c r="AB38" s="274">
        <v>0.1338726959</v>
      </c>
      <c r="AC38" s="274">
        <v>0.14985515020000001</v>
      </c>
      <c r="AD38" s="274">
        <v>0.16622795949999999</v>
      </c>
      <c r="AE38" s="274">
        <v>0.15444112055000001</v>
      </c>
      <c r="AF38" s="274">
        <v>0.13076460103000001</v>
      </c>
      <c r="AG38" s="274">
        <v>0.10551507845999999</v>
      </c>
      <c r="AH38" s="274">
        <v>9.1634104512000006E-2</v>
      </c>
      <c r="AI38" s="274">
        <v>0.11103148118</v>
      </c>
      <c r="AJ38" s="274">
        <v>0.12967160235</v>
      </c>
      <c r="AK38" s="274">
        <v>0.15025761221</v>
      </c>
      <c r="AL38" s="274">
        <v>0.13279395358000001</v>
      </c>
      <c r="AM38" s="274">
        <v>0.17133346116000001</v>
      </c>
      <c r="AN38" s="274">
        <v>0.13289747330000001</v>
      </c>
      <c r="AO38" s="274">
        <v>0.16882335701000001</v>
      </c>
      <c r="AP38" s="274">
        <v>0.17812198553</v>
      </c>
      <c r="AQ38" s="274">
        <v>0.1475685005</v>
      </c>
      <c r="AR38" s="274">
        <v>0.14914577980999999</v>
      </c>
      <c r="AS38" s="274">
        <v>0.11508714288999999</v>
      </c>
      <c r="AT38" s="274">
        <v>9.6947574529000005E-2</v>
      </c>
      <c r="AU38" s="274">
        <v>0.1091385401</v>
      </c>
      <c r="AV38" s="274">
        <v>0.1385751489</v>
      </c>
      <c r="AW38" s="274">
        <v>0.18115998576</v>
      </c>
      <c r="AX38" s="274">
        <v>0.13972033901</v>
      </c>
      <c r="AY38" s="274">
        <v>0.14504786846000001</v>
      </c>
      <c r="AZ38" s="274">
        <v>0.1325286</v>
      </c>
      <c r="BA38" s="274">
        <v>0.1672324</v>
      </c>
      <c r="BB38" s="362">
        <v>0.17945269999999999</v>
      </c>
      <c r="BC38" s="362">
        <v>0.17307330000000001</v>
      </c>
      <c r="BD38" s="362">
        <v>0.15680620000000001</v>
      </c>
      <c r="BE38" s="362">
        <v>0.12927440000000001</v>
      </c>
      <c r="BF38" s="362">
        <v>0.1238909</v>
      </c>
      <c r="BG38" s="362">
        <v>0.12933430000000001</v>
      </c>
      <c r="BH38" s="362">
        <v>0.15627869999999999</v>
      </c>
      <c r="BI38" s="362">
        <v>0.16222020000000001</v>
      </c>
      <c r="BJ38" s="362">
        <v>0.17121500000000001</v>
      </c>
      <c r="BK38" s="362">
        <v>0.17745050000000001</v>
      </c>
      <c r="BL38" s="362">
        <v>0.1611281</v>
      </c>
      <c r="BM38" s="362">
        <v>0.19115380000000001</v>
      </c>
      <c r="BN38" s="362">
        <v>0.20260329999999999</v>
      </c>
      <c r="BO38" s="362">
        <v>0.19157260000000001</v>
      </c>
      <c r="BP38" s="362">
        <v>0.17291809999999999</v>
      </c>
      <c r="BQ38" s="362">
        <v>0.14159640000000001</v>
      </c>
      <c r="BR38" s="362">
        <v>0.13435269999999999</v>
      </c>
      <c r="BS38" s="362">
        <v>0.1411888</v>
      </c>
      <c r="BT38" s="362">
        <v>0.16892579999999999</v>
      </c>
      <c r="BU38" s="362">
        <v>0.17325370000000001</v>
      </c>
      <c r="BV38" s="362">
        <v>0.1905993</v>
      </c>
    </row>
    <row r="39" spans="1:74" s="169" customFormat="1" ht="12" customHeight="1" x14ac:dyDescent="0.2">
      <c r="A39" s="601" t="s">
        <v>36</v>
      </c>
      <c r="B39" s="606" t="s">
        <v>630</v>
      </c>
      <c r="C39" s="274">
        <v>1.8480064000000001E-2</v>
      </c>
      <c r="D39" s="274">
        <v>1.6676229000000001E-2</v>
      </c>
      <c r="E39" s="274">
        <v>1.8388147000000001E-2</v>
      </c>
      <c r="F39" s="274">
        <v>1.7257919E-2</v>
      </c>
      <c r="G39" s="274">
        <v>1.8194444000000001E-2</v>
      </c>
      <c r="H39" s="274">
        <v>1.7019866000000002E-2</v>
      </c>
      <c r="I39" s="274">
        <v>1.7723139999999998E-2</v>
      </c>
      <c r="J39" s="274">
        <v>1.7777471999999999E-2</v>
      </c>
      <c r="K39" s="274">
        <v>1.7126595000000001E-2</v>
      </c>
      <c r="L39" s="274">
        <v>1.7835734999999998E-2</v>
      </c>
      <c r="M39" s="274">
        <v>1.7570336999999998E-2</v>
      </c>
      <c r="N39" s="274">
        <v>1.8260971000000001E-2</v>
      </c>
      <c r="O39" s="274">
        <v>1.7399523E-2</v>
      </c>
      <c r="P39" s="274">
        <v>1.6387143999999999E-2</v>
      </c>
      <c r="Q39" s="274">
        <v>1.7607898E-2</v>
      </c>
      <c r="R39" s="274">
        <v>1.7083734E-2</v>
      </c>
      <c r="S39" s="274">
        <v>1.7787236000000001E-2</v>
      </c>
      <c r="T39" s="274">
        <v>1.7361420999999998E-2</v>
      </c>
      <c r="U39" s="274">
        <v>1.7945699999999998E-2</v>
      </c>
      <c r="V39" s="274">
        <v>1.7785743999999999E-2</v>
      </c>
      <c r="W39" s="274">
        <v>1.7575554E-2</v>
      </c>
      <c r="X39" s="274">
        <v>1.8026599000000001E-2</v>
      </c>
      <c r="Y39" s="274">
        <v>1.8023462000000001E-2</v>
      </c>
      <c r="Z39" s="274">
        <v>1.8608026999999999E-2</v>
      </c>
      <c r="AA39" s="274">
        <v>1.8577671E-2</v>
      </c>
      <c r="AB39" s="274">
        <v>1.6666153999999999E-2</v>
      </c>
      <c r="AC39" s="274">
        <v>1.8542711999999999E-2</v>
      </c>
      <c r="AD39" s="274">
        <v>1.7375921999999999E-2</v>
      </c>
      <c r="AE39" s="274">
        <v>1.7870025000000001E-2</v>
      </c>
      <c r="AF39" s="274">
        <v>1.7415004000000001E-2</v>
      </c>
      <c r="AG39" s="274">
        <v>1.8148344E-2</v>
      </c>
      <c r="AH39" s="274">
        <v>1.8010517E-2</v>
      </c>
      <c r="AI39" s="274">
        <v>1.7615796E-2</v>
      </c>
      <c r="AJ39" s="274">
        <v>1.8402297000000001E-2</v>
      </c>
      <c r="AK39" s="274">
        <v>1.6959198000000002E-2</v>
      </c>
      <c r="AL39" s="274">
        <v>1.8422526000000002E-2</v>
      </c>
      <c r="AM39" s="274">
        <v>1.8933413999999999E-2</v>
      </c>
      <c r="AN39" s="274">
        <v>1.7006565000000001E-2</v>
      </c>
      <c r="AO39" s="274">
        <v>1.8754933000000001E-2</v>
      </c>
      <c r="AP39" s="274">
        <v>1.8365360000000001E-2</v>
      </c>
      <c r="AQ39" s="274">
        <v>1.8755344E-2</v>
      </c>
      <c r="AR39" s="274">
        <v>1.8194221999999999E-2</v>
      </c>
      <c r="AS39" s="274">
        <v>1.8600894999999999E-2</v>
      </c>
      <c r="AT39" s="274">
        <v>1.8576241E-2</v>
      </c>
      <c r="AU39" s="274">
        <v>1.8273854999999999E-2</v>
      </c>
      <c r="AV39" s="274">
        <v>1.8720621999999999E-2</v>
      </c>
      <c r="AW39" s="274">
        <v>1.8810075999999998E-2</v>
      </c>
      <c r="AX39" s="274">
        <v>1.9160367000000001E-2</v>
      </c>
      <c r="AY39" s="274">
        <v>1.89461E-2</v>
      </c>
      <c r="AZ39" s="274">
        <v>1.7486999999999999E-2</v>
      </c>
      <c r="BA39" s="274">
        <v>1.8661199999999999E-2</v>
      </c>
      <c r="BB39" s="362">
        <v>1.78391E-2</v>
      </c>
      <c r="BC39" s="362">
        <v>1.81604E-2</v>
      </c>
      <c r="BD39" s="362">
        <v>1.8171199999999998E-2</v>
      </c>
      <c r="BE39" s="362">
        <v>1.8605900000000002E-2</v>
      </c>
      <c r="BF39" s="362">
        <v>1.8521300000000001E-2</v>
      </c>
      <c r="BG39" s="362">
        <v>1.8138999999999999E-2</v>
      </c>
      <c r="BH39" s="362">
        <v>1.84508E-2</v>
      </c>
      <c r="BI39" s="362">
        <v>1.8116199999999999E-2</v>
      </c>
      <c r="BJ39" s="362">
        <v>1.8754400000000001E-2</v>
      </c>
      <c r="BK39" s="362">
        <v>1.8812499999999999E-2</v>
      </c>
      <c r="BL39" s="362">
        <v>1.7718100000000001E-2</v>
      </c>
      <c r="BM39" s="362">
        <v>1.8528699999999999E-2</v>
      </c>
      <c r="BN39" s="362">
        <v>1.7750999999999999E-2</v>
      </c>
      <c r="BO39" s="362">
        <v>1.8100499999999999E-2</v>
      </c>
      <c r="BP39" s="362">
        <v>1.8124899999999999E-2</v>
      </c>
      <c r="BQ39" s="362">
        <v>1.8578500000000001E-2</v>
      </c>
      <c r="BR39" s="362">
        <v>1.85104E-2</v>
      </c>
      <c r="BS39" s="362">
        <v>1.8125700000000002E-2</v>
      </c>
      <c r="BT39" s="362">
        <v>1.84478E-2</v>
      </c>
      <c r="BU39" s="362">
        <v>1.81067E-2</v>
      </c>
      <c r="BV39" s="362">
        <v>1.8880999999999998E-2</v>
      </c>
    </row>
    <row r="40" spans="1:74" s="169" customFormat="1" ht="12" customHeight="1" x14ac:dyDescent="0.2">
      <c r="A40" s="601" t="s">
        <v>37</v>
      </c>
      <c r="B40" s="606" t="s">
        <v>631</v>
      </c>
      <c r="C40" s="274">
        <v>1.3417128E-2</v>
      </c>
      <c r="D40" s="274">
        <v>1.2598343999999999E-2</v>
      </c>
      <c r="E40" s="274">
        <v>1.4218873E-2</v>
      </c>
      <c r="F40" s="274">
        <v>1.4203752E-2</v>
      </c>
      <c r="G40" s="274">
        <v>1.4883151000000001E-2</v>
      </c>
      <c r="H40" s="274">
        <v>1.4774730999999999E-2</v>
      </c>
      <c r="I40" s="274">
        <v>1.4887352E-2</v>
      </c>
      <c r="J40" s="274">
        <v>1.5257155E-2</v>
      </c>
      <c r="K40" s="274">
        <v>1.4414722E-2</v>
      </c>
      <c r="L40" s="274">
        <v>1.4574093E-2</v>
      </c>
      <c r="M40" s="274">
        <v>1.3653472999999999E-2</v>
      </c>
      <c r="N40" s="274">
        <v>1.4202879999999999E-2</v>
      </c>
      <c r="O40" s="274">
        <v>1.6676163000000001E-2</v>
      </c>
      <c r="P40" s="274">
        <v>1.6038685E-2</v>
      </c>
      <c r="Q40" s="274">
        <v>1.7969467999999999E-2</v>
      </c>
      <c r="R40" s="274">
        <v>1.8293389E-2</v>
      </c>
      <c r="S40" s="274">
        <v>2.0171171000000002E-2</v>
      </c>
      <c r="T40" s="274">
        <v>2.0275993999999999E-2</v>
      </c>
      <c r="U40" s="274">
        <v>2.0617599E-2</v>
      </c>
      <c r="V40" s="274">
        <v>2.0159884999999999E-2</v>
      </c>
      <c r="W40" s="274">
        <v>1.9619722999999999E-2</v>
      </c>
      <c r="X40" s="274">
        <v>1.9874558000000001E-2</v>
      </c>
      <c r="Y40" s="274">
        <v>1.8565096E-2</v>
      </c>
      <c r="Z40" s="274">
        <v>1.9088015E-2</v>
      </c>
      <c r="AA40" s="274">
        <v>2.1554398999999998E-2</v>
      </c>
      <c r="AB40" s="274">
        <v>2.0926370999999999E-2</v>
      </c>
      <c r="AC40" s="274">
        <v>2.4508056E-2</v>
      </c>
      <c r="AD40" s="274">
        <v>2.4359776999999999E-2</v>
      </c>
      <c r="AE40" s="274">
        <v>2.5779942E-2</v>
      </c>
      <c r="AF40" s="274">
        <v>2.6305628000000001E-2</v>
      </c>
      <c r="AG40" s="274">
        <v>2.6506400999999999E-2</v>
      </c>
      <c r="AH40" s="274">
        <v>2.7605949000000001E-2</v>
      </c>
      <c r="AI40" s="274">
        <v>2.7050719000000001E-2</v>
      </c>
      <c r="AJ40" s="274">
        <v>2.8020426000000001E-2</v>
      </c>
      <c r="AK40" s="274">
        <v>2.5863566000000001E-2</v>
      </c>
      <c r="AL40" s="274">
        <v>2.6708422999999998E-2</v>
      </c>
      <c r="AM40" s="274">
        <v>2.9176002999999999E-2</v>
      </c>
      <c r="AN40" s="274">
        <v>2.7867383999999999E-2</v>
      </c>
      <c r="AO40" s="274">
        <v>3.4862302999999997E-2</v>
      </c>
      <c r="AP40" s="274">
        <v>3.6282238000000001E-2</v>
      </c>
      <c r="AQ40" s="274">
        <v>3.9283793999999997E-2</v>
      </c>
      <c r="AR40" s="274">
        <v>4.0126263000000002E-2</v>
      </c>
      <c r="AS40" s="274">
        <v>3.8986323000000003E-2</v>
      </c>
      <c r="AT40" s="274">
        <v>3.9650234999999999E-2</v>
      </c>
      <c r="AU40" s="274">
        <v>3.8551922000000002E-2</v>
      </c>
      <c r="AV40" s="274">
        <v>3.7412269999999997E-2</v>
      </c>
      <c r="AW40" s="274">
        <v>3.3649643E-2</v>
      </c>
      <c r="AX40" s="274">
        <v>3.0784539999999999E-2</v>
      </c>
      <c r="AY40" s="274">
        <v>3.3667500000000003E-2</v>
      </c>
      <c r="AZ40" s="274">
        <v>3.3807799999999999E-2</v>
      </c>
      <c r="BA40" s="274">
        <v>4.2987299999999999E-2</v>
      </c>
      <c r="BB40" s="362">
        <v>4.5534499999999999E-2</v>
      </c>
      <c r="BC40" s="362">
        <v>5.0008999999999998E-2</v>
      </c>
      <c r="BD40" s="362">
        <v>5.12588E-2</v>
      </c>
      <c r="BE40" s="362">
        <v>5.0221099999999998E-2</v>
      </c>
      <c r="BF40" s="362">
        <v>5.0527099999999998E-2</v>
      </c>
      <c r="BG40" s="362">
        <v>4.67739E-2</v>
      </c>
      <c r="BH40" s="362">
        <v>4.3248799999999997E-2</v>
      </c>
      <c r="BI40" s="362">
        <v>3.8294000000000002E-2</v>
      </c>
      <c r="BJ40" s="362">
        <v>3.6275799999999997E-2</v>
      </c>
      <c r="BK40" s="362">
        <v>3.5071999999999999E-2</v>
      </c>
      <c r="BL40" s="362">
        <v>3.6314899999999997E-2</v>
      </c>
      <c r="BM40" s="362">
        <v>4.6188699999999999E-2</v>
      </c>
      <c r="BN40" s="362">
        <v>5.0087600000000003E-2</v>
      </c>
      <c r="BO40" s="362">
        <v>5.4856099999999998E-2</v>
      </c>
      <c r="BP40" s="362">
        <v>5.5738200000000002E-2</v>
      </c>
      <c r="BQ40" s="362">
        <v>5.7272799999999999E-2</v>
      </c>
      <c r="BR40" s="362">
        <v>5.7972999999999997E-2</v>
      </c>
      <c r="BS40" s="362">
        <v>5.3521100000000002E-2</v>
      </c>
      <c r="BT40" s="362">
        <v>5.0010400000000003E-2</v>
      </c>
      <c r="BU40" s="362">
        <v>4.4122700000000001E-2</v>
      </c>
      <c r="BV40" s="362">
        <v>4.0896299999999997E-2</v>
      </c>
    </row>
    <row r="41" spans="1:74" s="169" customFormat="1" ht="12" customHeight="1" x14ac:dyDescent="0.2">
      <c r="A41" s="604" t="s">
        <v>48</v>
      </c>
      <c r="B41" s="606" t="s">
        <v>522</v>
      </c>
      <c r="C41" s="274">
        <v>8.3640658758999994E-2</v>
      </c>
      <c r="D41" s="274">
        <v>8.1902241796000003E-2</v>
      </c>
      <c r="E41" s="274">
        <v>8.8564465920000002E-2</v>
      </c>
      <c r="F41" s="274">
        <v>8.3726829870000005E-2</v>
      </c>
      <c r="G41" s="274">
        <v>9.1495295847999994E-2</v>
      </c>
      <c r="H41" s="274">
        <v>9.386818827E-2</v>
      </c>
      <c r="I41" s="274">
        <v>8.7305951512999996E-2</v>
      </c>
      <c r="J41" s="274">
        <v>9.6929065831E-2</v>
      </c>
      <c r="K41" s="274">
        <v>8.4817195770000006E-2</v>
      </c>
      <c r="L41" s="274">
        <v>9.0218230003E-2</v>
      </c>
      <c r="M41" s="274">
        <v>8.714709642E-2</v>
      </c>
      <c r="N41" s="274">
        <v>9.2656937208000001E-2</v>
      </c>
      <c r="O41" s="274">
        <v>8.2957957346999997E-2</v>
      </c>
      <c r="P41" s="274">
        <v>8.2852654402000001E-2</v>
      </c>
      <c r="Q41" s="274">
        <v>8.9239600949999998E-2</v>
      </c>
      <c r="R41" s="274">
        <v>8.7778241679999994E-2</v>
      </c>
      <c r="S41" s="274">
        <v>9.3647832434999995E-2</v>
      </c>
      <c r="T41" s="274">
        <v>9.1228483560000004E-2</v>
      </c>
      <c r="U41" s="274">
        <v>8.9294451910999995E-2</v>
      </c>
      <c r="V41" s="274">
        <v>9.637797629E-2</v>
      </c>
      <c r="W41" s="274">
        <v>8.424748755E-2</v>
      </c>
      <c r="X41" s="274">
        <v>9.3189149723000006E-2</v>
      </c>
      <c r="Y41" s="274">
        <v>8.4408618219999995E-2</v>
      </c>
      <c r="Z41" s="274">
        <v>8.7105502552999994E-2</v>
      </c>
      <c r="AA41" s="274">
        <v>8.4790978857999993E-2</v>
      </c>
      <c r="AB41" s="274">
        <v>7.8481274524E-2</v>
      </c>
      <c r="AC41" s="274">
        <v>9.0307465887999996E-2</v>
      </c>
      <c r="AD41" s="274">
        <v>9.0411576189999995E-2</v>
      </c>
      <c r="AE41" s="274">
        <v>9.4768616040000003E-2</v>
      </c>
      <c r="AF41" s="274">
        <v>9.4339406119999997E-2</v>
      </c>
      <c r="AG41" s="274">
        <v>9.3150928522999998E-2</v>
      </c>
      <c r="AH41" s="274">
        <v>9.2940173995E-2</v>
      </c>
      <c r="AI41" s="274">
        <v>9.124787728E-2</v>
      </c>
      <c r="AJ41" s="274">
        <v>9.5124274923000005E-2</v>
      </c>
      <c r="AK41" s="274">
        <v>9.068715812E-2</v>
      </c>
      <c r="AL41" s="274">
        <v>9.3799478584999998E-2</v>
      </c>
      <c r="AM41" s="274">
        <v>8.8695904379999996E-2</v>
      </c>
      <c r="AN41" s="274">
        <v>8.3415546507999996E-2</v>
      </c>
      <c r="AO41" s="274">
        <v>8.8286902149999999E-2</v>
      </c>
      <c r="AP41" s="274">
        <v>9.2408952399999994E-2</v>
      </c>
      <c r="AQ41" s="274">
        <v>9.5415301049000006E-2</v>
      </c>
      <c r="AR41" s="274">
        <v>9.2939377719999994E-2</v>
      </c>
      <c r="AS41" s="274">
        <v>9.6348938795000005E-2</v>
      </c>
      <c r="AT41" s="274">
        <v>9.5460111867E-2</v>
      </c>
      <c r="AU41" s="274">
        <v>9.0089173290000005E-2</v>
      </c>
      <c r="AV41" s="274">
        <v>9.7639912910000001E-2</v>
      </c>
      <c r="AW41" s="274">
        <v>9.2281760739999996E-2</v>
      </c>
      <c r="AX41" s="274">
        <v>9.6220246598999998E-2</v>
      </c>
      <c r="AY41" s="274">
        <v>9.0933560994999996E-2</v>
      </c>
      <c r="AZ41" s="274">
        <v>8.2391974884999997E-2</v>
      </c>
      <c r="BA41" s="274">
        <v>9.7471899107000007E-2</v>
      </c>
      <c r="BB41" s="362">
        <v>9.0262499999999996E-2</v>
      </c>
      <c r="BC41" s="362">
        <v>9.3736299999999995E-2</v>
      </c>
      <c r="BD41" s="362">
        <v>9.2684100000000005E-2</v>
      </c>
      <c r="BE41" s="362">
        <v>9.5554299999999995E-2</v>
      </c>
      <c r="BF41" s="362">
        <v>9.6002199999999996E-2</v>
      </c>
      <c r="BG41" s="362">
        <v>9.0881000000000003E-2</v>
      </c>
      <c r="BH41" s="362">
        <v>9.5339900000000005E-2</v>
      </c>
      <c r="BI41" s="362">
        <v>8.9289800000000003E-2</v>
      </c>
      <c r="BJ41" s="362">
        <v>9.3361799999999995E-2</v>
      </c>
      <c r="BK41" s="362">
        <v>8.4882899999999997E-2</v>
      </c>
      <c r="BL41" s="362">
        <v>8.1842799999999993E-2</v>
      </c>
      <c r="BM41" s="362">
        <v>9.0106500000000006E-2</v>
      </c>
      <c r="BN41" s="362">
        <v>8.9958200000000002E-2</v>
      </c>
      <c r="BO41" s="362">
        <v>9.4467499999999996E-2</v>
      </c>
      <c r="BP41" s="362">
        <v>9.1080400000000006E-2</v>
      </c>
      <c r="BQ41" s="362">
        <v>9.5054600000000003E-2</v>
      </c>
      <c r="BR41" s="362">
        <v>9.6656199999999998E-2</v>
      </c>
      <c r="BS41" s="362">
        <v>9.14074E-2</v>
      </c>
      <c r="BT41" s="362">
        <v>9.6648600000000001E-2</v>
      </c>
      <c r="BU41" s="362">
        <v>9.0044299999999994E-2</v>
      </c>
      <c r="BV41" s="362">
        <v>9.4174599999999997E-2</v>
      </c>
    </row>
    <row r="42" spans="1:74" s="169" customFormat="1" ht="12" customHeight="1" x14ac:dyDescent="0.2">
      <c r="A42" s="604" t="s">
        <v>49</v>
      </c>
      <c r="B42" s="606" t="s">
        <v>523</v>
      </c>
      <c r="C42" s="274">
        <v>3.3070871417E-3</v>
      </c>
      <c r="D42" s="274">
        <v>3.7468627051000002E-3</v>
      </c>
      <c r="E42" s="274">
        <v>5.6578392277999998E-3</v>
      </c>
      <c r="F42" s="274">
        <v>7.8741340573999993E-3</v>
      </c>
      <c r="G42" s="274">
        <v>8.5109279289999999E-3</v>
      </c>
      <c r="H42" s="274">
        <v>9.7078285536000009E-3</v>
      </c>
      <c r="I42" s="274">
        <v>1.0104560608E-2</v>
      </c>
      <c r="J42" s="274">
        <v>1.1392880386E-2</v>
      </c>
      <c r="K42" s="274">
        <v>1.2619491044E-2</v>
      </c>
      <c r="L42" s="274">
        <v>1.1054850615E-2</v>
      </c>
      <c r="M42" s="274">
        <v>1.3468822985E-2</v>
      </c>
      <c r="N42" s="274">
        <v>1.3888202119E-2</v>
      </c>
      <c r="O42" s="274">
        <v>5.5835581931000001E-3</v>
      </c>
      <c r="P42" s="274">
        <v>7.7687012093000003E-3</v>
      </c>
      <c r="Q42" s="274">
        <v>1.1187132165E-2</v>
      </c>
      <c r="R42" s="274">
        <v>1.1785389597E-2</v>
      </c>
      <c r="S42" s="274">
        <v>1.2384804427000001E-2</v>
      </c>
      <c r="T42" s="274">
        <v>1.2772045750999999E-2</v>
      </c>
      <c r="U42" s="274">
        <v>1.0464090628E-2</v>
      </c>
      <c r="V42" s="274">
        <v>1.1139672898999999E-2</v>
      </c>
      <c r="W42" s="274">
        <v>9.5441699453999995E-3</v>
      </c>
      <c r="X42" s="274">
        <v>8.7358881113999993E-3</v>
      </c>
      <c r="Y42" s="274">
        <v>8.9886453946000002E-3</v>
      </c>
      <c r="Z42" s="274">
        <v>7.1354227667000001E-3</v>
      </c>
      <c r="AA42" s="274">
        <v>8.8928478623999992E-3</v>
      </c>
      <c r="AB42" s="274">
        <v>1.0387205050000001E-2</v>
      </c>
      <c r="AC42" s="274">
        <v>1.3227823299E-2</v>
      </c>
      <c r="AD42" s="274">
        <v>1.3933357182000001E-2</v>
      </c>
      <c r="AE42" s="274">
        <v>1.4048205899999999E-2</v>
      </c>
      <c r="AF42" s="274">
        <v>1.8009927046000001E-2</v>
      </c>
      <c r="AG42" s="274">
        <v>1.6806922615999999E-2</v>
      </c>
      <c r="AH42" s="274">
        <v>1.7937558996999999E-2</v>
      </c>
      <c r="AI42" s="274">
        <v>2.1209689430000001E-2</v>
      </c>
      <c r="AJ42" s="274">
        <v>2.4537574802000001E-2</v>
      </c>
      <c r="AK42" s="274">
        <v>2.1354409171E-2</v>
      </c>
      <c r="AL42" s="274">
        <v>2.5139090499999999E-2</v>
      </c>
      <c r="AM42" s="274">
        <v>1.2410265068E-2</v>
      </c>
      <c r="AN42" s="274">
        <v>1.3905538623000001E-2</v>
      </c>
      <c r="AO42" s="274">
        <v>1.3974106991000001E-2</v>
      </c>
      <c r="AP42" s="274">
        <v>1.4261622619E-2</v>
      </c>
      <c r="AQ42" s="274">
        <v>1.9330036294999998E-2</v>
      </c>
      <c r="AR42" s="274">
        <v>1.4812377767E-2</v>
      </c>
      <c r="AS42" s="274">
        <v>1.8898551002E-2</v>
      </c>
      <c r="AT42" s="274">
        <v>1.7988464127E-2</v>
      </c>
      <c r="AU42" s="274">
        <v>1.8059819227999999E-2</v>
      </c>
      <c r="AV42" s="274">
        <v>1.7601356820999999E-2</v>
      </c>
      <c r="AW42" s="274">
        <v>1.6601699636E-2</v>
      </c>
      <c r="AX42" s="274">
        <v>1.8544717717E-2</v>
      </c>
      <c r="AY42" s="274">
        <v>7.5661791760000003E-3</v>
      </c>
      <c r="AZ42" s="274">
        <v>1.0897499999999999E-2</v>
      </c>
      <c r="BA42" s="274">
        <v>1.6558699999999999E-2</v>
      </c>
      <c r="BB42" s="362">
        <v>1.5901499999999999E-2</v>
      </c>
      <c r="BC42" s="362">
        <v>1.6135699999999999E-2</v>
      </c>
      <c r="BD42" s="362">
        <v>1.66654E-2</v>
      </c>
      <c r="BE42" s="362">
        <v>1.7127300000000002E-2</v>
      </c>
      <c r="BF42" s="362">
        <v>1.7176400000000001E-2</v>
      </c>
      <c r="BG42" s="362">
        <v>1.5240500000000001E-2</v>
      </c>
      <c r="BH42" s="362">
        <v>1.7186099999999999E-2</v>
      </c>
      <c r="BI42" s="362">
        <v>1.7092099999999999E-2</v>
      </c>
      <c r="BJ42" s="362">
        <v>1.6721E-2</v>
      </c>
      <c r="BK42" s="362">
        <v>1.54348E-2</v>
      </c>
      <c r="BL42" s="362">
        <v>1.5115E-2</v>
      </c>
      <c r="BM42" s="362">
        <v>1.65621E-2</v>
      </c>
      <c r="BN42" s="362">
        <v>1.5911499999999999E-2</v>
      </c>
      <c r="BO42" s="362">
        <v>1.6149199999999999E-2</v>
      </c>
      <c r="BP42" s="362">
        <v>1.6681100000000001E-2</v>
      </c>
      <c r="BQ42" s="362">
        <v>1.71463E-2</v>
      </c>
      <c r="BR42" s="362">
        <v>1.71982E-2</v>
      </c>
      <c r="BS42" s="362">
        <v>1.44604E-2</v>
      </c>
      <c r="BT42" s="362">
        <v>1.7124299999999999E-2</v>
      </c>
      <c r="BU42" s="362">
        <v>1.7111999999999999E-2</v>
      </c>
      <c r="BV42" s="362">
        <v>1.6752800000000002E-2</v>
      </c>
    </row>
    <row r="43" spans="1:74" s="169" customFormat="1" ht="12" customHeight="1" x14ac:dyDescent="0.2">
      <c r="A43" s="605" t="s">
        <v>1290</v>
      </c>
      <c r="B43" s="606" t="s">
        <v>1291</v>
      </c>
      <c r="C43" s="274">
        <v>6.6040568999999993E-2</v>
      </c>
      <c r="D43" s="274">
        <v>5.8665069E-2</v>
      </c>
      <c r="E43" s="274">
        <v>6.5477571999999998E-2</v>
      </c>
      <c r="F43" s="274">
        <v>6.1712165999999999E-2</v>
      </c>
      <c r="G43" s="274">
        <v>6.4420232999999993E-2</v>
      </c>
      <c r="H43" s="274">
        <v>6.3277746999999995E-2</v>
      </c>
      <c r="I43" s="274">
        <v>6.4010407000000005E-2</v>
      </c>
      <c r="J43" s="274">
        <v>6.4999001000000001E-2</v>
      </c>
      <c r="K43" s="274">
        <v>6.1834098999999997E-2</v>
      </c>
      <c r="L43" s="274">
        <v>6.5146498999999997E-2</v>
      </c>
      <c r="M43" s="274">
        <v>6.5983015000000006E-2</v>
      </c>
      <c r="N43" s="274">
        <v>6.9081133000000003E-2</v>
      </c>
      <c r="O43" s="274">
        <v>6.6740393999999995E-2</v>
      </c>
      <c r="P43" s="274">
        <v>6.1277162000000003E-2</v>
      </c>
      <c r="Q43" s="274">
        <v>6.3443772999999995E-2</v>
      </c>
      <c r="R43" s="274">
        <v>6.0682710000000001E-2</v>
      </c>
      <c r="S43" s="274">
        <v>6.3611397E-2</v>
      </c>
      <c r="T43" s="274">
        <v>6.1056267999999997E-2</v>
      </c>
      <c r="U43" s="274">
        <v>5.8057321000000002E-2</v>
      </c>
      <c r="V43" s="274">
        <v>6.0011053000000002E-2</v>
      </c>
      <c r="W43" s="274">
        <v>5.6047297000000003E-2</v>
      </c>
      <c r="X43" s="274">
        <v>5.7365408999999999E-2</v>
      </c>
      <c r="Y43" s="274">
        <v>5.6792827999999997E-2</v>
      </c>
      <c r="Z43" s="274">
        <v>5.8741376999999997E-2</v>
      </c>
      <c r="AA43" s="274">
        <v>5.6949106999999999E-2</v>
      </c>
      <c r="AB43" s="274">
        <v>5.1702998999999999E-2</v>
      </c>
      <c r="AC43" s="274">
        <v>5.8958622000000002E-2</v>
      </c>
      <c r="AD43" s="274">
        <v>5.8914883000000001E-2</v>
      </c>
      <c r="AE43" s="274">
        <v>6.2606808999999999E-2</v>
      </c>
      <c r="AF43" s="274">
        <v>6.1564378000000003E-2</v>
      </c>
      <c r="AG43" s="274">
        <v>6.2039096000000002E-2</v>
      </c>
      <c r="AH43" s="274">
        <v>6.0591061000000002E-2</v>
      </c>
      <c r="AI43" s="274">
        <v>5.8901042000000001E-2</v>
      </c>
      <c r="AJ43" s="274">
        <v>6.4518982000000002E-2</v>
      </c>
      <c r="AK43" s="274">
        <v>6.4331490000000005E-2</v>
      </c>
      <c r="AL43" s="274">
        <v>6.7757154999999999E-2</v>
      </c>
      <c r="AM43" s="274">
        <v>6.5182691000000001E-2</v>
      </c>
      <c r="AN43" s="274">
        <v>5.8475886999999997E-2</v>
      </c>
      <c r="AO43" s="274">
        <v>6.4732124000000002E-2</v>
      </c>
      <c r="AP43" s="274">
        <v>6.4059486999999998E-2</v>
      </c>
      <c r="AQ43" s="274">
        <v>6.6849922000000006E-2</v>
      </c>
      <c r="AR43" s="274">
        <v>6.6230549E-2</v>
      </c>
      <c r="AS43" s="274">
        <v>6.7660946E-2</v>
      </c>
      <c r="AT43" s="274">
        <v>6.6040403999999997E-2</v>
      </c>
      <c r="AU43" s="274">
        <v>6.3572605000000004E-2</v>
      </c>
      <c r="AV43" s="274">
        <v>6.6074320000000006E-2</v>
      </c>
      <c r="AW43" s="274">
        <v>6.5804036999999996E-2</v>
      </c>
      <c r="AX43" s="274">
        <v>7.1488572E-2</v>
      </c>
      <c r="AY43" s="274">
        <v>6.9281499999999996E-2</v>
      </c>
      <c r="AZ43" s="274">
        <v>6.1293399999999998E-2</v>
      </c>
      <c r="BA43" s="274">
        <v>6.7444000000000004E-2</v>
      </c>
      <c r="BB43" s="362">
        <v>6.3762600000000003E-2</v>
      </c>
      <c r="BC43" s="362">
        <v>6.6086400000000003E-2</v>
      </c>
      <c r="BD43" s="362">
        <v>6.5482700000000005E-2</v>
      </c>
      <c r="BE43" s="362">
        <v>6.7599300000000001E-2</v>
      </c>
      <c r="BF43" s="362">
        <v>6.7539199999999994E-2</v>
      </c>
      <c r="BG43" s="362">
        <v>6.5538299999999994E-2</v>
      </c>
      <c r="BH43" s="362">
        <v>6.7680500000000005E-2</v>
      </c>
      <c r="BI43" s="362">
        <v>6.5465800000000005E-2</v>
      </c>
      <c r="BJ43" s="362">
        <v>6.7802200000000007E-2</v>
      </c>
      <c r="BK43" s="362">
        <v>6.5029799999999999E-2</v>
      </c>
      <c r="BL43" s="362">
        <v>6.0726099999999998E-2</v>
      </c>
      <c r="BM43" s="362">
        <v>6.4969899999999997E-2</v>
      </c>
      <c r="BN43" s="362">
        <v>6.3890799999999998E-2</v>
      </c>
      <c r="BO43" s="362">
        <v>6.68652E-2</v>
      </c>
      <c r="BP43" s="362">
        <v>6.4648700000000003E-2</v>
      </c>
      <c r="BQ43" s="362">
        <v>6.7454500000000001E-2</v>
      </c>
      <c r="BR43" s="362">
        <v>6.8111400000000002E-2</v>
      </c>
      <c r="BS43" s="362">
        <v>6.6094200000000006E-2</v>
      </c>
      <c r="BT43" s="362">
        <v>6.8257300000000007E-2</v>
      </c>
      <c r="BU43" s="362">
        <v>6.6026299999999996E-2</v>
      </c>
      <c r="BV43" s="362">
        <v>6.8383700000000006E-2</v>
      </c>
    </row>
    <row r="44" spans="1:74" ht="12" customHeight="1" x14ac:dyDescent="0.2">
      <c r="A44" s="607" t="s">
        <v>29</v>
      </c>
      <c r="B44" s="608" t="s">
        <v>1039</v>
      </c>
      <c r="C44" s="275">
        <v>0.73092399479000003</v>
      </c>
      <c r="D44" s="275">
        <v>0.70286952454999996</v>
      </c>
      <c r="E44" s="275">
        <v>0.80493393854999995</v>
      </c>
      <c r="F44" s="275">
        <v>0.80333805664000002</v>
      </c>
      <c r="G44" s="275">
        <v>0.82632429604000002</v>
      </c>
      <c r="H44" s="275">
        <v>0.82324195622999996</v>
      </c>
      <c r="I44" s="275">
        <v>0.78212227989000005</v>
      </c>
      <c r="J44" s="275">
        <v>0.74095306158999996</v>
      </c>
      <c r="K44" s="275">
        <v>0.66987192831999998</v>
      </c>
      <c r="L44" s="275">
        <v>0.69864577859999999</v>
      </c>
      <c r="M44" s="275">
        <v>0.72657205514000001</v>
      </c>
      <c r="N44" s="275">
        <v>0.75983886533</v>
      </c>
      <c r="O44" s="275">
        <v>0.75016082315999999</v>
      </c>
      <c r="P44" s="275">
        <v>0.68117816766999995</v>
      </c>
      <c r="Q44" s="275">
        <v>0.78480783671999998</v>
      </c>
      <c r="R44" s="275">
        <v>0.76060296915000003</v>
      </c>
      <c r="S44" s="275">
        <v>0.80295755546000003</v>
      </c>
      <c r="T44" s="275">
        <v>0.77209474372999998</v>
      </c>
      <c r="U44" s="275">
        <v>0.74353845664999996</v>
      </c>
      <c r="V44" s="275">
        <v>0.71775635961999995</v>
      </c>
      <c r="W44" s="275">
        <v>0.64306371389999994</v>
      </c>
      <c r="X44" s="275">
        <v>0.68345037912999995</v>
      </c>
      <c r="Y44" s="275">
        <v>0.68366110482999998</v>
      </c>
      <c r="Z44" s="275">
        <v>0.76425034007000003</v>
      </c>
      <c r="AA44" s="275">
        <v>0.79457958940999995</v>
      </c>
      <c r="AB44" s="275">
        <v>0.71042883246999999</v>
      </c>
      <c r="AC44" s="275">
        <v>0.77506652339000004</v>
      </c>
      <c r="AD44" s="275">
        <v>0.82293847386999996</v>
      </c>
      <c r="AE44" s="275">
        <v>0.86121812749000004</v>
      </c>
      <c r="AF44" s="275">
        <v>0.82923474418999998</v>
      </c>
      <c r="AG44" s="275">
        <v>0.81461789959999997</v>
      </c>
      <c r="AH44" s="275">
        <v>0.74536319750000002</v>
      </c>
      <c r="AI44" s="275">
        <v>0.70543035788999997</v>
      </c>
      <c r="AJ44" s="275">
        <v>0.74717429307000005</v>
      </c>
      <c r="AK44" s="275">
        <v>0.76158456249999995</v>
      </c>
      <c r="AL44" s="275">
        <v>0.80051965866999997</v>
      </c>
      <c r="AM44" s="275">
        <v>0.82071344360999998</v>
      </c>
      <c r="AN44" s="275">
        <v>0.70580959344000005</v>
      </c>
      <c r="AO44" s="275">
        <v>0.84707415114999995</v>
      </c>
      <c r="AP44" s="275">
        <v>0.85975920054999999</v>
      </c>
      <c r="AQ44" s="275">
        <v>0.86335296885000001</v>
      </c>
      <c r="AR44" s="275">
        <v>0.85335983129000004</v>
      </c>
      <c r="AS44" s="275">
        <v>0.82009948367999996</v>
      </c>
      <c r="AT44" s="275">
        <v>0.75629249651999997</v>
      </c>
      <c r="AU44" s="275">
        <v>0.70965771461000005</v>
      </c>
      <c r="AV44" s="275">
        <v>0.76678934663999998</v>
      </c>
      <c r="AW44" s="275">
        <v>0.81166630513000004</v>
      </c>
      <c r="AX44" s="275">
        <v>0.82498730833</v>
      </c>
      <c r="AY44" s="275">
        <v>0.84882159999999995</v>
      </c>
      <c r="AZ44" s="275">
        <v>0.74091660000000004</v>
      </c>
      <c r="BA44" s="275">
        <v>0.8551164</v>
      </c>
      <c r="BB44" s="360">
        <v>0.85702389999999995</v>
      </c>
      <c r="BC44" s="360">
        <v>0.89437109999999997</v>
      </c>
      <c r="BD44" s="360">
        <v>0.88181989999999999</v>
      </c>
      <c r="BE44" s="360">
        <v>0.85666640000000005</v>
      </c>
      <c r="BF44" s="360">
        <v>0.809527</v>
      </c>
      <c r="BG44" s="360">
        <v>0.74711070000000002</v>
      </c>
      <c r="BH44" s="360">
        <v>0.77994289999999999</v>
      </c>
      <c r="BI44" s="360">
        <v>0.78533319999999995</v>
      </c>
      <c r="BJ44" s="360">
        <v>0.84316869999999999</v>
      </c>
      <c r="BK44" s="360">
        <v>0.84442099999999998</v>
      </c>
      <c r="BL44" s="360">
        <v>0.75957560000000002</v>
      </c>
      <c r="BM44" s="360">
        <v>0.86623510000000004</v>
      </c>
      <c r="BN44" s="360">
        <v>0.88641369999999997</v>
      </c>
      <c r="BO44" s="360">
        <v>0.91728050000000005</v>
      </c>
      <c r="BP44" s="360">
        <v>0.88589099999999998</v>
      </c>
      <c r="BQ44" s="360">
        <v>0.87096090000000004</v>
      </c>
      <c r="BR44" s="360">
        <v>0.82253160000000003</v>
      </c>
      <c r="BS44" s="360">
        <v>0.76021760000000005</v>
      </c>
      <c r="BT44" s="360">
        <v>0.79824799999999996</v>
      </c>
      <c r="BU44" s="360">
        <v>0.8062338</v>
      </c>
      <c r="BV44" s="360">
        <v>0.86628539999999998</v>
      </c>
    </row>
    <row r="45" spans="1:74" ht="12" customHeight="1" x14ac:dyDescent="0.2">
      <c r="A45" s="607"/>
      <c r="B45" s="609" t="s">
        <v>1079</v>
      </c>
      <c r="C45" s="610"/>
      <c r="D45" s="610"/>
      <c r="E45" s="610"/>
      <c r="F45" s="610"/>
      <c r="G45" s="610"/>
      <c r="H45" s="610"/>
      <c r="I45" s="610"/>
      <c r="J45" s="610"/>
      <c r="K45" s="610"/>
      <c r="L45" s="610"/>
      <c r="M45" s="610"/>
      <c r="N45" s="610"/>
      <c r="O45" s="610"/>
      <c r="P45" s="610"/>
      <c r="Q45" s="610"/>
      <c r="R45" s="610"/>
      <c r="S45" s="610"/>
      <c r="T45" s="610"/>
      <c r="U45" s="610"/>
      <c r="V45" s="610"/>
      <c r="W45" s="610"/>
      <c r="X45" s="610"/>
      <c r="Y45" s="610"/>
      <c r="Z45" s="610"/>
      <c r="AA45" s="610"/>
      <c r="AB45" s="610"/>
      <c r="AC45" s="610"/>
      <c r="AD45" s="610"/>
      <c r="AE45" s="610"/>
      <c r="AF45" s="610"/>
      <c r="AG45" s="610"/>
      <c r="AH45" s="610"/>
      <c r="AI45" s="610"/>
      <c r="AJ45" s="610"/>
      <c r="AK45" s="610"/>
      <c r="AL45" s="610"/>
      <c r="AM45" s="610"/>
      <c r="AN45" s="610"/>
      <c r="AO45" s="610"/>
      <c r="AP45" s="610"/>
      <c r="AQ45" s="610"/>
      <c r="AR45" s="610"/>
      <c r="AS45" s="610"/>
      <c r="AT45" s="610"/>
      <c r="AU45" s="610"/>
      <c r="AV45" s="610"/>
      <c r="AW45" s="610"/>
      <c r="AX45" s="610"/>
      <c r="AY45" s="610"/>
      <c r="AZ45" s="610"/>
      <c r="BA45" s="610"/>
      <c r="BB45" s="610"/>
      <c r="BC45" s="610"/>
      <c r="BD45" s="610"/>
      <c r="BE45" s="610"/>
      <c r="BF45" s="610"/>
      <c r="BG45" s="610"/>
      <c r="BH45" s="610"/>
      <c r="BI45" s="610"/>
      <c r="BJ45" s="610"/>
      <c r="BK45" s="610"/>
      <c r="BL45" s="610"/>
      <c r="BM45" s="610"/>
      <c r="BN45" s="610"/>
      <c r="BO45" s="610"/>
      <c r="BP45" s="610"/>
      <c r="BQ45" s="610"/>
      <c r="BR45" s="610"/>
      <c r="BS45" s="610"/>
      <c r="BT45" s="610"/>
      <c r="BU45" s="610"/>
      <c r="BV45" s="610"/>
    </row>
    <row r="46" spans="1:74" s="614" customFormat="1" ht="12" customHeight="1" x14ac:dyDescent="0.2">
      <c r="A46" s="611"/>
      <c r="B46" s="612" t="s">
        <v>0</v>
      </c>
      <c r="C46" s="613"/>
      <c r="D46" s="613"/>
      <c r="E46" s="613"/>
      <c r="F46" s="613"/>
      <c r="G46" s="613"/>
      <c r="H46" s="613"/>
      <c r="I46" s="613"/>
      <c r="J46" s="613"/>
      <c r="K46" s="613"/>
      <c r="L46" s="613"/>
      <c r="M46" s="613"/>
      <c r="N46" s="613"/>
      <c r="O46" s="613"/>
      <c r="P46" s="613"/>
      <c r="Q46" s="613"/>
      <c r="R46" s="613"/>
      <c r="S46" s="613"/>
      <c r="T46" s="613"/>
      <c r="U46" s="613"/>
      <c r="V46" s="613"/>
      <c r="W46" s="613"/>
      <c r="X46" s="613"/>
      <c r="Y46" s="613"/>
      <c r="Z46" s="613"/>
      <c r="AA46" s="613"/>
      <c r="AB46" s="613"/>
      <c r="AC46" s="613"/>
      <c r="AD46" s="613"/>
      <c r="AE46" s="613"/>
      <c r="AF46" s="613"/>
      <c r="AG46" s="613"/>
      <c r="AH46" s="613"/>
      <c r="AI46" s="613"/>
      <c r="AJ46" s="613"/>
      <c r="AK46" s="613"/>
      <c r="AL46" s="613"/>
      <c r="AM46" s="613"/>
      <c r="AN46" s="613"/>
      <c r="AO46" s="613"/>
      <c r="AP46" s="613"/>
      <c r="AQ46" s="613"/>
      <c r="AR46" s="613"/>
      <c r="AS46" s="613"/>
      <c r="AT46" s="613"/>
      <c r="AU46" s="613"/>
      <c r="AV46" s="613"/>
      <c r="AW46" s="613"/>
      <c r="AX46" s="613"/>
      <c r="AY46" s="613"/>
      <c r="AZ46" s="613"/>
      <c r="BA46" s="613"/>
      <c r="BB46" s="613"/>
      <c r="BC46" s="613"/>
      <c r="BD46" s="613"/>
      <c r="BE46" s="613"/>
      <c r="BF46" s="613"/>
      <c r="BG46" s="613"/>
      <c r="BH46" s="613"/>
      <c r="BI46" s="613"/>
      <c r="BJ46" s="613"/>
      <c r="BK46" s="613"/>
      <c r="BL46" s="613"/>
      <c r="BM46" s="613"/>
      <c r="BN46" s="613"/>
      <c r="BO46" s="613"/>
      <c r="BP46" s="613"/>
      <c r="BQ46" s="613"/>
      <c r="BR46" s="613"/>
      <c r="BS46" s="613"/>
      <c r="BT46" s="613"/>
      <c r="BU46" s="613"/>
      <c r="BV46" s="613"/>
    </row>
    <row r="47" spans="1:74" s="614" customFormat="1" ht="12" customHeight="1" x14ac:dyDescent="0.2">
      <c r="A47" s="611"/>
      <c r="B47" s="612" t="s">
        <v>1096</v>
      </c>
      <c r="C47" s="613"/>
      <c r="D47" s="613"/>
      <c r="E47" s="613"/>
      <c r="F47" s="613"/>
      <c r="G47" s="613"/>
      <c r="H47" s="613"/>
      <c r="I47" s="613"/>
      <c r="J47" s="613"/>
      <c r="K47" s="613"/>
      <c r="L47" s="613"/>
      <c r="M47" s="613"/>
      <c r="N47" s="613"/>
      <c r="O47" s="613"/>
      <c r="P47" s="613"/>
      <c r="Q47" s="613"/>
      <c r="R47" s="613"/>
      <c r="S47" s="613"/>
      <c r="T47" s="613"/>
      <c r="U47" s="613"/>
      <c r="V47" s="613"/>
      <c r="W47" s="613"/>
      <c r="X47" s="613"/>
      <c r="Y47" s="613"/>
      <c r="Z47" s="613"/>
      <c r="AA47" s="613"/>
      <c r="AB47" s="613"/>
      <c r="AC47" s="613"/>
      <c r="AD47" s="613"/>
      <c r="AE47" s="613"/>
      <c r="AF47" s="613"/>
      <c r="AG47" s="613"/>
      <c r="AH47" s="613"/>
      <c r="AI47" s="613"/>
      <c r="AJ47" s="613"/>
      <c r="AK47" s="613"/>
      <c r="AL47" s="613"/>
      <c r="AM47" s="613"/>
      <c r="AN47" s="613"/>
      <c r="AO47" s="613"/>
      <c r="AP47" s="613"/>
      <c r="AQ47" s="613"/>
      <c r="AR47" s="613"/>
      <c r="AS47" s="613"/>
      <c r="AT47" s="613"/>
      <c r="AU47" s="613"/>
      <c r="AV47" s="613"/>
      <c r="AW47" s="613"/>
      <c r="AX47" s="613"/>
      <c r="AY47" s="613"/>
      <c r="AZ47" s="613"/>
      <c r="BA47" s="613"/>
      <c r="BB47" s="613"/>
      <c r="BC47" s="613"/>
      <c r="BD47" s="613"/>
      <c r="BE47" s="613"/>
      <c r="BF47" s="613"/>
      <c r="BG47" s="613"/>
      <c r="BH47" s="613"/>
      <c r="BI47" s="613"/>
      <c r="BJ47" s="613"/>
      <c r="BK47" s="613"/>
      <c r="BL47" s="613"/>
      <c r="BM47" s="613"/>
      <c r="BN47" s="613"/>
      <c r="BO47" s="613"/>
      <c r="BP47" s="613"/>
      <c r="BQ47" s="613"/>
      <c r="BR47" s="613"/>
      <c r="BS47" s="613"/>
      <c r="BT47" s="613"/>
      <c r="BU47" s="613"/>
      <c r="BV47" s="613"/>
    </row>
    <row r="48" spans="1:74" s="614" customFormat="1" ht="12.75" x14ac:dyDescent="0.2">
      <c r="A48" s="611"/>
      <c r="B48" s="612" t="s">
        <v>1097</v>
      </c>
      <c r="C48" s="613"/>
      <c r="D48" s="613"/>
      <c r="E48" s="613"/>
      <c r="F48" s="613"/>
      <c r="G48" s="613"/>
      <c r="H48" s="613"/>
      <c r="I48" s="613"/>
      <c r="J48" s="613"/>
      <c r="K48" s="613"/>
      <c r="L48" s="613"/>
      <c r="M48" s="613"/>
      <c r="N48" s="613"/>
      <c r="O48" s="613"/>
      <c r="P48" s="613"/>
      <c r="Q48" s="613"/>
      <c r="R48" s="613"/>
      <c r="S48" s="613"/>
      <c r="T48" s="613"/>
      <c r="U48" s="613"/>
      <c r="V48" s="613"/>
      <c r="W48" s="613"/>
      <c r="X48" s="613"/>
      <c r="Y48" s="613"/>
      <c r="Z48" s="613"/>
      <c r="AA48" s="613"/>
      <c r="AB48" s="613"/>
      <c r="AC48" s="613"/>
      <c r="AD48" s="613"/>
      <c r="AE48" s="613"/>
      <c r="AF48" s="613"/>
      <c r="AG48" s="613"/>
      <c r="AH48" s="613"/>
      <c r="AI48" s="613"/>
      <c r="AJ48" s="613"/>
      <c r="AK48" s="613"/>
      <c r="AL48" s="613"/>
      <c r="AM48" s="613"/>
      <c r="AN48" s="613"/>
      <c r="AO48" s="613"/>
      <c r="AP48" s="613"/>
      <c r="AQ48" s="613"/>
      <c r="AR48" s="613"/>
      <c r="AS48" s="613"/>
      <c r="AT48" s="613"/>
      <c r="AU48" s="613"/>
      <c r="AV48" s="613"/>
      <c r="AW48" s="613"/>
      <c r="AX48" s="613"/>
      <c r="AY48" s="613"/>
      <c r="AZ48" s="613"/>
      <c r="BA48" s="613"/>
      <c r="BB48" s="613"/>
      <c r="BC48" s="613"/>
      <c r="BD48" s="613"/>
      <c r="BE48" s="613"/>
      <c r="BF48" s="613"/>
      <c r="BG48" s="613"/>
      <c r="BH48" s="613"/>
      <c r="BI48" s="613"/>
      <c r="BJ48" s="613"/>
      <c r="BK48" s="613"/>
      <c r="BL48" s="613"/>
      <c r="BM48" s="613"/>
      <c r="BN48" s="613"/>
      <c r="BO48" s="613"/>
      <c r="BP48" s="613"/>
      <c r="BQ48" s="613"/>
      <c r="BR48" s="613"/>
      <c r="BS48" s="613"/>
      <c r="BT48" s="613"/>
      <c r="BU48" s="613"/>
      <c r="BV48" s="613"/>
    </row>
    <row r="49" spans="1:74" s="614" customFormat="1" x14ac:dyDescent="0.2">
      <c r="A49" s="611"/>
      <c r="B49" s="615" t="s">
        <v>344</v>
      </c>
      <c r="C49" s="616"/>
      <c r="D49" s="616"/>
      <c r="E49" s="616"/>
      <c r="F49" s="616"/>
      <c r="G49" s="616"/>
      <c r="H49" s="616"/>
      <c r="I49" s="616"/>
      <c r="J49" s="616"/>
      <c r="K49" s="616"/>
      <c r="L49" s="616"/>
      <c r="M49" s="616"/>
      <c r="N49" s="616"/>
      <c r="O49" s="616"/>
      <c r="P49" s="616"/>
      <c r="Q49" s="616"/>
      <c r="R49" s="616"/>
      <c r="S49" s="616"/>
      <c r="T49" s="616"/>
      <c r="U49" s="616"/>
      <c r="V49" s="616"/>
      <c r="W49" s="616"/>
      <c r="X49" s="616"/>
      <c r="Y49" s="616"/>
      <c r="Z49" s="616"/>
      <c r="AA49" s="616"/>
      <c r="AB49" s="616"/>
      <c r="AC49" s="616"/>
      <c r="AD49" s="616"/>
      <c r="AE49" s="616"/>
      <c r="AF49" s="616"/>
      <c r="AG49" s="616"/>
      <c r="AH49" s="616"/>
      <c r="AI49" s="616"/>
      <c r="AJ49" s="616"/>
      <c r="AK49" s="616"/>
      <c r="AL49" s="616"/>
      <c r="AM49" s="616"/>
      <c r="AN49" s="616"/>
      <c r="AO49" s="616"/>
      <c r="AP49" s="616"/>
      <c r="AQ49" s="616"/>
      <c r="AR49" s="616"/>
      <c r="AS49" s="616"/>
      <c r="AT49" s="616"/>
      <c r="AU49" s="616"/>
      <c r="AV49" s="616"/>
      <c r="AW49" s="616"/>
      <c r="AX49" s="616"/>
      <c r="AY49" s="616"/>
      <c r="AZ49" s="616"/>
      <c r="BA49" s="616"/>
      <c r="BB49" s="616"/>
      <c r="BC49" s="616"/>
      <c r="BD49" s="616"/>
      <c r="BE49" s="616"/>
      <c r="BF49" s="616"/>
      <c r="BG49" s="616"/>
      <c r="BH49" s="616"/>
      <c r="BI49" s="616"/>
      <c r="BJ49" s="616"/>
      <c r="BK49" s="616"/>
      <c r="BL49" s="616"/>
      <c r="BM49" s="616"/>
      <c r="BN49" s="616"/>
      <c r="BO49" s="616"/>
      <c r="BP49" s="616"/>
      <c r="BQ49" s="616"/>
      <c r="BR49" s="616"/>
      <c r="BS49" s="616"/>
      <c r="BT49" s="616"/>
      <c r="BU49" s="616"/>
      <c r="BV49" s="616"/>
    </row>
    <row r="50" spans="1:74" s="614" customFormat="1" ht="15" customHeight="1" x14ac:dyDescent="0.2">
      <c r="A50" s="611"/>
      <c r="B50" s="612" t="s">
        <v>526</v>
      </c>
      <c r="C50" s="613"/>
      <c r="D50" s="613"/>
      <c r="E50" s="613"/>
      <c r="F50" s="613"/>
      <c r="G50" s="613"/>
      <c r="H50" s="613"/>
      <c r="I50" s="613"/>
      <c r="J50" s="613"/>
      <c r="K50" s="613"/>
      <c r="L50" s="613"/>
      <c r="M50" s="613"/>
      <c r="N50" s="613"/>
      <c r="O50" s="613"/>
      <c r="P50" s="613"/>
      <c r="Q50" s="613"/>
      <c r="R50" s="613"/>
      <c r="S50" s="613"/>
      <c r="T50" s="613"/>
      <c r="U50" s="613"/>
      <c r="V50" s="613"/>
      <c r="W50" s="613"/>
      <c r="X50" s="613"/>
      <c r="Y50" s="613"/>
      <c r="Z50" s="613"/>
      <c r="AA50" s="613"/>
      <c r="AB50" s="613"/>
      <c r="AC50" s="613"/>
      <c r="AD50" s="613"/>
      <c r="AE50" s="613"/>
      <c r="AF50" s="613"/>
      <c r="AG50" s="613"/>
      <c r="AH50" s="613"/>
      <c r="AI50" s="613"/>
      <c r="AJ50" s="613"/>
      <c r="AK50" s="613"/>
      <c r="AL50" s="613"/>
      <c r="AM50" s="613"/>
      <c r="AN50" s="613"/>
      <c r="AO50" s="613"/>
      <c r="AP50" s="613"/>
      <c r="AQ50" s="613"/>
      <c r="AR50" s="613"/>
      <c r="AS50" s="613"/>
      <c r="AT50" s="613"/>
      <c r="AU50" s="613"/>
      <c r="AV50" s="613"/>
      <c r="AW50" s="613"/>
      <c r="AX50" s="613"/>
      <c r="AY50" s="613"/>
      <c r="AZ50" s="613"/>
      <c r="BA50" s="613"/>
      <c r="BB50" s="613"/>
      <c r="BC50" s="613"/>
      <c r="BD50" s="613"/>
      <c r="BE50" s="613"/>
      <c r="BF50" s="613"/>
      <c r="BG50" s="613"/>
      <c r="BH50" s="613"/>
      <c r="BI50" s="613"/>
      <c r="BJ50" s="613"/>
      <c r="BK50" s="613"/>
      <c r="BL50" s="613"/>
      <c r="BM50" s="613"/>
      <c r="BN50" s="613"/>
      <c r="BO50" s="613"/>
      <c r="BP50" s="613"/>
      <c r="BQ50" s="613"/>
      <c r="BR50" s="613"/>
      <c r="BS50" s="613"/>
      <c r="BT50" s="613"/>
      <c r="BU50" s="613"/>
      <c r="BV50" s="613"/>
    </row>
    <row r="51" spans="1:74" s="614" customFormat="1" ht="20.100000000000001" customHeight="1" x14ac:dyDescent="0.2">
      <c r="A51" s="611"/>
      <c r="B51" s="719" t="s">
        <v>1292</v>
      </c>
      <c r="C51" s="680"/>
      <c r="D51" s="680"/>
      <c r="E51" s="680"/>
      <c r="F51" s="680"/>
      <c r="G51" s="680"/>
      <c r="H51" s="680"/>
      <c r="I51" s="680"/>
      <c r="J51" s="680"/>
      <c r="K51" s="680"/>
      <c r="L51" s="680"/>
      <c r="M51" s="680"/>
      <c r="N51" s="680"/>
      <c r="O51" s="680"/>
      <c r="P51" s="680"/>
      <c r="Q51" s="676"/>
      <c r="R51" s="613"/>
      <c r="S51" s="613"/>
      <c r="T51" s="613"/>
      <c r="U51" s="613"/>
      <c r="V51" s="613"/>
      <c r="W51" s="613"/>
      <c r="X51" s="613"/>
      <c r="Y51" s="613"/>
      <c r="Z51" s="613"/>
      <c r="AA51" s="613"/>
      <c r="AB51" s="613"/>
      <c r="AC51" s="613"/>
      <c r="AD51" s="613"/>
      <c r="AE51" s="613"/>
      <c r="AF51" s="613"/>
      <c r="AG51" s="613"/>
      <c r="AH51" s="613"/>
      <c r="AI51" s="613"/>
      <c r="AJ51" s="613"/>
      <c r="AK51" s="613"/>
      <c r="AL51" s="613"/>
      <c r="AM51" s="613"/>
      <c r="AN51" s="613"/>
      <c r="AO51" s="613"/>
      <c r="AP51" s="613"/>
      <c r="AQ51" s="613"/>
      <c r="AR51" s="613"/>
      <c r="AS51" s="613"/>
      <c r="AT51" s="613"/>
      <c r="AU51" s="613"/>
      <c r="AV51" s="613"/>
      <c r="AW51" s="613"/>
      <c r="AX51" s="613"/>
      <c r="AY51" s="613"/>
      <c r="AZ51" s="613"/>
      <c r="BA51" s="613"/>
      <c r="BB51" s="613"/>
      <c r="BC51" s="613"/>
      <c r="BD51" s="613"/>
      <c r="BE51" s="613"/>
      <c r="BF51" s="613"/>
      <c r="BG51" s="613"/>
      <c r="BH51" s="613"/>
      <c r="BI51" s="613"/>
      <c r="BJ51" s="613"/>
      <c r="BK51" s="613"/>
      <c r="BL51" s="613"/>
      <c r="BM51" s="613"/>
      <c r="BN51" s="613"/>
      <c r="BO51" s="613"/>
      <c r="BP51" s="613"/>
      <c r="BQ51" s="613"/>
      <c r="BR51" s="613"/>
      <c r="BS51" s="613"/>
      <c r="BT51" s="613"/>
      <c r="BU51" s="613"/>
      <c r="BV51" s="613"/>
    </row>
    <row r="52" spans="1:74" s="614" customFormat="1" ht="12" customHeight="1" x14ac:dyDescent="0.2">
      <c r="A52" s="611"/>
      <c r="B52" s="617" t="s">
        <v>527</v>
      </c>
      <c r="C52" s="613"/>
      <c r="D52" s="613"/>
      <c r="E52" s="613"/>
      <c r="F52" s="613"/>
      <c r="G52" s="613"/>
      <c r="H52" s="613"/>
      <c r="I52" s="613"/>
      <c r="J52" s="613"/>
      <c r="K52" s="613"/>
      <c r="L52" s="613"/>
      <c r="M52" s="613"/>
      <c r="N52" s="613"/>
      <c r="O52" s="613"/>
      <c r="P52" s="613"/>
      <c r="Q52" s="613"/>
      <c r="R52" s="613"/>
      <c r="S52" s="613"/>
      <c r="T52" s="613"/>
      <c r="U52" s="613"/>
      <c r="V52" s="613"/>
      <c r="W52" s="613"/>
      <c r="X52" s="613"/>
      <c r="Y52" s="613"/>
      <c r="Z52" s="613"/>
      <c r="AA52" s="613"/>
      <c r="AB52" s="613"/>
      <c r="AC52" s="613"/>
      <c r="AD52" s="613"/>
      <c r="AE52" s="613"/>
      <c r="AF52" s="613"/>
      <c r="AG52" s="613"/>
      <c r="AH52" s="613"/>
      <c r="AI52" s="613"/>
      <c r="AJ52" s="613"/>
      <c r="AK52" s="613"/>
      <c r="AL52" s="613"/>
      <c r="AM52" s="613"/>
      <c r="AN52" s="613"/>
      <c r="AO52" s="613"/>
      <c r="AP52" s="613"/>
      <c r="AQ52" s="613"/>
      <c r="AR52" s="613"/>
      <c r="AS52" s="613"/>
      <c r="AT52" s="613"/>
      <c r="AU52" s="613"/>
      <c r="AV52" s="613"/>
      <c r="AW52" s="613"/>
      <c r="AX52" s="613"/>
      <c r="AY52" s="613"/>
      <c r="AZ52" s="613"/>
      <c r="BA52" s="613"/>
      <c r="BB52" s="613"/>
      <c r="BC52" s="613"/>
      <c r="BD52" s="613"/>
      <c r="BE52" s="613"/>
      <c r="BF52" s="613"/>
      <c r="BG52" s="613"/>
      <c r="BH52" s="613"/>
      <c r="BI52" s="613"/>
      <c r="BJ52" s="613"/>
      <c r="BK52" s="613"/>
      <c r="BL52" s="613"/>
      <c r="BM52" s="613"/>
      <c r="BN52" s="613"/>
      <c r="BO52" s="613"/>
      <c r="BP52" s="613"/>
      <c r="BQ52" s="613"/>
      <c r="BR52" s="613"/>
      <c r="BS52" s="613"/>
      <c r="BT52" s="613"/>
      <c r="BU52" s="613"/>
      <c r="BV52" s="613"/>
    </row>
    <row r="53" spans="1:74" s="614" customFormat="1" ht="22.35" customHeight="1" x14ac:dyDescent="0.2">
      <c r="A53" s="611"/>
      <c r="B53" s="618" t="s">
        <v>528</v>
      </c>
      <c r="C53" s="613"/>
      <c r="D53" s="613"/>
      <c r="E53" s="613"/>
      <c r="F53" s="613"/>
      <c r="G53" s="613"/>
      <c r="H53" s="613"/>
      <c r="I53" s="613"/>
      <c r="J53" s="613"/>
      <c r="K53" s="613"/>
      <c r="L53" s="613"/>
      <c r="M53" s="613"/>
      <c r="N53" s="613"/>
      <c r="O53" s="613"/>
      <c r="P53" s="613"/>
      <c r="Q53" s="613"/>
      <c r="R53" s="613"/>
      <c r="S53" s="613"/>
      <c r="T53" s="613"/>
      <c r="U53" s="613"/>
      <c r="V53" s="613"/>
      <c r="W53" s="613"/>
      <c r="X53" s="613"/>
      <c r="Y53" s="613"/>
      <c r="Z53" s="613"/>
      <c r="AA53" s="613"/>
      <c r="AB53" s="613"/>
      <c r="AC53" s="613"/>
      <c r="AD53" s="613"/>
      <c r="AE53" s="613"/>
      <c r="AF53" s="613"/>
      <c r="AG53" s="613"/>
      <c r="AH53" s="613"/>
      <c r="AI53" s="613"/>
      <c r="AJ53" s="613"/>
      <c r="AK53" s="613"/>
      <c r="AL53" s="613"/>
      <c r="AM53" s="613"/>
      <c r="AN53" s="613"/>
      <c r="AO53" s="613"/>
      <c r="AP53" s="613"/>
      <c r="AQ53" s="613"/>
      <c r="AR53" s="613"/>
      <c r="AS53" s="613"/>
      <c r="AT53" s="613"/>
      <c r="AU53" s="613"/>
      <c r="AV53" s="613"/>
      <c r="AW53" s="613"/>
      <c r="AX53" s="613"/>
      <c r="AY53" s="613"/>
      <c r="AZ53" s="613"/>
      <c r="BA53" s="613"/>
      <c r="BB53" s="613"/>
      <c r="BC53" s="613"/>
      <c r="BD53" s="613"/>
      <c r="BE53" s="613"/>
      <c r="BF53" s="613"/>
      <c r="BG53" s="613"/>
      <c r="BH53" s="613"/>
      <c r="BI53" s="613"/>
      <c r="BJ53" s="613"/>
      <c r="BK53" s="613"/>
      <c r="BL53" s="613"/>
      <c r="BM53" s="613"/>
      <c r="BN53" s="613"/>
      <c r="BO53" s="613"/>
      <c r="BP53" s="613"/>
      <c r="BQ53" s="613"/>
      <c r="BR53" s="613"/>
      <c r="BS53" s="613"/>
      <c r="BT53" s="613"/>
      <c r="BU53" s="613"/>
      <c r="BV53" s="613"/>
    </row>
    <row r="54" spans="1:74" s="614" customFormat="1" ht="12" customHeight="1" x14ac:dyDescent="0.2">
      <c r="A54" s="611"/>
      <c r="B54" s="619" t="s">
        <v>1110</v>
      </c>
      <c r="C54" s="620"/>
      <c r="D54" s="620"/>
      <c r="E54" s="620"/>
      <c r="F54" s="620"/>
      <c r="G54" s="620"/>
      <c r="H54" s="620"/>
      <c r="I54" s="620"/>
      <c r="J54" s="620"/>
      <c r="K54" s="620"/>
      <c r="L54" s="620"/>
      <c r="M54" s="620"/>
      <c r="N54" s="620"/>
      <c r="O54" s="620"/>
      <c r="P54" s="620"/>
      <c r="Q54" s="620"/>
      <c r="R54" s="620"/>
      <c r="S54" s="620"/>
      <c r="T54" s="620"/>
      <c r="U54" s="620"/>
      <c r="V54" s="620"/>
      <c r="W54" s="620"/>
      <c r="X54" s="620"/>
      <c r="Y54" s="620"/>
      <c r="Z54" s="620"/>
      <c r="AA54" s="620"/>
      <c r="AB54" s="620"/>
      <c r="AC54" s="620"/>
      <c r="AD54" s="620"/>
      <c r="AE54" s="620"/>
      <c r="AF54" s="620"/>
      <c r="AG54" s="620"/>
      <c r="AH54" s="620"/>
      <c r="AI54" s="620"/>
      <c r="AJ54" s="620"/>
      <c r="AK54" s="620"/>
      <c r="AL54" s="620"/>
      <c r="AM54" s="620"/>
      <c r="AN54" s="620"/>
      <c r="AO54" s="620"/>
      <c r="AP54" s="620"/>
      <c r="AQ54" s="620"/>
      <c r="AR54" s="620"/>
      <c r="AS54" s="620"/>
      <c r="AT54" s="620"/>
      <c r="AU54" s="620"/>
      <c r="AV54" s="620"/>
      <c r="AW54" s="620"/>
      <c r="AX54" s="620"/>
      <c r="AY54" s="620"/>
      <c r="AZ54" s="620"/>
      <c r="BA54" s="620"/>
      <c r="BB54" s="620"/>
      <c r="BC54" s="620"/>
      <c r="BD54" s="620"/>
      <c r="BE54" s="620"/>
      <c r="BF54" s="620"/>
      <c r="BG54" s="620"/>
      <c r="BH54" s="620"/>
      <c r="BI54" s="620"/>
      <c r="BJ54" s="620"/>
      <c r="BK54" s="620"/>
      <c r="BL54" s="620"/>
      <c r="BM54" s="620"/>
      <c r="BN54" s="620"/>
      <c r="BO54" s="620"/>
      <c r="BP54" s="620"/>
      <c r="BQ54" s="620"/>
      <c r="BR54" s="620"/>
      <c r="BS54" s="620"/>
      <c r="BT54" s="620"/>
      <c r="BU54" s="620"/>
      <c r="BV54" s="620"/>
    </row>
    <row r="55" spans="1:74" s="614" customFormat="1" ht="12" customHeight="1" x14ac:dyDescent="0.2">
      <c r="A55" s="611"/>
      <c r="B55" s="687" t="s">
        <v>1227</v>
      </c>
      <c r="C55" s="676"/>
      <c r="D55" s="676"/>
      <c r="E55" s="676"/>
      <c r="F55" s="676"/>
      <c r="G55" s="676"/>
      <c r="H55" s="676"/>
      <c r="I55" s="676"/>
      <c r="J55" s="676"/>
      <c r="K55" s="676"/>
      <c r="L55" s="676"/>
      <c r="M55" s="676"/>
      <c r="N55" s="676"/>
      <c r="O55" s="676"/>
      <c r="P55" s="676"/>
      <c r="Q55" s="676"/>
      <c r="R55" s="621"/>
      <c r="S55" s="621"/>
      <c r="T55" s="621"/>
      <c r="U55" s="621"/>
      <c r="V55" s="621"/>
      <c r="W55" s="621"/>
      <c r="X55" s="621"/>
      <c r="Y55" s="621"/>
      <c r="Z55" s="621"/>
      <c r="AA55" s="621"/>
      <c r="AB55" s="621"/>
      <c r="AC55" s="621"/>
      <c r="AD55" s="621"/>
      <c r="AE55" s="621"/>
      <c r="AF55" s="621"/>
      <c r="AG55" s="621"/>
      <c r="AH55" s="621"/>
      <c r="AI55" s="621"/>
      <c r="AJ55" s="621"/>
      <c r="AK55" s="621"/>
      <c r="AL55" s="621"/>
      <c r="AM55" s="621"/>
      <c r="AN55" s="621"/>
      <c r="AO55" s="621"/>
      <c r="AP55" s="621"/>
      <c r="AQ55" s="621"/>
      <c r="AR55" s="621"/>
      <c r="AS55" s="621"/>
      <c r="AT55" s="621"/>
      <c r="AU55" s="621"/>
      <c r="AV55" s="621"/>
      <c r="AW55" s="621"/>
      <c r="AX55" s="621"/>
      <c r="AY55" s="621"/>
      <c r="AZ55" s="621"/>
      <c r="BA55" s="621"/>
      <c r="BB55" s="621"/>
      <c r="BC55" s="621"/>
      <c r="BD55" s="621"/>
      <c r="BE55" s="621"/>
      <c r="BF55" s="621"/>
      <c r="BG55" s="621"/>
      <c r="BH55" s="621"/>
      <c r="BI55" s="621"/>
      <c r="BJ55" s="621"/>
      <c r="BK55" s="621"/>
      <c r="BL55" s="621"/>
      <c r="BM55" s="621"/>
      <c r="BN55" s="621"/>
      <c r="BO55" s="621"/>
      <c r="BP55" s="621"/>
      <c r="BQ55" s="621"/>
      <c r="BR55" s="621"/>
      <c r="BS55" s="621"/>
      <c r="BT55" s="621"/>
      <c r="BU55" s="621"/>
      <c r="BV55" s="621"/>
    </row>
  </sheetData>
  <mergeCells count="9">
    <mergeCell ref="B55:Q55"/>
    <mergeCell ref="BK3:BV3"/>
    <mergeCell ref="A1:A2"/>
    <mergeCell ref="C3:N3"/>
    <mergeCell ref="O3:Z3"/>
    <mergeCell ref="AA3:AL3"/>
    <mergeCell ref="AM3:AX3"/>
    <mergeCell ref="AY3:BJ3"/>
    <mergeCell ref="B51:Q51"/>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Y5" transitionEvaluation="1" transitionEntry="1" codeName="Sheet6">
    <pageSetUpPr fitToPage="1"/>
  </sheetPr>
  <dimension ref="A1:BV159"/>
  <sheetViews>
    <sheetView showGridLines="0" workbookViewId="0">
      <pane xSplit="2" ySplit="4" topLeftCell="AY5" activePane="bottomRight" state="frozen"/>
      <selection activeCell="BC15" sqref="BC15"/>
      <selection pane="topRight" activeCell="BC15" sqref="BC15"/>
      <selection pane="bottomLeft" activeCell="BC15" sqref="BC15"/>
      <selection pane="bottomRight" activeCell="BB70" sqref="BB70"/>
    </sheetView>
  </sheetViews>
  <sheetFormatPr defaultColWidth="9.5703125" defaultRowHeight="11.25" x14ac:dyDescent="0.2"/>
  <cols>
    <col min="1" max="1" width="8.42578125" style="135" customWidth="1"/>
    <col min="2" max="2" width="42.5703125" style="135" customWidth="1"/>
    <col min="3" max="50" width="7.42578125" style="135" customWidth="1"/>
    <col min="51" max="62" width="7.42578125" style="361" customWidth="1"/>
    <col min="63" max="74" width="7.42578125" style="135" customWidth="1"/>
    <col min="75" max="16384" width="9.5703125" style="135"/>
  </cols>
  <sheetData>
    <row r="1" spans="1:74" ht="13.35" customHeight="1" x14ac:dyDescent="0.25">
      <c r="A1" s="667" t="s">
        <v>1054</v>
      </c>
      <c r="B1" s="722" t="s">
        <v>111</v>
      </c>
      <c r="C1" s="723"/>
      <c r="D1" s="723"/>
      <c r="E1" s="723"/>
      <c r="F1" s="723"/>
      <c r="G1" s="723"/>
      <c r="H1" s="723"/>
      <c r="I1" s="723"/>
      <c r="J1" s="723"/>
      <c r="K1" s="723"/>
      <c r="L1" s="723"/>
      <c r="M1" s="723"/>
      <c r="N1" s="723"/>
      <c r="O1" s="723"/>
      <c r="P1" s="723"/>
      <c r="Q1" s="723"/>
      <c r="R1" s="723"/>
      <c r="S1" s="723"/>
      <c r="T1" s="723"/>
      <c r="U1" s="723"/>
      <c r="V1" s="723"/>
      <c r="W1" s="723"/>
      <c r="X1" s="723"/>
      <c r="Y1" s="723"/>
      <c r="Z1" s="723"/>
      <c r="AA1" s="723"/>
      <c r="AB1" s="723"/>
      <c r="AC1" s="723"/>
      <c r="AD1" s="723"/>
      <c r="AE1" s="723"/>
      <c r="AF1" s="723"/>
      <c r="AG1" s="723"/>
      <c r="AH1" s="723"/>
      <c r="AI1" s="723"/>
      <c r="AJ1" s="723"/>
      <c r="AK1" s="723"/>
      <c r="AL1" s="723"/>
      <c r="AM1" s="262"/>
    </row>
    <row r="2" spans="1:74" s="47" customFormat="1" ht="12.75" x14ac:dyDescent="0.2">
      <c r="A2" s="668"/>
      <c r="B2" s="544" t="str">
        <f>"U.S. Energy Information Administration  |  Short-Term Energy Outlook  - "&amp;Dates!D1</f>
        <v>U.S. Energy Information Administration  |  Short-Term Energy Outlook  - April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303"/>
      <c r="AY2" s="410"/>
      <c r="AZ2" s="410"/>
      <c r="BA2" s="410"/>
      <c r="BB2" s="410"/>
      <c r="BC2" s="410"/>
      <c r="BD2" s="410"/>
      <c r="BE2" s="410"/>
      <c r="BF2" s="410"/>
      <c r="BG2" s="410"/>
      <c r="BH2" s="410"/>
      <c r="BI2" s="410"/>
      <c r="BJ2" s="410"/>
    </row>
    <row r="3" spans="1:74" s="12" customFormat="1" ht="12.75" x14ac:dyDescent="0.2">
      <c r="A3" s="14"/>
      <c r="B3" s="15"/>
      <c r="C3" s="672">
        <f>Dates!D3</f>
        <v>2011</v>
      </c>
      <c r="D3" s="663"/>
      <c r="E3" s="663"/>
      <c r="F3" s="663"/>
      <c r="G3" s="663"/>
      <c r="H3" s="663"/>
      <c r="I3" s="663"/>
      <c r="J3" s="663"/>
      <c r="K3" s="663"/>
      <c r="L3" s="663"/>
      <c r="M3" s="663"/>
      <c r="N3" s="664"/>
      <c r="O3" s="672">
        <f>C3+1</f>
        <v>2012</v>
      </c>
      <c r="P3" s="673"/>
      <c r="Q3" s="673"/>
      <c r="R3" s="673"/>
      <c r="S3" s="673"/>
      <c r="T3" s="673"/>
      <c r="U3" s="673"/>
      <c r="V3" s="673"/>
      <c r="W3" s="673"/>
      <c r="X3" s="663"/>
      <c r="Y3" s="663"/>
      <c r="Z3" s="664"/>
      <c r="AA3" s="662">
        <f>O3+1</f>
        <v>2013</v>
      </c>
      <c r="AB3" s="663"/>
      <c r="AC3" s="663"/>
      <c r="AD3" s="663"/>
      <c r="AE3" s="663"/>
      <c r="AF3" s="663"/>
      <c r="AG3" s="663"/>
      <c r="AH3" s="663"/>
      <c r="AI3" s="663"/>
      <c r="AJ3" s="663"/>
      <c r="AK3" s="663"/>
      <c r="AL3" s="664"/>
      <c r="AM3" s="662">
        <f>AA3+1</f>
        <v>2014</v>
      </c>
      <c r="AN3" s="663"/>
      <c r="AO3" s="663"/>
      <c r="AP3" s="663"/>
      <c r="AQ3" s="663"/>
      <c r="AR3" s="663"/>
      <c r="AS3" s="663"/>
      <c r="AT3" s="663"/>
      <c r="AU3" s="663"/>
      <c r="AV3" s="663"/>
      <c r="AW3" s="663"/>
      <c r="AX3" s="664"/>
      <c r="AY3" s="662">
        <f>AM3+1</f>
        <v>2015</v>
      </c>
      <c r="AZ3" s="669"/>
      <c r="BA3" s="669"/>
      <c r="BB3" s="669"/>
      <c r="BC3" s="669"/>
      <c r="BD3" s="669"/>
      <c r="BE3" s="669"/>
      <c r="BF3" s="669"/>
      <c r="BG3" s="669"/>
      <c r="BH3" s="669"/>
      <c r="BI3" s="669"/>
      <c r="BJ3" s="670"/>
      <c r="BK3" s="662">
        <f>AY3+1</f>
        <v>2016</v>
      </c>
      <c r="BL3" s="663"/>
      <c r="BM3" s="663"/>
      <c r="BN3" s="663"/>
      <c r="BO3" s="663"/>
      <c r="BP3" s="663"/>
      <c r="BQ3" s="663"/>
      <c r="BR3" s="663"/>
      <c r="BS3" s="663"/>
      <c r="BT3" s="663"/>
      <c r="BU3" s="663"/>
      <c r="BV3" s="664"/>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140"/>
      <c r="B5" s="136" t="s">
        <v>1049</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421"/>
      <c r="AZ5" s="421"/>
      <c r="BA5" s="421"/>
      <c r="BB5" s="421"/>
      <c r="BC5" s="421"/>
      <c r="BD5" s="421"/>
      <c r="BE5" s="421"/>
      <c r="BF5" s="421"/>
      <c r="BG5" s="421"/>
      <c r="BH5" s="421"/>
      <c r="BI5" s="421"/>
      <c r="BJ5" s="421"/>
      <c r="BK5" s="421"/>
      <c r="BL5" s="421"/>
      <c r="BM5" s="421"/>
      <c r="BN5" s="421"/>
      <c r="BO5" s="421"/>
      <c r="BP5" s="421"/>
      <c r="BQ5" s="421"/>
      <c r="BR5" s="421"/>
      <c r="BS5" s="421"/>
      <c r="BT5" s="421"/>
      <c r="BU5" s="421"/>
      <c r="BV5" s="421"/>
    </row>
    <row r="6" spans="1:74" ht="11.1" customHeight="1" x14ac:dyDescent="0.2">
      <c r="A6" s="140"/>
      <c r="B6" s="36" t="s">
        <v>737</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422"/>
      <c r="AZ6" s="422"/>
      <c r="BA6" s="422"/>
      <c r="BB6" s="422"/>
      <c r="BC6" s="422"/>
      <c r="BD6" s="422"/>
      <c r="BE6" s="548"/>
      <c r="BF6" s="422"/>
      <c r="BG6" s="422"/>
      <c r="BH6" s="548"/>
      <c r="BI6" s="422"/>
      <c r="BJ6" s="422"/>
      <c r="BK6" s="422"/>
      <c r="BL6" s="422"/>
      <c r="BM6" s="422"/>
      <c r="BN6" s="422"/>
      <c r="BO6" s="422"/>
      <c r="BP6" s="422"/>
      <c r="BQ6" s="422"/>
      <c r="BR6" s="422"/>
      <c r="BS6" s="422"/>
      <c r="BT6" s="422"/>
      <c r="BU6" s="422"/>
      <c r="BV6" s="422"/>
    </row>
    <row r="7" spans="1:74" ht="11.1" customHeight="1" x14ac:dyDescent="0.2">
      <c r="A7" s="140" t="s">
        <v>738</v>
      </c>
      <c r="B7" s="39" t="s">
        <v>1189</v>
      </c>
      <c r="C7" s="242">
        <v>14875.940741</v>
      </c>
      <c r="D7" s="242">
        <v>14875.151852000001</v>
      </c>
      <c r="E7" s="242">
        <v>14892.807407</v>
      </c>
      <c r="F7" s="242">
        <v>14964.877778</v>
      </c>
      <c r="G7" s="242">
        <v>14992.444444000001</v>
      </c>
      <c r="H7" s="242">
        <v>15011.477778</v>
      </c>
      <c r="I7" s="242">
        <v>14990.2</v>
      </c>
      <c r="J7" s="242">
        <v>15016</v>
      </c>
      <c r="K7" s="242">
        <v>15057.1</v>
      </c>
      <c r="L7" s="242">
        <v>15146.418519000001</v>
      </c>
      <c r="M7" s="242">
        <v>15193.429630000001</v>
      </c>
      <c r="N7" s="242">
        <v>15231.051852000001</v>
      </c>
      <c r="O7" s="242">
        <v>15250.174074</v>
      </c>
      <c r="P7" s="242">
        <v>15275.851852</v>
      </c>
      <c r="Q7" s="242">
        <v>15298.974074</v>
      </c>
      <c r="R7" s="242">
        <v>15311.259259</v>
      </c>
      <c r="S7" s="242">
        <v>15335.481481000001</v>
      </c>
      <c r="T7" s="242">
        <v>15363.359259000001</v>
      </c>
      <c r="U7" s="242">
        <v>15413.425926</v>
      </c>
      <c r="V7" s="242">
        <v>15434.714814999999</v>
      </c>
      <c r="W7" s="242">
        <v>15445.759259</v>
      </c>
      <c r="X7" s="242">
        <v>15417.744444</v>
      </c>
      <c r="Y7" s="242">
        <v>15429.911110999999</v>
      </c>
      <c r="Z7" s="242">
        <v>15453.444444000001</v>
      </c>
      <c r="AA7" s="242">
        <v>15508.907407000001</v>
      </c>
      <c r="AB7" s="242">
        <v>15539.751851999999</v>
      </c>
      <c r="AC7" s="242">
        <v>15566.540741000001</v>
      </c>
      <c r="AD7" s="242">
        <v>15568.296296</v>
      </c>
      <c r="AE7" s="242">
        <v>15602.707407</v>
      </c>
      <c r="AF7" s="242">
        <v>15648.796296</v>
      </c>
      <c r="AG7" s="242">
        <v>15727.614815000001</v>
      </c>
      <c r="AH7" s="242">
        <v>15781.27037</v>
      </c>
      <c r="AI7" s="242">
        <v>15830.814815</v>
      </c>
      <c r="AJ7" s="242">
        <v>15903.477778</v>
      </c>
      <c r="AK7" s="242">
        <v>15924.377778</v>
      </c>
      <c r="AL7" s="242">
        <v>15920.744444</v>
      </c>
      <c r="AM7" s="242">
        <v>15820.874073999999</v>
      </c>
      <c r="AN7" s="242">
        <v>15821.951852</v>
      </c>
      <c r="AO7" s="242">
        <v>15852.274074000001</v>
      </c>
      <c r="AP7" s="242">
        <v>15948.388889</v>
      </c>
      <c r="AQ7" s="242">
        <v>16009.788888999999</v>
      </c>
      <c r="AR7" s="242">
        <v>16073.022222</v>
      </c>
      <c r="AS7" s="242">
        <v>16156.4</v>
      </c>
      <c r="AT7" s="242">
        <v>16209.566666999999</v>
      </c>
      <c r="AU7" s="242">
        <v>16250.833333</v>
      </c>
      <c r="AV7" s="242">
        <v>16280.2</v>
      </c>
      <c r="AW7" s="242">
        <v>16297.666667</v>
      </c>
      <c r="AX7" s="242">
        <v>16303.233333</v>
      </c>
      <c r="AY7" s="242">
        <v>16347.003704000001</v>
      </c>
      <c r="AZ7" s="242">
        <v>16378.842592999999</v>
      </c>
      <c r="BA7" s="242">
        <v>16413.793704</v>
      </c>
      <c r="BB7" s="335">
        <v>16459.400000000001</v>
      </c>
      <c r="BC7" s="335">
        <v>16494.919999999998</v>
      </c>
      <c r="BD7" s="335">
        <v>16527.89</v>
      </c>
      <c r="BE7" s="335">
        <v>16558.75</v>
      </c>
      <c r="BF7" s="335">
        <v>16586.3</v>
      </c>
      <c r="BG7" s="335">
        <v>16610.97</v>
      </c>
      <c r="BH7" s="335">
        <v>16625.71</v>
      </c>
      <c r="BI7" s="335">
        <v>16649.939999999999</v>
      </c>
      <c r="BJ7" s="335">
        <v>16676.599999999999</v>
      </c>
      <c r="BK7" s="335">
        <v>16705.560000000001</v>
      </c>
      <c r="BL7" s="335">
        <v>16737.150000000001</v>
      </c>
      <c r="BM7" s="335">
        <v>16771.25</v>
      </c>
      <c r="BN7" s="335">
        <v>16810.7</v>
      </c>
      <c r="BO7" s="335">
        <v>16847.68</v>
      </c>
      <c r="BP7" s="335">
        <v>16885.05</v>
      </c>
      <c r="BQ7" s="335">
        <v>16918.91</v>
      </c>
      <c r="BR7" s="335">
        <v>16959.96</v>
      </c>
      <c r="BS7" s="335">
        <v>17004.3</v>
      </c>
      <c r="BT7" s="335">
        <v>17058.86</v>
      </c>
      <c r="BU7" s="335">
        <v>17104.61</v>
      </c>
      <c r="BV7" s="335">
        <v>17148.47</v>
      </c>
    </row>
    <row r="8" spans="1:74" ht="11.1" customHeight="1" x14ac:dyDescent="0.2">
      <c r="A8" s="140"/>
      <c r="B8" s="36" t="s">
        <v>1084</v>
      </c>
      <c r="C8" s="242"/>
      <c r="D8" s="242"/>
      <c r="E8" s="242"/>
      <c r="F8" s="242"/>
      <c r="G8" s="242"/>
      <c r="H8" s="242"/>
      <c r="I8" s="242"/>
      <c r="J8" s="242"/>
      <c r="K8" s="242"/>
      <c r="L8" s="242"/>
      <c r="M8" s="242"/>
      <c r="N8" s="242"/>
      <c r="O8" s="242"/>
      <c r="P8" s="242"/>
      <c r="Q8" s="242"/>
      <c r="R8" s="242"/>
      <c r="S8" s="242"/>
      <c r="T8" s="242"/>
      <c r="U8" s="242"/>
      <c r="V8" s="242"/>
      <c r="W8" s="242"/>
      <c r="X8" s="242"/>
      <c r="Y8" s="242"/>
      <c r="Z8" s="242"/>
      <c r="AA8" s="242"/>
      <c r="AB8" s="242"/>
      <c r="AC8" s="242"/>
      <c r="AD8" s="242"/>
      <c r="AE8" s="242"/>
      <c r="AF8" s="242"/>
      <c r="AG8" s="242"/>
      <c r="AH8" s="242"/>
      <c r="AI8" s="242"/>
      <c r="AJ8" s="242"/>
      <c r="AK8" s="242"/>
      <c r="AL8" s="242"/>
      <c r="AM8" s="242"/>
      <c r="AN8" s="242"/>
      <c r="AO8" s="242"/>
      <c r="AP8" s="242"/>
      <c r="AQ8" s="242"/>
      <c r="AR8" s="242"/>
      <c r="AS8" s="242"/>
      <c r="AT8" s="242"/>
      <c r="AU8" s="242"/>
      <c r="AV8" s="242"/>
      <c r="AW8" s="242"/>
      <c r="AX8" s="242"/>
      <c r="AY8" s="242"/>
      <c r="AZ8" s="242"/>
      <c r="BA8" s="242"/>
      <c r="BB8" s="335"/>
      <c r="BC8" s="335"/>
      <c r="BD8" s="335"/>
      <c r="BE8" s="335"/>
      <c r="BF8" s="335"/>
      <c r="BG8" s="335"/>
      <c r="BH8" s="335"/>
      <c r="BI8" s="335"/>
      <c r="BJ8" s="335"/>
      <c r="BK8" s="335"/>
      <c r="BL8" s="335"/>
      <c r="BM8" s="335"/>
      <c r="BN8" s="335"/>
      <c r="BO8" s="335"/>
      <c r="BP8" s="335"/>
      <c r="BQ8" s="335"/>
      <c r="BR8" s="335"/>
      <c r="BS8" s="335"/>
      <c r="BT8" s="335"/>
      <c r="BU8" s="335"/>
      <c r="BV8" s="335"/>
    </row>
    <row r="9" spans="1:74" ht="11.1" customHeight="1" x14ac:dyDescent="0.2">
      <c r="A9" s="140" t="s">
        <v>1085</v>
      </c>
      <c r="B9" s="39" t="s">
        <v>1189</v>
      </c>
      <c r="C9" s="242">
        <v>10201.164993</v>
      </c>
      <c r="D9" s="242">
        <v>10210.027265000001</v>
      </c>
      <c r="E9" s="242">
        <v>10240.257462</v>
      </c>
      <c r="F9" s="242">
        <v>10235.235506999999</v>
      </c>
      <c r="G9" s="242">
        <v>10229.425794999999</v>
      </c>
      <c r="H9" s="242">
        <v>10248.331977</v>
      </c>
      <c r="I9" s="242">
        <v>10277.183596999999</v>
      </c>
      <c r="J9" s="242">
        <v>10271.570825000001</v>
      </c>
      <c r="K9" s="242">
        <v>10297.862233</v>
      </c>
      <c r="L9" s="242">
        <v>10326.812324</v>
      </c>
      <c r="M9" s="242">
        <v>10313.321975999999</v>
      </c>
      <c r="N9" s="242">
        <v>10310.170945</v>
      </c>
      <c r="O9" s="242">
        <v>10357.337928999999</v>
      </c>
      <c r="P9" s="242">
        <v>10407.557473999999</v>
      </c>
      <c r="Q9" s="242">
        <v>10397.808974</v>
      </c>
      <c r="R9" s="242">
        <v>10417.601382999999</v>
      </c>
      <c r="S9" s="242">
        <v>10421.54017</v>
      </c>
      <c r="T9" s="242">
        <v>10421.441701</v>
      </c>
      <c r="U9" s="242">
        <v>10458.564775999999</v>
      </c>
      <c r="V9" s="242">
        <v>10455.709154</v>
      </c>
      <c r="W9" s="242">
        <v>10496.869487</v>
      </c>
      <c r="X9" s="242">
        <v>10491.158245000001</v>
      </c>
      <c r="Y9" s="242">
        <v>10523.554774</v>
      </c>
      <c r="Z9" s="242">
        <v>10547.089031</v>
      </c>
      <c r="AA9" s="242">
        <v>10589.824879</v>
      </c>
      <c r="AB9" s="242">
        <v>10617.691803</v>
      </c>
      <c r="AC9" s="242">
        <v>10633.446953999999</v>
      </c>
      <c r="AD9" s="242">
        <v>10640.241362999999</v>
      </c>
      <c r="AE9" s="242">
        <v>10659.147543999999</v>
      </c>
      <c r="AF9" s="242">
        <v>10681.795574</v>
      </c>
      <c r="AG9" s="242">
        <v>10690.263967999999</v>
      </c>
      <c r="AH9" s="242">
        <v>10707.397695</v>
      </c>
      <c r="AI9" s="242">
        <v>10742.255966999999</v>
      </c>
      <c r="AJ9" s="242">
        <v>10775.735662999999</v>
      </c>
      <c r="AK9" s="242">
        <v>10831.371041</v>
      </c>
      <c r="AL9" s="242">
        <v>10827.136844000001</v>
      </c>
      <c r="AM9" s="242">
        <v>10795.528071999999</v>
      </c>
      <c r="AN9" s="242">
        <v>10833.931253000001</v>
      </c>
      <c r="AO9" s="242">
        <v>10903.352387999999</v>
      </c>
      <c r="AP9" s="242">
        <v>10896.754918000001</v>
      </c>
      <c r="AQ9" s="242">
        <v>10905.9126</v>
      </c>
      <c r="AR9" s="242">
        <v>10934.961160000001</v>
      </c>
      <c r="AS9" s="242">
        <v>10945.792826999999</v>
      </c>
      <c r="AT9" s="242">
        <v>11017.675703999999</v>
      </c>
      <c r="AU9" s="242">
        <v>11035.10484</v>
      </c>
      <c r="AV9" s="242">
        <v>11072.227914999999</v>
      </c>
      <c r="AW9" s="242">
        <v>11137.907201</v>
      </c>
      <c r="AX9" s="242">
        <v>11130.718913999999</v>
      </c>
      <c r="AY9" s="242">
        <v>11163.607792000001</v>
      </c>
      <c r="AZ9" s="242">
        <v>11194.351935999999</v>
      </c>
      <c r="BA9" s="242">
        <v>11223.341047</v>
      </c>
      <c r="BB9" s="335">
        <v>11254.56</v>
      </c>
      <c r="BC9" s="335">
        <v>11284.58</v>
      </c>
      <c r="BD9" s="335">
        <v>11314.65</v>
      </c>
      <c r="BE9" s="335">
        <v>11348.66</v>
      </c>
      <c r="BF9" s="335">
        <v>11375.91</v>
      </c>
      <c r="BG9" s="335">
        <v>11400.31</v>
      </c>
      <c r="BH9" s="335">
        <v>11417.48</v>
      </c>
      <c r="BI9" s="335">
        <v>11439.42</v>
      </c>
      <c r="BJ9" s="335">
        <v>11461.78</v>
      </c>
      <c r="BK9" s="335">
        <v>11485.74</v>
      </c>
      <c r="BL9" s="335">
        <v>11508.02</v>
      </c>
      <c r="BM9" s="335">
        <v>11529.82</v>
      </c>
      <c r="BN9" s="335">
        <v>11548.66</v>
      </c>
      <c r="BO9" s="335">
        <v>11571.33</v>
      </c>
      <c r="BP9" s="335">
        <v>11595.38</v>
      </c>
      <c r="BQ9" s="335">
        <v>11621.02</v>
      </c>
      <c r="BR9" s="335">
        <v>11647.61</v>
      </c>
      <c r="BS9" s="335">
        <v>11675.4</v>
      </c>
      <c r="BT9" s="335">
        <v>11706.14</v>
      </c>
      <c r="BU9" s="335">
        <v>11734.98</v>
      </c>
      <c r="BV9" s="335">
        <v>11763.68</v>
      </c>
    </row>
    <row r="10" spans="1:74" ht="11.1" customHeight="1" x14ac:dyDescent="0.2">
      <c r="A10" s="140"/>
      <c r="B10" s="139" t="s">
        <v>753</v>
      </c>
      <c r="C10" s="244"/>
      <c r="D10" s="244"/>
      <c r="E10" s="244"/>
      <c r="F10" s="244"/>
      <c r="G10" s="244"/>
      <c r="H10" s="244"/>
      <c r="I10" s="244"/>
      <c r="J10" s="244"/>
      <c r="K10" s="244"/>
      <c r="L10" s="244"/>
      <c r="M10" s="244"/>
      <c r="N10" s="244"/>
      <c r="O10" s="244"/>
      <c r="P10" s="244"/>
      <c r="Q10" s="244"/>
      <c r="R10" s="244"/>
      <c r="S10" s="244"/>
      <c r="T10" s="244"/>
      <c r="U10" s="244"/>
      <c r="V10" s="244"/>
      <c r="W10" s="244"/>
      <c r="X10" s="244"/>
      <c r="Y10" s="244"/>
      <c r="Z10" s="244"/>
      <c r="AA10" s="244"/>
      <c r="AB10" s="244"/>
      <c r="AC10" s="244"/>
      <c r="AD10" s="244"/>
      <c r="AE10" s="244"/>
      <c r="AF10" s="244"/>
      <c r="AG10" s="244"/>
      <c r="AH10" s="244"/>
      <c r="AI10" s="244"/>
      <c r="AJ10" s="244"/>
      <c r="AK10" s="244"/>
      <c r="AL10" s="244"/>
      <c r="AM10" s="244"/>
      <c r="AN10" s="244"/>
      <c r="AO10" s="244"/>
      <c r="AP10" s="244"/>
      <c r="AQ10" s="244"/>
      <c r="AR10" s="244"/>
      <c r="AS10" s="244"/>
      <c r="AT10" s="244"/>
      <c r="AU10" s="244"/>
      <c r="AV10" s="244"/>
      <c r="AW10" s="244"/>
      <c r="AX10" s="244"/>
      <c r="AY10" s="244"/>
      <c r="AZ10" s="244"/>
      <c r="BA10" s="244"/>
      <c r="BB10" s="356"/>
      <c r="BC10" s="356"/>
      <c r="BD10" s="356"/>
      <c r="BE10" s="356"/>
      <c r="BF10" s="356"/>
      <c r="BG10" s="356"/>
      <c r="BH10" s="356"/>
      <c r="BI10" s="356"/>
      <c r="BJ10" s="356"/>
      <c r="BK10" s="356"/>
      <c r="BL10" s="356"/>
      <c r="BM10" s="356"/>
      <c r="BN10" s="356"/>
      <c r="BO10" s="356"/>
      <c r="BP10" s="356"/>
      <c r="BQ10" s="356"/>
      <c r="BR10" s="356"/>
      <c r="BS10" s="356"/>
      <c r="BT10" s="356"/>
      <c r="BU10" s="356"/>
      <c r="BV10" s="356"/>
    </row>
    <row r="11" spans="1:74" ht="11.1" customHeight="1" x14ac:dyDescent="0.2">
      <c r="A11" s="140" t="s">
        <v>754</v>
      </c>
      <c r="B11" s="39" t="s">
        <v>1189</v>
      </c>
      <c r="C11" s="242">
        <v>2093.0777778000001</v>
      </c>
      <c r="D11" s="242">
        <v>2096.6777778000001</v>
      </c>
      <c r="E11" s="242">
        <v>2105.4444444000001</v>
      </c>
      <c r="F11" s="242">
        <v>2119.5259258999999</v>
      </c>
      <c r="G11" s="242">
        <v>2138.5148147999998</v>
      </c>
      <c r="H11" s="242">
        <v>2162.5592593000001</v>
      </c>
      <c r="I11" s="242">
        <v>2203.4666667000001</v>
      </c>
      <c r="J11" s="242">
        <v>2228.7666666999999</v>
      </c>
      <c r="K11" s="242">
        <v>2250.2666666999999</v>
      </c>
      <c r="L11" s="242">
        <v>2263.3444444000002</v>
      </c>
      <c r="M11" s="242">
        <v>2280.7111110999999</v>
      </c>
      <c r="N11" s="242">
        <v>2297.7444443999998</v>
      </c>
      <c r="O11" s="242">
        <v>2317.7333333000001</v>
      </c>
      <c r="P11" s="242">
        <v>2331.6333332999998</v>
      </c>
      <c r="Q11" s="242">
        <v>2342.7333333000001</v>
      </c>
      <c r="R11" s="242">
        <v>2348.3074074000001</v>
      </c>
      <c r="S11" s="242">
        <v>2355.8518518999999</v>
      </c>
      <c r="T11" s="242">
        <v>2362.6407407000002</v>
      </c>
      <c r="U11" s="242">
        <v>2364.6740740999999</v>
      </c>
      <c r="V11" s="242">
        <v>2372.9518518999998</v>
      </c>
      <c r="W11" s="242">
        <v>2383.4740741000001</v>
      </c>
      <c r="X11" s="242">
        <v>2402.5370370000001</v>
      </c>
      <c r="Y11" s="242">
        <v>2412.8259259000001</v>
      </c>
      <c r="Z11" s="242">
        <v>2420.637037</v>
      </c>
      <c r="AA11" s="242">
        <v>2420.7407407000001</v>
      </c>
      <c r="AB11" s="242">
        <v>2427.5185185</v>
      </c>
      <c r="AC11" s="242">
        <v>2435.7407407000001</v>
      </c>
      <c r="AD11" s="242">
        <v>2445.7333333000001</v>
      </c>
      <c r="AE11" s="242">
        <v>2456.6</v>
      </c>
      <c r="AF11" s="242">
        <v>2468.6666667</v>
      </c>
      <c r="AG11" s="242">
        <v>2483.7703704</v>
      </c>
      <c r="AH11" s="242">
        <v>2496.8592592999998</v>
      </c>
      <c r="AI11" s="242">
        <v>2509.7703704</v>
      </c>
      <c r="AJ11" s="242">
        <v>2527.7629630000001</v>
      </c>
      <c r="AK11" s="242">
        <v>2536.3740741000001</v>
      </c>
      <c r="AL11" s="242">
        <v>2540.862963</v>
      </c>
      <c r="AM11" s="242">
        <v>2527.2444443999998</v>
      </c>
      <c r="AN11" s="242">
        <v>2533.9777777999998</v>
      </c>
      <c r="AO11" s="242">
        <v>2547.0777778000001</v>
      </c>
      <c r="AP11" s="242">
        <v>2576.4555556</v>
      </c>
      <c r="AQ11" s="242">
        <v>2594.8555556000001</v>
      </c>
      <c r="AR11" s="242">
        <v>2612.1888889000002</v>
      </c>
      <c r="AS11" s="242">
        <v>2629.9074074</v>
      </c>
      <c r="AT11" s="242">
        <v>2644.0185185</v>
      </c>
      <c r="AU11" s="242">
        <v>2655.9740741000001</v>
      </c>
      <c r="AV11" s="242">
        <v>2665.7740740999998</v>
      </c>
      <c r="AW11" s="242">
        <v>2673.4185185000001</v>
      </c>
      <c r="AX11" s="242">
        <v>2678.9074074</v>
      </c>
      <c r="AY11" s="242">
        <v>2671.6779999999999</v>
      </c>
      <c r="AZ11" s="242">
        <v>2678.6803332999998</v>
      </c>
      <c r="BA11" s="242">
        <v>2690.1906666999998</v>
      </c>
      <c r="BB11" s="335">
        <v>2713.0059999999999</v>
      </c>
      <c r="BC11" s="335">
        <v>2728.4349999999999</v>
      </c>
      <c r="BD11" s="335">
        <v>2743.2730000000001</v>
      </c>
      <c r="BE11" s="335">
        <v>2756.9180000000001</v>
      </c>
      <c r="BF11" s="335">
        <v>2771.03</v>
      </c>
      <c r="BG11" s="335">
        <v>2785.0039999999999</v>
      </c>
      <c r="BH11" s="335">
        <v>2798.4</v>
      </c>
      <c r="BI11" s="335">
        <v>2812.43</v>
      </c>
      <c r="BJ11" s="335">
        <v>2826.6529999999998</v>
      </c>
      <c r="BK11" s="335">
        <v>2839.7220000000002</v>
      </c>
      <c r="BL11" s="335">
        <v>2855.3409999999999</v>
      </c>
      <c r="BM11" s="335">
        <v>2872.163</v>
      </c>
      <c r="BN11" s="335">
        <v>2893.4369999999999</v>
      </c>
      <c r="BO11" s="335">
        <v>2910.2269999999999</v>
      </c>
      <c r="BP11" s="335">
        <v>2925.7809999999999</v>
      </c>
      <c r="BQ11" s="335">
        <v>2936.1219999999998</v>
      </c>
      <c r="BR11" s="335">
        <v>2952.19</v>
      </c>
      <c r="BS11" s="335">
        <v>2970.0070000000001</v>
      </c>
      <c r="BT11" s="335">
        <v>2991.7049999999999</v>
      </c>
      <c r="BU11" s="335">
        <v>3011.4189999999999</v>
      </c>
      <c r="BV11" s="335">
        <v>3031.2829999999999</v>
      </c>
    </row>
    <row r="12" spans="1:74" ht="11.1" customHeight="1" x14ac:dyDescent="0.2">
      <c r="A12" s="140"/>
      <c r="B12" s="141" t="s">
        <v>759</v>
      </c>
      <c r="C12" s="221"/>
      <c r="D12" s="221"/>
      <c r="E12" s="221"/>
      <c r="F12" s="221"/>
      <c r="G12" s="221"/>
      <c r="H12" s="221"/>
      <c r="I12" s="221"/>
      <c r="J12" s="221"/>
      <c r="K12" s="221"/>
      <c r="L12" s="221"/>
      <c r="M12" s="221"/>
      <c r="N12" s="221"/>
      <c r="O12" s="221"/>
      <c r="P12" s="221"/>
      <c r="Q12" s="221"/>
      <c r="R12" s="221"/>
      <c r="S12" s="221"/>
      <c r="T12" s="221"/>
      <c r="U12" s="221"/>
      <c r="V12" s="221"/>
      <c r="W12" s="221"/>
      <c r="X12" s="221"/>
      <c r="Y12" s="221"/>
      <c r="Z12" s="221"/>
      <c r="AA12" s="221"/>
      <c r="AB12" s="221"/>
      <c r="AC12" s="221"/>
      <c r="AD12" s="221"/>
      <c r="AE12" s="221"/>
      <c r="AF12" s="221"/>
      <c r="AG12" s="221"/>
      <c r="AH12" s="221"/>
      <c r="AI12" s="221"/>
      <c r="AJ12" s="221"/>
      <c r="AK12" s="221"/>
      <c r="AL12" s="221"/>
      <c r="AM12" s="221"/>
      <c r="AN12" s="221"/>
      <c r="AO12" s="221"/>
      <c r="AP12" s="221"/>
      <c r="AQ12" s="221"/>
      <c r="AR12" s="221"/>
      <c r="AS12" s="221"/>
      <c r="AT12" s="221"/>
      <c r="AU12" s="221"/>
      <c r="AV12" s="221"/>
      <c r="AW12" s="221"/>
      <c r="AX12" s="221"/>
      <c r="AY12" s="221"/>
      <c r="AZ12" s="221"/>
      <c r="BA12" s="221"/>
      <c r="BB12" s="334"/>
      <c r="BC12" s="334"/>
      <c r="BD12" s="334"/>
      <c r="BE12" s="334"/>
      <c r="BF12" s="334"/>
      <c r="BG12" s="334"/>
      <c r="BH12" s="334"/>
      <c r="BI12" s="334"/>
      <c r="BJ12" s="334"/>
      <c r="BK12" s="334"/>
      <c r="BL12" s="334"/>
      <c r="BM12" s="334"/>
      <c r="BN12" s="334"/>
      <c r="BO12" s="334"/>
      <c r="BP12" s="334"/>
      <c r="BQ12" s="334"/>
      <c r="BR12" s="334"/>
      <c r="BS12" s="334"/>
      <c r="BT12" s="334"/>
      <c r="BU12" s="334"/>
      <c r="BV12" s="334"/>
    </row>
    <row r="13" spans="1:74" ht="11.1" customHeight="1" x14ac:dyDescent="0.2">
      <c r="A13" s="140" t="s">
        <v>760</v>
      </c>
      <c r="B13" s="39" t="s">
        <v>1189</v>
      </c>
      <c r="C13" s="637">
        <v>27.548148147999999</v>
      </c>
      <c r="D13" s="637">
        <v>23.603703704000001</v>
      </c>
      <c r="E13" s="637">
        <v>27.748148147999999</v>
      </c>
      <c r="F13" s="637">
        <v>67.744444443999996</v>
      </c>
      <c r="G13" s="637">
        <v>67.244444443999996</v>
      </c>
      <c r="H13" s="637">
        <v>54.011111110999998</v>
      </c>
      <c r="I13" s="637">
        <v>-16.399999999999999</v>
      </c>
      <c r="J13" s="637">
        <v>-21.766666666999999</v>
      </c>
      <c r="K13" s="637">
        <v>-6.5333333332999999</v>
      </c>
      <c r="L13" s="637">
        <v>74.396296296000003</v>
      </c>
      <c r="M13" s="637">
        <v>97.007407407000002</v>
      </c>
      <c r="N13" s="637">
        <v>106.3962963</v>
      </c>
      <c r="O13" s="637">
        <v>81.585185185</v>
      </c>
      <c r="P13" s="637">
        <v>80.262962963000007</v>
      </c>
      <c r="Q13" s="637">
        <v>81.451851852000004</v>
      </c>
      <c r="R13" s="637">
        <v>92.588888889000003</v>
      </c>
      <c r="S13" s="637">
        <v>93.222222221999999</v>
      </c>
      <c r="T13" s="637">
        <v>90.788888889000006</v>
      </c>
      <c r="U13" s="637">
        <v>88.429629629999994</v>
      </c>
      <c r="V13" s="637">
        <v>77.507407407000002</v>
      </c>
      <c r="W13" s="637">
        <v>61.162962962999998</v>
      </c>
      <c r="X13" s="637">
        <v>17.485185184999999</v>
      </c>
      <c r="Y13" s="637">
        <v>6.7296296295999998</v>
      </c>
      <c r="Z13" s="637">
        <v>6.9851851851999998</v>
      </c>
      <c r="AA13" s="637">
        <v>36.962962963000003</v>
      </c>
      <c r="AB13" s="637">
        <v>45.207407406999998</v>
      </c>
      <c r="AC13" s="637">
        <v>50.429629630000001</v>
      </c>
      <c r="AD13" s="637">
        <v>40.703703703999999</v>
      </c>
      <c r="AE13" s="637">
        <v>48.825925925999996</v>
      </c>
      <c r="AF13" s="637">
        <v>62.870370370000003</v>
      </c>
      <c r="AG13" s="637">
        <v>102.6</v>
      </c>
      <c r="AH13" s="637">
        <v>113.66666667</v>
      </c>
      <c r="AI13" s="637">
        <v>115.83333333</v>
      </c>
      <c r="AJ13" s="637">
        <v>101.70740741</v>
      </c>
      <c r="AK13" s="637">
        <v>91.618518519000006</v>
      </c>
      <c r="AL13" s="637">
        <v>78.174074074000004</v>
      </c>
      <c r="AM13" s="637">
        <v>40.514814815000001</v>
      </c>
      <c r="AN13" s="637">
        <v>36.003703704000003</v>
      </c>
      <c r="AO13" s="637">
        <v>43.781481481</v>
      </c>
      <c r="AP13" s="637">
        <v>90.011111111000005</v>
      </c>
      <c r="AQ13" s="637">
        <v>102.74444444</v>
      </c>
      <c r="AR13" s="637">
        <v>108.14444444</v>
      </c>
      <c r="AS13" s="637">
        <v>94.388888889</v>
      </c>
      <c r="AT13" s="637">
        <v>93.988888888999995</v>
      </c>
      <c r="AU13" s="637">
        <v>95.122222222000005</v>
      </c>
      <c r="AV13" s="637">
        <v>97.788888889000006</v>
      </c>
      <c r="AW13" s="637">
        <v>101.98888889</v>
      </c>
      <c r="AX13" s="637">
        <v>107.72222222000001</v>
      </c>
      <c r="AY13" s="637">
        <v>114.20749778</v>
      </c>
      <c r="AZ13" s="637">
        <v>111.76520778</v>
      </c>
      <c r="BA13" s="637">
        <v>104.34529444</v>
      </c>
      <c r="BB13" s="638">
        <v>82.494187406999998</v>
      </c>
      <c r="BC13" s="638">
        <v>72.209205185000002</v>
      </c>
      <c r="BD13" s="638">
        <v>64.036777407000002</v>
      </c>
      <c r="BE13" s="638">
        <v>60.106907036999999</v>
      </c>
      <c r="BF13" s="638">
        <v>54.562085926000002</v>
      </c>
      <c r="BG13" s="638">
        <v>49.532317036999999</v>
      </c>
      <c r="BH13" s="638">
        <v>44.154107037000003</v>
      </c>
      <c r="BI13" s="638">
        <v>40.802062593000002</v>
      </c>
      <c r="BJ13" s="638">
        <v>38.612690370000003</v>
      </c>
      <c r="BK13" s="638">
        <v>37.633565185000002</v>
      </c>
      <c r="BL13" s="638">
        <v>37.733856295999999</v>
      </c>
      <c r="BM13" s="638">
        <v>38.961138519000002</v>
      </c>
      <c r="BN13" s="638">
        <v>43.453568889000003</v>
      </c>
      <c r="BO13" s="638">
        <v>45.331215555999997</v>
      </c>
      <c r="BP13" s="638">
        <v>46.732235555999999</v>
      </c>
      <c r="BQ13" s="638">
        <v>45.677633333000003</v>
      </c>
      <c r="BR13" s="638">
        <v>47.609646667</v>
      </c>
      <c r="BS13" s="638">
        <v>50.549280000000003</v>
      </c>
      <c r="BT13" s="638">
        <v>57.635994074000003</v>
      </c>
      <c r="BU13" s="638">
        <v>60.236271852000002</v>
      </c>
      <c r="BV13" s="638">
        <v>61.489574073999997</v>
      </c>
    </row>
    <row r="14" spans="1:74" ht="11.1" customHeight="1" x14ac:dyDescent="0.2">
      <c r="A14" s="140"/>
      <c r="B14" s="141" t="s">
        <v>1217</v>
      </c>
      <c r="C14" s="216"/>
      <c r="D14" s="216"/>
      <c r="E14" s="216"/>
      <c r="F14" s="216"/>
      <c r="G14" s="216"/>
      <c r="H14" s="216"/>
      <c r="I14" s="216"/>
      <c r="J14" s="216"/>
      <c r="K14" s="216"/>
      <c r="L14" s="216"/>
      <c r="M14" s="216"/>
      <c r="N14" s="216"/>
      <c r="O14" s="216"/>
      <c r="P14" s="216"/>
      <c r="Q14" s="216"/>
      <c r="R14" s="216"/>
      <c r="S14" s="216"/>
      <c r="T14" s="216"/>
      <c r="U14" s="216"/>
      <c r="V14" s="216"/>
      <c r="W14" s="216"/>
      <c r="X14" s="216"/>
      <c r="Y14" s="216"/>
      <c r="Z14" s="216"/>
      <c r="AA14" s="216"/>
      <c r="AB14" s="216"/>
      <c r="AC14" s="216"/>
      <c r="AD14" s="216"/>
      <c r="AE14" s="216"/>
      <c r="AF14" s="216"/>
      <c r="AG14" s="216"/>
      <c r="AH14" s="216"/>
      <c r="AI14" s="216"/>
      <c r="AJ14" s="216"/>
      <c r="AK14" s="216"/>
      <c r="AL14" s="216"/>
      <c r="AM14" s="216"/>
      <c r="AN14" s="216"/>
      <c r="AO14" s="216"/>
      <c r="AP14" s="216"/>
      <c r="AQ14" s="216"/>
      <c r="AR14" s="216"/>
      <c r="AS14" s="216"/>
      <c r="AT14" s="216"/>
      <c r="AU14" s="216"/>
      <c r="AV14" s="216"/>
      <c r="AW14" s="216"/>
      <c r="AX14" s="216"/>
      <c r="AY14" s="216"/>
      <c r="AZ14" s="216"/>
      <c r="BA14" s="216"/>
      <c r="BB14" s="357"/>
      <c r="BC14" s="357"/>
      <c r="BD14" s="357"/>
      <c r="BE14" s="357"/>
      <c r="BF14" s="357"/>
      <c r="BG14" s="357"/>
      <c r="BH14" s="357"/>
      <c r="BI14" s="357"/>
      <c r="BJ14" s="357"/>
      <c r="BK14" s="357"/>
      <c r="BL14" s="357"/>
      <c r="BM14" s="357"/>
      <c r="BN14" s="357"/>
      <c r="BO14" s="357"/>
      <c r="BP14" s="357"/>
      <c r="BQ14" s="357"/>
      <c r="BR14" s="357"/>
      <c r="BS14" s="357"/>
      <c r="BT14" s="357"/>
      <c r="BU14" s="357"/>
      <c r="BV14" s="357"/>
    </row>
    <row r="15" spans="1:74" ht="11.1" customHeight="1" x14ac:dyDescent="0.2">
      <c r="A15" s="140" t="s">
        <v>1219</v>
      </c>
      <c r="B15" s="39" t="s">
        <v>1189</v>
      </c>
      <c r="C15" s="242">
        <v>3023.6555555999998</v>
      </c>
      <c r="D15" s="242">
        <v>3010.1222222000001</v>
      </c>
      <c r="E15" s="242">
        <v>3002.8222221999999</v>
      </c>
      <c r="F15" s="242">
        <v>3012.4074074</v>
      </c>
      <c r="G15" s="242">
        <v>3009.5851852000001</v>
      </c>
      <c r="H15" s="242">
        <v>3005.0074073999999</v>
      </c>
      <c r="I15" s="242">
        <v>2995.2518519</v>
      </c>
      <c r="J15" s="242">
        <v>2989.7296296</v>
      </c>
      <c r="K15" s="242">
        <v>2985.0185185</v>
      </c>
      <c r="L15" s="242">
        <v>2983.5037037000002</v>
      </c>
      <c r="M15" s="242">
        <v>2978.6259258999999</v>
      </c>
      <c r="N15" s="242">
        <v>2972.7703704</v>
      </c>
      <c r="O15" s="242">
        <v>2962.0259258999999</v>
      </c>
      <c r="P15" s="242">
        <v>2957.1481481000001</v>
      </c>
      <c r="Q15" s="242">
        <v>2954.2259259000002</v>
      </c>
      <c r="R15" s="242">
        <v>2952.5481481000002</v>
      </c>
      <c r="S15" s="242">
        <v>2954.0703703999998</v>
      </c>
      <c r="T15" s="242">
        <v>2958.0814814999999</v>
      </c>
      <c r="U15" s="242">
        <v>2977.5592593000001</v>
      </c>
      <c r="V15" s="242">
        <v>2976.8148148</v>
      </c>
      <c r="W15" s="242">
        <v>2968.8259259000001</v>
      </c>
      <c r="X15" s="242">
        <v>2941.4444444000001</v>
      </c>
      <c r="Y15" s="242">
        <v>2928.0777778000001</v>
      </c>
      <c r="Z15" s="242">
        <v>2916.5777778000001</v>
      </c>
      <c r="AA15" s="242">
        <v>2904.9444444000001</v>
      </c>
      <c r="AB15" s="242">
        <v>2898.6777778000001</v>
      </c>
      <c r="AC15" s="242">
        <v>2895.7777778</v>
      </c>
      <c r="AD15" s="242">
        <v>2900.7629630000001</v>
      </c>
      <c r="AE15" s="242">
        <v>2901.2074074000002</v>
      </c>
      <c r="AF15" s="242">
        <v>2901.6296296</v>
      </c>
      <c r="AG15" s="242">
        <v>2906.3111110999998</v>
      </c>
      <c r="AH15" s="242">
        <v>2903.4777777999998</v>
      </c>
      <c r="AI15" s="242">
        <v>2897.4111111000002</v>
      </c>
      <c r="AJ15" s="242">
        <v>2880.5555555999999</v>
      </c>
      <c r="AK15" s="242">
        <v>2873.6888889000002</v>
      </c>
      <c r="AL15" s="242">
        <v>2869.2555556000002</v>
      </c>
      <c r="AM15" s="242">
        <v>2867.8185185000002</v>
      </c>
      <c r="AN15" s="242">
        <v>2867.8296295999999</v>
      </c>
      <c r="AO15" s="242">
        <v>2869.8518518999999</v>
      </c>
      <c r="AP15" s="242">
        <v>2873.7222222</v>
      </c>
      <c r="AQ15" s="242">
        <v>2879.8888889</v>
      </c>
      <c r="AR15" s="242">
        <v>2888.1888889000002</v>
      </c>
      <c r="AS15" s="242">
        <v>2908.0148147999998</v>
      </c>
      <c r="AT15" s="242">
        <v>2913.5370370000001</v>
      </c>
      <c r="AU15" s="242">
        <v>2914.1481481000001</v>
      </c>
      <c r="AV15" s="242">
        <v>2909.8481480999999</v>
      </c>
      <c r="AW15" s="242">
        <v>2900.637037</v>
      </c>
      <c r="AX15" s="242">
        <v>2886.5148147999998</v>
      </c>
      <c r="AY15" s="242">
        <v>2898.8562222</v>
      </c>
      <c r="AZ15" s="242">
        <v>2900.8648889000001</v>
      </c>
      <c r="BA15" s="242">
        <v>2904.1218889000002</v>
      </c>
      <c r="BB15" s="335">
        <v>2911.0549999999998</v>
      </c>
      <c r="BC15" s="335">
        <v>2914.9879999999998</v>
      </c>
      <c r="BD15" s="335">
        <v>2918.348</v>
      </c>
      <c r="BE15" s="335">
        <v>2920.721</v>
      </c>
      <c r="BF15" s="335">
        <v>2923.2460000000001</v>
      </c>
      <c r="BG15" s="335">
        <v>2925.51</v>
      </c>
      <c r="BH15" s="335">
        <v>2927.8780000000002</v>
      </c>
      <c r="BI15" s="335">
        <v>2929.3440000000001</v>
      </c>
      <c r="BJ15" s="335">
        <v>2930.2739999999999</v>
      </c>
      <c r="BK15" s="335">
        <v>2929.913</v>
      </c>
      <c r="BL15" s="335">
        <v>2930.3380000000002</v>
      </c>
      <c r="BM15" s="335">
        <v>2930.7930000000001</v>
      </c>
      <c r="BN15" s="335">
        <v>2931.4690000000001</v>
      </c>
      <c r="BO15" s="335">
        <v>2931.8420000000001</v>
      </c>
      <c r="BP15" s="335">
        <v>2932.1039999999998</v>
      </c>
      <c r="BQ15" s="335">
        <v>2932.08</v>
      </c>
      <c r="BR15" s="335">
        <v>2932.2469999999998</v>
      </c>
      <c r="BS15" s="335">
        <v>2932.4319999999998</v>
      </c>
      <c r="BT15" s="335">
        <v>2932.4540000000002</v>
      </c>
      <c r="BU15" s="335">
        <v>2932.8110000000001</v>
      </c>
      <c r="BV15" s="335">
        <v>2933.3209999999999</v>
      </c>
    </row>
    <row r="16" spans="1:74" ht="11.1" customHeight="1" x14ac:dyDescent="0.2">
      <c r="A16" s="140"/>
      <c r="B16" s="141" t="s">
        <v>1218</v>
      </c>
      <c r="C16" s="216"/>
      <c r="D16" s="216"/>
      <c r="E16" s="216"/>
      <c r="F16" s="216"/>
      <c r="G16" s="216"/>
      <c r="H16" s="216"/>
      <c r="I16" s="216"/>
      <c r="J16" s="216"/>
      <c r="K16" s="216"/>
      <c r="L16" s="216"/>
      <c r="M16" s="216"/>
      <c r="N16" s="216"/>
      <c r="O16" s="216"/>
      <c r="P16" s="216"/>
      <c r="Q16" s="216"/>
      <c r="R16" s="216"/>
      <c r="S16" s="216"/>
      <c r="T16" s="216"/>
      <c r="U16" s="216"/>
      <c r="V16" s="216"/>
      <c r="W16" s="216"/>
      <c r="X16" s="216"/>
      <c r="Y16" s="216"/>
      <c r="Z16" s="216"/>
      <c r="AA16" s="216"/>
      <c r="AB16" s="216"/>
      <c r="AC16" s="216"/>
      <c r="AD16" s="216"/>
      <c r="AE16" s="216"/>
      <c r="AF16" s="216"/>
      <c r="AG16" s="216"/>
      <c r="AH16" s="216"/>
      <c r="AI16" s="216"/>
      <c r="AJ16" s="216"/>
      <c r="AK16" s="216"/>
      <c r="AL16" s="216"/>
      <c r="AM16" s="216"/>
      <c r="AN16" s="216"/>
      <c r="AO16" s="216"/>
      <c r="AP16" s="216"/>
      <c r="AQ16" s="216"/>
      <c r="AR16" s="216"/>
      <c r="AS16" s="216"/>
      <c r="AT16" s="216"/>
      <c r="AU16" s="216"/>
      <c r="AV16" s="216"/>
      <c r="AW16" s="216"/>
      <c r="AX16" s="216"/>
      <c r="AY16" s="216"/>
      <c r="AZ16" s="216"/>
      <c r="BA16" s="216"/>
      <c r="BB16" s="357"/>
      <c r="BC16" s="357"/>
      <c r="BD16" s="357"/>
      <c r="BE16" s="357"/>
      <c r="BF16" s="357"/>
      <c r="BG16" s="357"/>
      <c r="BH16" s="357"/>
      <c r="BI16" s="357"/>
      <c r="BJ16" s="357"/>
      <c r="BK16" s="357"/>
      <c r="BL16" s="357"/>
      <c r="BM16" s="357"/>
      <c r="BN16" s="357"/>
      <c r="BO16" s="357"/>
      <c r="BP16" s="357"/>
      <c r="BQ16" s="357"/>
      <c r="BR16" s="357"/>
      <c r="BS16" s="357"/>
      <c r="BT16" s="357"/>
      <c r="BU16" s="357"/>
      <c r="BV16" s="357"/>
    </row>
    <row r="17" spans="1:74" ht="11.1" customHeight="1" x14ac:dyDescent="0.2">
      <c r="A17" s="140" t="s">
        <v>1220</v>
      </c>
      <c r="B17" s="39" t="s">
        <v>1189</v>
      </c>
      <c r="C17" s="242">
        <v>1856.2962963</v>
      </c>
      <c r="D17" s="242">
        <v>1861.6074074000001</v>
      </c>
      <c r="E17" s="242">
        <v>1868.9962963</v>
      </c>
      <c r="F17" s="242">
        <v>1882.4925926000001</v>
      </c>
      <c r="G17" s="242">
        <v>1891.0148148000001</v>
      </c>
      <c r="H17" s="242">
        <v>1898.5925926</v>
      </c>
      <c r="I17" s="242">
        <v>1904.0851852000001</v>
      </c>
      <c r="J17" s="242">
        <v>1910.6296296</v>
      </c>
      <c r="K17" s="242">
        <v>1917.0851852000001</v>
      </c>
      <c r="L17" s="242">
        <v>1925.2296296</v>
      </c>
      <c r="M17" s="242">
        <v>1930.1740741000001</v>
      </c>
      <c r="N17" s="242">
        <v>1933.6962963000001</v>
      </c>
      <c r="O17" s="242">
        <v>1931.4407407000001</v>
      </c>
      <c r="P17" s="242">
        <v>1935.3851852</v>
      </c>
      <c r="Q17" s="242">
        <v>1941.1740741000001</v>
      </c>
      <c r="R17" s="242">
        <v>1953.1481481000001</v>
      </c>
      <c r="S17" s="242">
        <v>1959.3703704</v>
      </c>
      <c r="T17" s="242">
        <v>1964.1814815</v>
      </c>
      <c r="U17" s="242">
        <v>1966.1148148</v>
      </c>
      <c r="V17" s="242">
        <v>1969.2037037</v>
      </c>
      <c r="W17" s="242">
        <v>1971.9814815</v>
      </c>
      <c r="X17" s="242">
        <v>1975.7518519</v>
      </c>
      <c r="Y17" s="242">
        <v>1976.9296296</v>
      </c>
      <c r="Z17" s="242">
        <v>1976.8185185</v>
      </c>
      <c r="AA17" s="242">
        <v>1968.5592592999999</v>
      </c>
      <c r="AB17" s="242">
        <v>1971.0148148000001</v>
      </c>
      <c r="AC17" s="242">
        <v>1977.3259258999999</v>
      </c>
      <c r="AD17" s="242">
        <v>1993.4629629999999</v>
      </c>
      <c r="AE17" s="242">
        <v>2003.0074073999999</v>
      </c>
      <c r="AF17" s="242">
        <v>2011.9296296</v>
      </c>
      <c r="AG17" s="242">
        <v>2015.8592593000001</v>
      </c>
      <c r="AH17" s="242">
        <v>2026.8148148</v>
      </c>
      <c r="AI17" s="242">
        <v>2040.4259259</v>
      </c>
      <c r="AJ17" s="242">
        <v>2074.8111110999998</v>
      </c>
      <c r="AK17" s="242">
        <v>2080.1444443999999</v>
      </c>
      <c r="AL17" s="242">
        <v>2074.5444444</v>
      </c>
      <c r="AM17" s="242">
        <v>2028.1148148</v>
      </c>
      <c r="AN17" s="242">
        <v>2023.0703704</v>
      </c>
      <c r="AO17" s="242">
        <v>2029.5148148000001</v>
      </c>
      <c r="AP17" s="242">
        <v>2067.2851851999999</v>
      </c>
      <c r="AQ17" s="242">
        <v>2081.8296295999999</v>
      </c>
      <c r="AR17" s="242">
        <v>2092.9851852000002</v>
      </c>
      <c r="AS17" s="242">
        <v>2097.2259259000002</v>
      </c>
      <c r="AT17" s="242">
        <v>2104.2481481</v>
      </c>
      <c r="AU17" s="242">
        <v>2110.5259258999999</v>
      </c>
      <c r="AV17" s="242">
        <v>2116.0592593000001</v>
      </c>
      <c r="AW17" s="242">
        <v>2120.8481480999999</v>
      </c>
      <c r="AX17" s="242">
        <v>2124.8925926000002</v>
      </c>
      <c r="AY17" s="242">
        <v>2114.9042221999998</v>
      </c>
      <c r="AZ17" s="242">
        <v>2114.6535555999999</v>
      </c>
      <c r="BA17" s="242">
        <v>2115.9612222000001</v>
      </c>
      <c r="BB17" s="335">
        <v>2120.857</v>
      </c>
      <c r="BC17" s="335">
        <v>2123.759</v>
      </c>
      <c r="BD17" s="335">
        <v>2126.6959999999999</v>
      </c>
      <c r="BE17" s="335">
        <v>2129.0390000000002</v>
      </c>
      <c r="BF17" s="335">
        <v>2132.5210000000002</v>
      </c>
      <c r="BG17" s="335">
        <v>2136.5100000000002</v>
      </c>
      <c r="BH17" s="335">
        <v>2141.2530000000002</v>
      </c>
      <c r="BI17" s="335">
        <v>2146.0749999999998</v>
      </c>
      <c r="BJ17" s="335">
        <v>2151.221</v>
      </c>
      <c r="BK17" s="335">
        <v>2156.277</v>
      </c>
      <c r="BL17" s="335">
        <v>2162.3809999999999</v>
      </c>
      <c r="BM17" s="335">
        <v>2169.1210000000001</v>
      </c>
      <c r="BN17" s="335">
        <v>2176.973</v>
      </c>
      <c r="BO17" s="335">
        <v>2184.623</v>
      </c>
      <c r="BP17" s="335">
        <v>2192.5500000000002</v>
      </c>
      <c r="BQ17" s="335">
        <v>2201.212</v>
      </c>
      <c r="BR17" s="335">
        <v>2209.3470000000002</v>
      </c>
      <c r="BS17" s="335">
        <v>2217.413</v>
      </c>
      <c r="BT17" s="335">
        <v>2225.19</v>
      </c>
      <c r="BU17" s="335">
        <v>2233.2860000000001</v>
      </c>
      <c r="BV17" s="335">
        <v>2241.4810000000002</v>
      </c>
    </row>
    <row r="18" spans="1:74" ht="11.1" customHeight="1" x14ac:dyDescent="0.2">
      <c r="A18" s="140"/>
      <c r="B18" s="141" t="s">
        <v>1222</v>
      </c>
      <c r="C18" s="216"/>
      <c r="D18" s="216"/>
      <c r="E18" s="216"/>
      <c r="F18" s="216"/>
      <c r="G18" s="216"/>
      <c r="H18" s="216"/>
      <c r="I18" s="216"/>
      <c r="J18" s="216"/>
      <c r="K18" s="216"/>
      <c r="L18" s="216"/>
      <c r="M18" s="216"/>
      <c r="N18" s="216"/>
      <c r="O18" s="216"/>
      <c r="P18" s="216"/>
      <c r="Q18" s="216"/>
      <c r="R18" s="216"/>
      <c r="S18" s="216"/>
      <c r="T18" s="216"/>
      <c r="U18" s="216"/>
      <c r="V18" s="216"/>
      <c r="W18" s="216"/>
      <c r="X18" s="216"/>
      <c r="Y18" s="216"/>
      <c r="Z18" s="216"/>
      <c r="AA18" s="216"/>
      <c r="AB18" s="216"/>
      <c r="AC18" s="216"/>
      <c r="AD18" s="216"/>
      <c r="AE18" s="216"/>
      <c r="AF18" s="216"/>
      <c r="AG18" s="216"/>
      <c r="AH18" s="216"/>
      <c r="AI18" s="216"/>
      <c r="AJ18" s="216"/>
      <c r="AK18" s="216"/>
      <c r="AL18" s="216"/>
      <c r="AM18" s="216"/>
      <c r="AN18" s="216"/>
      <c r="AO18" s="216"/>
      <c r="AP18" s="216"/>
      <c r="AQ18" s="216"/>
      <c r="AR18" s="216"/>
      <c r="AS18" s="216"/>
      <c r="AT18" s="216"/>
      <c r="AU18" s="216"/>
      <c r="AV18" s="216"/>
      <c r="AW18" s="216"/>
      <c r="AX18" s="216"/>
      <c r="AY18" s="216"/>
      <c r="AZ18" s="216"/>
      <c r="BA18" s="216"/>
      <c r="BB18" s="357"/>
      <c r="BC18" s="357"/>
      <c r="BD18" s="357"/>
      <c r="BE18" s="357"/>
      <c r="BF18" s="357"/>
      <c r="BG18" s="357"/>
      <c r="BH18" s="357"/>
      <c r="BI18" s="357"/>
      <c r="BJ18" s="357"/>
      <c r="BK18" s="357"/>
      <c r="BL18" s="357"/>
      <c r="BM18" s="357"/>
      <c r="BN18" s="357"/>
      <c r="BO18" s="357"/>
      <c r="BP18" s="357"/>
      <c r="BQ18" s="357"/>
      <c r="BR18" s="357"/>
      <c r="BS18" s="357"/>
      <c r="BT18" s="357"/>
      <c r="BU18" s="357"/>
      <c r="BV18" s="357"/>
    </row>
    <row r="19" spans="1:74" ht="11.1" customHeight="1" x14ac:dyDescent="0.2">
      <c r="A19" s="632" t="s">
        <v>1221</v>
      </c>
      <c r="B19" s="39" t="s">
        <v>1189</v>
      </c>
      <c r="C19" s="242">
        <v>2322.6259258999999</v>
      </c>
      <c r="D19" s="242">
        <v>2328.5148147999998</v>
      </c>
      <c r="E19" s="242">
        <v>2334.3592592999998</v>
      </c>
      <c r="F19" s="242">
        <v>2339.862963</v>
      </c>
      <c r="G19" s="242">
        <v>2345.8407407</v>
      </c>
      <c r="H19" s="242">
        <v>2351.9962962999998</v>
      </c>
      <c r="I19" s="242">
        <v>2357.4703703999999</v>
      </c>
      <c r="J19" s="242">
        <v>2364.6259258999999</v>
      </c>
      <c r="K19" s="242">
        <v>2372.6037037000001</v>
      </c>
      <c r="L19" s="242">
        <v>2384.8703704</v>
      </c>
      <c r="M19" s="242">
        <v>2391.8925926000002</v>
      </c>
      <c r="N19" s="242">
        <v>2397.137037</v>
      </c>
      <c r="O19" s="242">
        <v>2396.2481481</v>
      </c>
      <c r="P19" s="242">
        <v>2401.2037037</v>
      </c>
      <c r="Q19" s="242">
        <v>2407.6481481000001</v>
      </c>
      <c r="R19" s="242">
        <v>2421.5962963000002</v>
      </c>
      <c r="S19" s="242">
        <v>2426.5074073999999</v>
      </c>
      <c r="T19" s="242">
        <v>2428.3962962999999</v>
      </c>
      <c r="U19" s="242">
        <v>2425.8555556000001</v>
      </c>
      <c r="V19" s="242">
        <v>2422.7555556000002</v>
      </c>
      <c r="W19" s="242">
        <v>2417.6888889000002</v>
      </c>
      <c r="X19" s="242">
        <v>2405.1296296</v>
      </c>
      <c r="Y19" s="242">
        <v>2400.2740740999998</v>
      </c>
      <c r="Z19" s="242">
        <v>2397.5962963000002</v>
      </c>
      <c r="AA19" s="242">
        <v>2392.4740741000001</v>
      </c>
      <c r="AB19" s="242">
        <v>2397.6185184999999</v>
      </c>
      <c r="AC19" s="242">
        <v>2408.4074074</v>
      </c>
      <c r="AD19" s="242">
        <v>2439.1518519000001</v>
      </c>
      <c r="AE19" s="242">
        <v>2450.4962962999998</v>
      </c>
      <c r="AF19" s="242">
        <v>2456.7518519</v>
      </c>
      <c r="AG19" s="242">
        <v>2450.4370370000001</v>
      </c>
      <c r="AH19" s="242">
        <v>2452.1259258999999</v>
      </c>
      <c r="AI19" s="242">
        <v>2454.3370369999998</v>
      </c>
      <c r="AJ19" s="242">
        <v>2456.9666667000001</v>
      </c>
      <c r="AK19" s="242">
        <v>2460.3000000000002</v>
      </c>
      <c r="AL19" s="242">
        <v>2464.2333333000001</v>
      </c>
      <c r="AM19" s="242">
        <v>2461.6555555999998</v>
      </c>
      <c r="AN19" s="242">
        <v>2472.1222222000001</v>
      </c>
      <c r="AO19" s="242">
        <v>2488.5222222000002</v>
      </c>
      <c r="AP19" s="242">
        <v>2529.5518519000002</v>
      </c>
      <c r="AQ19" s="242">
        <v>2543.7962963</v>
      </c>
      <c r="AR19" s="242">
        <v>2549.9518518999998</v>
      </c>
      <c r="AS19" s="242">
        <v>2527.2333333000001</v>
      </c>
      <c r="AT19" s="242">
        <v>2532.8000000000002</v>
      </c>
      <c r="AU19" s="242">
        <v>2545.8666667000002</v>
      </c>
      <c r="AV19" s="242">
        <v>2566.4333333</v>
      </c>
      <c r="AW19" s="242">
        <v>2594.5</v>
      </c>
      <c r="AX19" s="242">
        <v>2630.0666667</v>
      </c>
      <c r="AY19" s="242">
        <v>2604.2672593000002</v>
      </c>
      <c r="AZ19" s="242">
        <v>2607.8768147999999</v>
      </c>
      <c r="BA19" s="242">
        <v>2611.4719258999999</v>
      </c>
      <c r="BB19" s="335">
        <v>2610.2719999999999</v>
      </c>
      <c r="BC19" s="335">
        <v>2617.424</v>
      </c>
      <c r="BD19" s="335">
        <v>2628.1469999999999</v>
      </c>
      <c r="BE19" s="335">
        <v>2646.2649999999999</v>
      </c>
      <c r="BF19" s="335">
        <v>2661.2620000000002</v>
      </c>
      <c r="BG19" s="335">
        <v>2676.9609999999998</v>
      </c>
      <c r="BH19" s="335">
        <v>2695.7440000000001</v>
      </c>
      <c r="BI19" s="335">
        <v>2711.0619999999999</v>
      </c>
      <c r="BJ19" s="335">
        <v>2725.2959999999998</v>
      </c>
      <c r="BK19" s="335">
        <v>2737.2489999999998</v>
      </c>
      <c r="BL19" s="335">
        <v>2750.2139999999999</v>
      </c>
      <c r="BM19" s="335">
        <v>2762.9929999999999</v>
      </c>
      <c r="BN19" s="335">
        <v>2776.0680000000002</v>
      </c>
      <c r="BO19" s="335">
        <v>2788.114</v>
      </c>
      <c r="BP19" s="335">
        <v>2799.614</v>
      </c>
      <c r="BQ19" s="335">
        <v>2809.2260000000001</v>
      </c>
      <c r="BR19" s="335">
        <v>2820.6370000000002</v>
      </c>
      <c r="BS19" s="335">
        <v>2832.5070000000001</v>
      </c>
      <c r="BT19" s="335">
        <v>2844.0709999999999</v>
      </c>
      <c r="BU19" s="335">
        <v>2857.4290000000001</v>
      </c>
      <c r="BV19" s="335">
        <v>2871.819</v>
      </c>
    </row>
    <row r="20" spans="1:74" ht="11.1" customHeight="1" x14ac:dyDescent="0.2">
      <c r="A20" s="140"/>
      <c r="B20" s="36" t="s">
        <v>741</v>
      </c>
      <c r="C20" s="243"/>
      <c r="D20" s="243"/>
      <c r="E20" s="243"/>
      <c r="F20" s="243"/>
      <c r="G20" s="243"/>
      <c r="H20" s="243"/>
      <c r="I20" s="243"/>
      <c r="J20" s="243"/>
      <c r="K20" s="243"/>
      <c r="L20" s="243"/>
      <c r="M20" s="243"/>
      <c r="N20" s="243"/>
      <c r="O20" s="243"/>
      <c r="P20" s="243"/>
      <c r="Q20" s="243"/>
      <c r="R20" s="243"/>
      <c r="S20" s="243"/>
      <c r="T20" s="243"/>
      <c r="U20" s="243"/>
      <c r="V20" s="243"/>
      <c r="W20" s="243"/>
      <c r="X20" s="243"/>
      <c r="Y20" s="243"/>
      <c r="Z20" s="243"/>
      <c r="AA20" s="243"/>
      <c r="AB20" s="243"/>
      <c r="AC20" s="243"/>
      <c r="AD20" s="243"/>
      <c r="AE20" s="243"/>
      <c r="AF20" s="243"/>
      <c r="AG20" s="243"/>
      <c r="AH20" s="243"/>
      <c r="AI20" s="243"/>
      <c r="AJ20" s="243"/>
      <c r="AK20" s="243"/>
      <c r="AL20" s="243"/>
      <c r="AM20" s="243"/>
      <c r="AN20" s="243"/>
      <c r="AO20" s="243"/>
      <c r="AP20" s="243"/>
      <c r="AQ20" s="243"/>
      <c r="AR20" s="243"/>
      <c r="AS20" s="243"/>
      <c r="AT20" s="243"/>
      <c r="AU20" s="243"/>
      <c r="AV20" s="243"/>
      <c r="AW20" s="243"/>
      <c r="AX20" s="243"/>
      <c r="AY20" s="654"/>
      <c r="AZ20" s="654"/>
      <c r="BA20" s="654"/>
      <c r="BB20" s="355"/>
      <c r="BC20" s="355"/>
      <c r="BD20" s="355"/>
      <c r="BE20" s="355"/>
      <c r="BF20" s="355"/>
      <c r="BG20" s="355"/>
      <c r="BH20" s="355"/>
      <c r="BI20" s="355"/>
      <c r="BJ20" s="355"/>
      <c r="BK20" s="355"/>
      <c r="BL20" s="355"/>
      <c r="BM20" s="355"/>
      <c r="BN20" s="355"/>
      <c r="BO20" s="355"/>
      <c r="BP20" s="355"/>
      <c r="BQ20" s="355"/>
      <c r="BR20" s="355"/>
      <c r="BS20" s="355"/>
      <c r="BT20" s="355"/>
      <c r="BU20" s="355"/>
      <c r="BV20" s="355"/>
    </row>
    <row r="21" spans="1:74" ht="11.1" customHeight="1" x14ac:dyDescent="0.2">
      <c r="A21" s="140" t="s">
        <v>742</v>
      </c>
      <c r="B21" s="39" t="s">
        <v>1189</v>
      </c>
      <c r="C21" s="242">
        <v>11297.4</v>
      </c>
      <c r="D21" s="242">
        <v>11329</v>
      </c>
      <c r="E21" s="242">
        <v>11312.4</v>
      </c>
      <c r="F21" s="242">
        <v>11282.8</v>
      </c>
      <c r="G21" s="242">
        <v>11277.1</v>
      </c>
      <c r="H21" s="242">
        <v>11325.8</v>
      </c>
      <c r="I21" s="242">
        <v>11371.2</v>
      </c>
      <c r="J21" s="242">
        <v>11363.5</v>
      </c>
      <c r="K21" s="242">
        <v>11330.8</v>
      </c>
      <c r="L21" s="242">
        <v>11340.8</v>
      </c>
      <c r="M21" s="242">
        <v>11329.3</v>
      </c>
      <c r="N21" s="242">
        <v>11416</v>
      </c>
      <c r="O21" s="242">
        <v>11500.3</v>
      </c>
      <c r="P21" s="242">
        <v>11562.5</v>
      </c>
      <c r="Q21" s="242">
        <v>11586.8</v>
      </c>
      <c r="R21" s="242">
        <v>11609.4</v>
      </c>
      <c r="S21" s="242">
        <v>11611.6</v>
      </c>
      <c r="T21" s="242">
        <v>11627.6</v>
      </c>
      <c r="U21" s="242">
        <v>11597.1</v>
      </c>
      <c r="V21" s="242">
        <v>11576.6</v>
      </c>
      <c r="W21" s="242">
        <v>11638.5</v>
      </c>
      <c r="X21" s="242">
        <v>11709.1</v>
      </c>
      <c r="Y21" s="242">
        <v>11877.2</v>
      </c>
      <c r="Z21" s="242">
        <v>12214.1</v>
      </c>
      <c r="AA21" s="242">
        <v>11487.6</v>
      </c>
      <c r="AB21" s="242">
        <v>11543.5</v>
      </c>
      <c r="AC21" s="242">
        <v>11584.7</v>
      </c>
      <c r="AD21" s="242">
        <v>11612.5</v>
      </c>
      <c r="AE21" s="242">
        <v>11653.5</v>
      </c>
      <c r="AF21" s="242">
        <v>11675.1</v>
      </c>
      <c r="AG21" s="242">
        <v>11665.6</v>
      </c>
      <c r="AH21" s="242">
        <v>11709.3</v>
      </c>
      <c r="AI21" s="242">
        <v>11742.7</v>
      </c>
      <c r="AJ21" s="242">
        <v>11713</v>
      </c>
      <c r="AK21" s="242">
        <v>11725.6</v>
      </c>
      <c r="AL21" s="242">
        <v>11696.6</v>
      </c>
      <c r="AM21" s="242">
        <v>11753.2</v>
      </c>
      <c r="AN21" s="242">
        <v>11811.5</v>
      </c>
      <c r="AO21" s="242">
        <v>11865.4</v>
      </c>
      <c r="AP21" s="242">
        <v>11879.5</v>
      </c>
      <c r="AQ21" s="242">
        <v>11897.7</v>
      </c>
      <c r="AR21" s="242">
        <v>11923.8</v>
      </c>
      <c r="AS21" s="242">
        <v>11939.4</v>
      </c>
      <c r="AT21" s="242">
        <v>11981.7</v>
      </c>
      <c r="AU21" s="242">
        <v>11989.8</v>
      </c>
      <c r="AV21" s="242">
        <v>12020.6</v>
      </c>
      <c r="AW21" s="242">
        <v>12080.5</v>
      </c>
      <c r="AX21" s="242">
        <v>12142.6</v>
      </c>
      <c r="AY21" s="242">
        <v>12246</v>
      </c>
      <c r="AZ21" s="242">
        <v>12242.027778</v>
      </c>
      <c r="BA21" s="242">
        <v>12270.707778</v>
      </c>
      <c r="BB21" s="335">
        <v>12271.38</v>
      </c>
      <c r="BC21" s="335">
        <v>12288.61</v>
      </c>
      <c r="BD21" s="335">
        <v>12306.18</v>
      </c>
      <c r="BE21" s="335">
        <v>12327.53</v>
      </c>
      <c r="BF21" s="335">
        <v>12343.23</v>
      </c>
      <c r="BG21" s="335">
        <v>12356.72</v>
      </c>
      <c r="BH21" s="335">
        <v>12358.18</v>
      </c>
      <c r="BI21" s="335">
        <v>12374.57</v>
      </c>
      <c r="BJ21" s="335">
        <v>12396.09</v>
      </c>
      <c r="BK21" s="335">
        <v>12431.96</v>
      </c>
      <c r="BL21" s="335">
        <v>12456.82</v>
      </c>
      <c r="BM21" s="335">
        <v>12479.89</v>
      </c>
      <c r="BN21" s="335">
        <v>12492.59</v>
      </c>
      <c r="BO21" s="335">
        <v>12518.51</v>
      </c>
      <c r="BP21" s="335">
        <v>12549.06</v>
      </c>
      <c r="BQ21" s="335">
        <v>12589.1</v>
      </c>
      <c r="BR21" s="335">
        <v>12625.29</v>
      </c>
      <c r="BS21" s="335">
        <v>12662.48</v>
      </c>
      <c r="BT21" s="335">
        <v>12700.02</v>
      </c>
      <c r="BU21" s="335">
        <v>12739.69</v>
      </c>
      <c r="BV21" s="335">
        <v>12780.84</v>
      </c>
    </row>
    <row r="22" spans="1:74" ht="11.1" customHeight="1" x14ac:dyDescent="0.2">
      <c r="A22" s="140"/>
      <c r="B22" s="139" t="s">
        <v>764</v>
      </c>
      <c r="C22" s="221"/>
      <c r="D22" s="221"/>
      <c r="E22" s="221"/>
      <c r="F22" s="221"/>
      <c r="G22" s="221"/>
      <c r="H22" s="221"/>
      <c r="I22" s="221"/>
      <c r="J22" s="221"/>
      <c r="K22" s="221"/>
      <c r="L22" s="221"/>
      <c r="M22" s="221"/>
      <c r="N22" s="221"/>
      <c r="O22" s="221"/>
      <c r="P22" s="221"/>
      <c r="Q22" s="221"/>
      <c r="R22" s="221"/>
      <c r="S22" s="221"/>
      <c r="T22" s="221"/>
      <c r="U22" s="221"/>
      <c r="V22" s="221"/>
      <c r="W22" s="221"/>
      <c r="X22" s="221"/>
      <c r="Y22" s="221"/>
      <c r="Z22" s="221"/>
      <c r="AA22" s="221"/>
      <c r="AB22" s="221"/>
      <c r="AC22" s="221"/>
      <c r="AD22" s="221"/>
      <c r="AE22" s="221"/>
      <c r="AF22" s="221"/>
      <c r="AG22" s="221"/>
      <c r="AH22" s="221"/>
      <c r="AI22" s="221"/>
      <c r="AJ22" s="221"/>
      <c r="AK22" s="221"/>
      <c r="AL22" s="221"/>
      <c r="AM22" s="221"/>
      <c r="AN22" s="221"/>
      <c r="AO22" s="221"/>
      <c r="AP22" s="221"/>
      <c r="AQ22" s="221"/>
      <c r="AR22" s="221"/>
      <c r="AS22" s="221"/>
      <c r="AT22" s="221"/>
      <c r="AU22" s="221"/>
      <c r="AV22" s="221"/>
      <c r="AW22" s="221"/>
      <c r="AX22" s="221"/>
      <c r="AY22" s="221"/>
      <c r="AZ22" s="221"/>
      <c r="BA22" s="221"/>
      <c r="BB22" s="334"/>
      <c r="BC22" s="334"/>
      <c r="BD22" s="334"/>
      <c r="BE22" s="334"/>
      <c r="BF22" s="334"/>
      <c r="BG22" s="334"/>
      <c r="BH22" s="334"/>
      <c r="BI22" s="334"/>
      <c r="BJ22" s="334"/>
      <c r="BK22" s="334"/>
      <c r="BL22" s="334"/>
      <c r="BM22" s="334"/>
      <c r="BN22" s="334"/>
      <c r="BO22" s="334"/>
      <c r="BP22" s="334"/>
      <c r="BQ22" s="334"/>
      <c r="BR22" s="334"/>
      <c r="BS22" s="334"/>
      <c r="BT22" s="334"/>
      <c r="BU22" s="334"/>
      <c r="BV22" s="334"/>
    </row>
    <row r="23" spans="1:74" ht="11.1" customHeight="1" x14ac:dyDescent="0.2">
      <c r="A23" s="140" t="s">
        <v>765</v>
      </c>
      <c r="B23" s="210" t="s">
        <v>633</v>
      </c>
      <c r="C23" s="260">
        <v>130.82599999999999</v>
      </c>
      <c r="D23" s="260">
        <v>130.99299999999999</v>
      </c>
      <c r="E23" s="260">
        <v>131.19900000000001</v>
      </c>
      <c r="F23" s="260">
        <v>131.52000000000001</v>
      </c>
      <c r="G23" s="260">
        <v>131.62299999999999</v>
      </c>
      <c r="H23" s="260">
        <v>131.80799999999999</v>
      </c>
      <c r="I23" s="260">
        <v>131.92500000000001</v>
      </c>
      <c r="J23" s="260">
        <v>132.053</v>
      </c>
      <c r="K23" s="260">
        <v>132.27600000000001</v>
      </c>
      <c r="L23" s="260">
        <v>132.459</v>
      </c>
      <c r="M23" s="260">
        <v>132.60499999999999</v>
      </c>
      <c r="N23" s="260">
        <v>132.83099999999999</v>
      </c>
      <c r="O23" s="260">
        <v>133.21100000000001</v>
      </c>
      <c r="P23" s="260">
        <v>133.458</v>
      </c>
      <c r="Q23" s="260">
        <v>133.67400000000001</v>
      </c>
      <c r="R23" s="260">
        <v>133.761</v>
      </c>
      <c r="S23" s="260">
        <v>133.874</v>
      </c>
      <c r="T23" s="260">
        <v>133.90899999999999</v>
      </c>
      <c r="U23" s="260">
        <v>134.08600000000001</v>
      </c>
      <c r="V23" s="260">
        <v>134.274</v>
      </c>
      <c r="W23" s="260">
        <v>134.41800000000001</v>
      </c>
      <c r="X23" s="260">
        <v>134.631</v>
      </c>
      <c r="Y23" s="260">
        <v>134.79499999999999</v>
      </c>
      <c r="Z23" s="260">
        <v>135.08799999999999</v>
      </c>
      <c r="AA23" s="260">
        <v>135.29300000000001</v>
      </c>
      <c r="AB23" s="260">
        <v>135.607</v>
      </c>
      <c r="AC23" s="260">
        <v>135.72200000000001</v>
      </c>
      <c r="AD23" s="260">
        <v>135.90899999999999</v>
      </c>
      <c r="AE23" s="260">
        <v>136.12799999999999</v>
      </c>
      <c r="AF23" s="260">
        <v>136.255</v>
      </c>
      <c r="AG23" s="260">
        <v>136.41900000000001</v>
      </c>
      <c r="AH23" s="260">
        <v>136.67500000000001</v>
      </c>
      <c r="AI23" s="260">
        <v>136.82499999999999</v>
      </c>
      <c r="AJ23" s="260">
        <v>137.05000000000001</v>
      </c>
      <c r="AK23" s="260">
        <v>137.36699999999999</v>
      </c>
      <c r="AL23" s="260">
        <v>137.476</v>
      </c>
      <c r="AM23" s="260">
        <v>137.642</v>
      </c>
      <c r="AN23" s="260">
        <v>137.83000000000001</v>
      </c>
      <c r="AO23" s="260">
        <v>138.05500000000001</v>
      </c>
      <c r="AP23" s="260">
        <v>138.38499999999999</v>
      </c>
      <c r="AQ23" s="260">
        <v>138.62100000000001</v>
      </c>
      <c r="AR23" s="260">
        <v>138.90700000000001</v>
      </c>
      <c r="AS23" s="260">
        <v>139.15600000000001</v>
      </c>
      <c r="AT23" s="260">
        <v>139.369</v>
      </c>
      <c r="AU23" s="260">
        <v>139.619</v>
      </c>
      <c r="AV23" s="260">
        <v>139.84</v>
      </c>
      <c r="AW23" s="260">
        <v>140.26300000000001</v>
      </c>
      <c r="AX23" s="260">
        <v>140.59200000000001</v>
      </c>
      <c r="AY23" s="260">
        <v>140.83099999999999</v>
      </c>
      <c r="AZ23" s="260">
        <v>141.126</v>
      </c>
      <c r="BA23" s="260">
        <v>141.36650494</v>
      </c>
      <c r="BB23" s="348">
        <v>141.5788</v>
      </c>
      <c r="BC23" s="348">
        <v>141.80340000000001</v>
      </c>
      <c r="BD23" s="348">
        <v>142.02160000000001</v>
      </c>
      <c r="BE23" s="348">
        <v>142.2423</v>
      </c>
      <c r="BF23" s="348">
        <v>142.441</v>
      </c>
      <c r="BG23" s="348">
        <v>142.6266</v>
      </c>
      <c r="BH23" s="348">
        <v>142.7816</v>
      </c>
      <c r="BI23" s="348">
        <v>142.95429999999999</v>
      </c>
      <c r="BJ23" s="348">
        <v>143.12700000000001</v>
      </c>
      <c r="BK23" s="348">
        <v>143.29400000000001</v>
      </c>
      <c r="BL23" s="348">
        <v>143.47110000000001</v>
      </c>
      <c r="BM23" s="348">
        <v>143.65270000000001</v>
      </c>
      <c r="BN23" s="348">
        <v>143.85640000000001</v>
      </c>
      <c r="BO23" s="348">
        <v>144.0335</v>
      </c>
      <c r="BP23" s="348">
        <v>144.20169999999999</v>
      </c>
      <c r="BQ23" s="348">
        <v>144.3389</v>
      </c>
      <c r="BR23" s="348">
        <v>144.5059</v>
      </c>
      <c r="BS23" s="348">
        <v>144.6806</v>
      </c>
      <c r="BT23" s="348">
        <v>144.8853</v>
      </c>
      <c r="BU23" s="348">
        <v>145.05869999999999</v>
      </c>
      <c r="BV23" s="348">
        <v>145.22309999999999</v>
      </c>
    </row>
    <row r="24" spans="1:74" s="143" customFormat="1" ht="11.1" customHeight="1" x14ac:dyDescent="0.2">
      <c r="A24" s="140"/>
      <c r="B24" s="139" t="s">
        <v>1086</v>
      </c>
      <c r="C24" s="260"/>
      <c r="D24" s="260"/>
      <c r="E24" s="260"/>
      <c r="F24" s="260"/>
      <c r="G24" s="260"/>
      <c r="H24" s="260"/>
      <c r="I24" s="260"/>
      <c r="J24" s="260"/>
      <c r="K24" s="260"/>
      <c r="L24" s="260"/>
      <c r="M24" s="260"/>
      <c r="N24" s="260"/>
      <c r="O24" s="260"/>
      <c r="P24" s="260"/>
      <c r="Q24" s="260"/>
      <c r="R24" s="260"/>
      <c r="S24" s="260"/>
      <c r="T24" s="260"/>
      <c r="U24" s="260"/>
      <c r="V24" s="260"/>
      <c r="W24" s="260"/>
      <c r="X24" s="260"/>
      <c r="Y24" s="260"/>
      <c r="Z24" s="260"/>
      <c r="AA24" s="260"/>
      <c r="AB24" s="260"/>
      <c r="AC24" s="260"/>
      <c r="AD24" s="260"/>
      <c r="AE24" s="260"/>
      <c r="AF24" s="260"/>
      <c r="AG24" s="260"/>
      <c r="AH24" s="260"/>
      <c r="AI24" s="260"/>
      <c r="AJ24" s="260"/>
      <c r="AK24" s="260"/>
      <c r="AL24" s="260"/>
      <c r="AM24" s="260"/>
      <c r="AN24" s="260"/>
      <c r="AO24" s="260"/>
      <c r="AP24" s="260"/>
      <c r="AQ24" s="260"/>
      <c r="AR24" s="260"/>
      <c r="AS24" s="260"/>
      <c r="AT24" s="260"/>
      <c r="AU24" s="260"/>
      <c r="AV24" s="260"/>
      <c r="AW24" s="260"/>
      <c r="AX24" s="260"/>
      <c r="AY24" s="260"/>
      <c r="AZ24" s="260"/>
      <c r="BA24" s="260"/>
      <c r="BB24" s="348"/>
      <c r="BC24" s="348"/>
      <c r="BD24" s="348"/>
      <c r="BE24" s="348"/>
      <c r="BF24" s="348"/>
      <c r="BG24" s="348"/>
      <c r="BH24" s="348"/>
      <c r="BI24" s="348"/>
      <c r="BJ24" s="348"/>
      <c r="BK24" s="348"/>
      <c r="BL24" s="348"/>
      <c r="BM24" s="348"/>
      <c r="BN24" s="348"/>
      <c r="BO24" s="348"/>
      <c r="BP24" s="348"/>
      <c r="BQ24" s="348"/>
      <c r="BR24" s="348"/>
      <c r="BS24" s="348"/>
      <c r="BT24" s="348"/>
      <c r="BU24" s="348"/>
      <c r="BV24" s="348"/>
    </row>
    <row r="25" spans="1:74" s="143" customFormat="1" ht="11.1" customHeight="1" x14ac:dyDescent="0.2">
      <c r="A25" s="140" t="s">
        <v>1088</v>
      </c>
      <c r="B25" s="210" t="s">
        <v>1087</v>
      </c>
      <c r="C25" s="260">
        <v>9.1999999999999993</v>
      </c>
      <c r="D25" s="260">
        <v>9</v>
      </c>
      <c r="E25" s="260">
        <v>9</v>
      </c>
      <c r="F25" s="260">
        <v>9.1</v>
      </c>
      <c r="G25" s="260">
        <v>9</v>
      </c>
      <c r="H25" s="260">
        <v>9.1</v>
      </c>
      <c r="I25" s="260">
        <v>9</v>
      </c>
      <c r="J25" s="260">
        <v>9</v>
      </c>
      <c r="K25" s="260">
        <v>9</v>
      </c>
      <c r="L25" s="260">
        <v>8.8000000000000007</v>
      </c>
      <c r="M25" s="260">
        <v>8.6</v>
      </c>
      <c r="N25" s="260">
        <v>8.5</v>
      </c>
      <c r="O25" s="260">
        <v>8.3000000000000007</v>
      </c>
      <c r="P25" s="260">
        <v>8.3000000000000007</v>
      </c>
      <c r="Q25" s="260">
        <v>8.1999999999999993</v>
      </c>
      <c r="R25" s="260">
        <v>8.1999999999999993</v>
      </c>
      <c r="S25" s="260">
        <v>8.1999999999999993</v>
      </c>
      <c r="T25" s="260">
        <v>8.1999999999999993</v>
      </c>
      <c r="U25" s="260">
        <v>8.1999999999999993</v>
      </c>
      <c r="V25" s="260">
        <v>8</v>
      </c>
      <c r="W25" s="260">
        <v>7.8</v>
      </c>
      <c r="X25" s="260">
        <v>7.8</v>
      </c>
      <c r="Y25" s="260">
        <v>7.7</v>
      </c>
      <c r="Z25" s="260">
        <v>7.9</v>
      </c>
      <c r="AA25" s="260">
        <v>8</v>
      </c>
      <c r="AB25" s="260">
        <v>7.7</v>
      </c>
      <c r="AC25" s="260">
        <v>7.5</v>
      </c>
      <c r="AD25" s="260">
        <v>7.6</v>
      </c>
      <c r="AE25" s="260">
        <v>7.5</v>
      </c>
      <c r="AF25" s="260">
        <v>7.5</v>
      </c>
      <c r="AG25" s="260">
        <v>7.3</v>
      </c>
      <c r="AH25" s="260">
        <v>7.2</v>
      </c>
      <c r="AI25" s="260">
        <v>7.2</v>
      </c>
      <c r="AJ25" s="260">
        <v>7.2</v>
      </c>
      <c r="AK25" s="260">
        <v>7</v>
      </c>
      <c r="AL25" s="260">
        <v>6.7</v>
      </c>
      <c r="AM25" s="260">
        <v>6.6</v>
      </c>
      <c r="AN25" s="260">
        <v>6.7</v>
      </c>
      <c r="AO25" s="260">
        <v>6.6</v>
      </c>
      <c r="AP25" s="260">
        <v>6.2</v>
      </c>
      <c r="AQ25" s="260">
        <v>6.3</v>
      </c>
      <c r="AR25" s="260">
        <v>6.1</v>
      </c>
      <c r="AS25" s="260">
        <v>6.2</v>
      </c>
      <c r="AT25" s="260">
        <v>6.1</v>
      </c>
      <c r="AU25" s="260">
        <v>5.9</v>
      </c>
      <c r="AV25" s="260">
        <v>5.7</v>
      </c>
      <c r="AW25" s="260">
        <v>5.8</v>
      </c>
      <c r="AX25" s="260">
        <v>5.6</v>
      </c>
      <c r="AY25" s="260">
        <v>5.7</v>
      </c>
      <c r="AZ25" s="260">
        <v>5.5</v>
      </c>
      <c r="BA25" s="260">
        <v>5.5266801111000001</v>
      </c>
      <c r="BB25" s="348">
        <v>5.5611959999999998</v>
      </c>
      <c r="BC25" s="348">
        <v>5.5706360000000004</v>
      </c>
      <c r="BD25" s="348">
        <v>5.5808350000000004</v>
      </c>
      <c r="BE25" s="348">
        <v>5.6001440000000002</v>
      </c>
      <c r="BF25" s="348">
        <v>5.6055960000000002</v>
      </c>
      <c r="BG25" s="348">
        <v>5.6055429999999999</v>
      </c>
      <c r="BH25" s="348">
        <v>5.5903419999999997</v>
      </c>
      <c r="BI25" s="348">
        <v>5.5865099999999996</v>
      </c>
      <c r="BJ25" s="348">
        <v>5.5844060000000004</v>
      </c>
      <c r="BK25" s="348">
        <v>5.5868589999999996</v>
      </c>
      <c r="BL25" s="348">
        <v>5.586087</v>
      </c>
      <c r="BM25" s="348">
        <v>5.5849190000000002</v>
      </c>
      <c r="BN25" s="348">
        <v>5.5830029999999997</v>
      </c>
      <c r="BO25" s="348">
        <v>5.5813090000000001</v>
      </c>
      <c r="BP25" s="348">
        <v>5.5794860000000002</v>
      </c>
      <c r="BQ25" s="348">
        <v>5.5838549999999998</v>
      </c>
      <c r="BR25" s="348">
        <v>5.5770280000000003</v>
      </c>
      <c r="BS25" s="348">
        <v>5.5653259999999998</v>
      </c>
      <c r="BT25" s="348">
        <v>5.5423520000000002</v>
      </c>
      <c r="BU25" s="348">
        <v>5.525703</v>
      </c>
      <c r="BV25" s="348">
        <v>5.5089790000000001</v>
      </c>
    </row>
    <row r="26" spans="1:74" ht="11.1" customHeight="1" x14ac:dyDescent="0.2">
      <c r="A26" s="140"/>
      <c r="B26" s="139" t="s">
        <v>1089</v>
      </c>
      <c r="C26" s="245"/>
      <c r="D26" s="245"/>
      <c r="E26" s="245"/>
      <c r="F26" s="245"/>
      <c r="G26" s="245"/>
      <c r="H26" s="245"/>
      <c r="I26" s="245"/>
      <c r="J26" s="245"/>
      <c r="K26" s="245"/>
      <c r="L26" s="245"/>
      <c r="M26" s="245"/>
      <c r="N26" s="245"/>
      <c r="O26" s="245"/>
      <c r="P26" s="245"/>
      <c r="Q26" s="245"/>
      <c r="R26" s="245"/>
      <c r="S26" s="245"/>
      <c r="T26" s="245"/>
      <c r="U26" s="245"/>
      <c r="V26" s="245"/>
      <c r="W26" s="245"/>
      <c r="X26" s="245"/>
      <c r="Y26" s="245"/>
      <c r="Z26" s="245"/>
      <c r="AA26" s="245"/>
      <c r="AB26" s="245"/>
      <c r="AC26" s="245"/>
      <c r="AD26" s="245"/>
      <c r="AE26" s="245"/>
      <c r="AF26" s="245"/>
      <c r="AG26" s="245"/>
      <c r="AH26" s="245"/>
      <c r="AI26" s="245"/>
      <c r="AJ26" s="245"/>
      <c r="AK26" s="245"/>
      <c r="AL26" s="245"/>
      <c r="AM26" s="245"/>
      <c r="AN26" s="245"/>
      <c r="AO26" s="245"/>
      <c r="AP26" s="245"/>
      <c r="AQ26" s="245"/>
      <c r="AR26" s="245"/>
      <c r="AS26" s="245"/>
      <c r="AT26" s="245"/>
      <c r="AU26" s="245"/>
      <c r="AV26" s="245"/>
      <c r="AW26" s="245"/>
      <c r="AX26" s="245"/>
      <c r="AY26" s="245"/>
      <c r="AZ26" s="245"/>
      <c r="BA26" s="245"/>
      <c r="BB26" s="358"/>
      <c r="BC26" s="358"/>
      <c r="BD26" s="358"/>
      <c r="BE26" s="358"/>
      <c r="BF26" s="358"/>
      <c r="BG26" s="358"/>
      <c r="BH26" s="358"/>
      <c r="BI26" s="358"/>
      <c r="BJ26" s="358"/>
      <c r="BK26" s="358"/>
      <c r="BL26" s="358"/>
      <c r="BM26" s="358"/>
      <c r="BN26" s="358"/>
      <c r="BO26" s="358"/>
      <c r="BP26" s="358"/>
      <c r="BQ26" s="358"/>
      <c r="BR26" s="358"/>
      <c r="BS26" s="358"/>
      <c r="BT26" s="358"/>
      <c r="BU26" s="358"/>
      <c r="BV26" s="358"/>
    </row>
    <row r="27" spans="1:74" ht="11.1" customHeight="1" x14ac:dyDescent="0.2">
      <c r="A27" s="140" t="s">
        <v>1090</v>
      </c>
      <c r="B27" s="210" t="s">
        <v>1091</v>
      </c>
      <c r="C27" s="488">
        <v>0.63</v>
      </c>
      <c r="D27" s="488">
        <v>0.51700000000000002</v>
      </c>
      <c r="E27" s="488">
        <v>0.6</v>
      </c>
      <c r="F27" s="488">
        <v>0.55400000000000005</v>
      </c>
      <c r="G27" s="488">
        <v>0.56100000000000005</v>
      </c>
      <c r="H27" s="488">
        <v>0.60799999999999998</v>
      </c>
      <c r="I27" s="488">
        <v>0.623</v>
      </c>
      <c r="J27" s="488">
        <v>0.58499999999999996</v>
      </c>
      <c r="K27" s="488">
        <v>0.65</v>
      </c>
      <c r="L27" s="488">
        <v>0.61</v>
      </c>
      <c r="M27" s="488">
        <v>0.71099999999999997</v>
      </c>
      <c r="N27" s="488">
        <v>0.69399999999999995</v>
      </c>
      <c r="O27" s="488">
        <v>0.72299999999999998</v>
      </c>
      <c r="P27" s="488">
        <v>0.70399999999999996</v>
      </c>
      <c r="Q27" s="488">
        <v>0.69499999999999995</v>
      </c>
      <c r="R27" s="488">
        <v>0.753</v>
      </c>
      <c r="S27" s="488">
        <v>0.70799999999999996</v>
      </c>
      <c r="T27" s="488">
        <v>0.75700000000000001</v>
      </c>
      <c r="U27" s="488">
        <v>0.74</v>
      </c>
      <c r="V27" s="488">
        <v>0.754</v>
      </c>
      <c r="W27" s="488">
        <v>0.84699999999999998</v>
      </c>
      <c r="X27" s="488">
        <v>0.91500000000000004</v>
      </c>
      <c r="Y27" s="488">
        <v>0.83299999999999996</v>
      </c>
      <c r="Z27" s="488">
        <v>0.97599999999999998</v>
      </c>
      <c r="AA27" s="488">
        <v>0.89600000000000002</v>
      </c>
      <c r="AB27" s="488">
        <v>0.95099999999999996</v>
      </c>
      <c r="AC27" s="488">
        <v>0.99399999999999999</v>
      </c>
      <c r="AD27" s="488">
        <v>0.84799999999999998</v>
      </c>
      <c r="AE27" s="488">
        <v>0.91500000000000004</v>
      </c>
      <c r="AF27" s="488">
        <v>0.83099999999999996</v>
      </c>
      <c r="AG27" s="488">
        <v>0.89800000000000002</v>
      </c>
      <c r="AH27" s="488">
        <v>0.88500000000000001</v>
      </c>
      <c r="AI27" s="488">
        <v>0.86299999999999999</v>
      </c>
      <c r="AJ27" s="488">
        <v>0.93600000000000005</v>
      </c>
      <c r="AK27" s="488">
        <v>1.105</v>
      </c>
      <c r="AL27" s="488">
        <v>1.034</v>
      </c>
      <c r="AM27" s="488">
        <v>0.89700000000000002</v>
      </c>
      <c r="AN27" s="488">
        <v>0.92800000000000005</v>
      </c>
      <c r="AO27" s="488">
        <v>0.95</v>
      </c>
      <c r="AP27" s="488">
        <v>1.0629999999999999</v>
      </c>
      <c r="AQ27" s="488">
        <v>0.98399999999999999</v>
      </c>
      <c r="AR27" s="488">
        <v>0.90900000000000003</v>
      </c>
      <c r="AS27" s="488">
        <v>1.0980000000000001</v>
      </c>
      <c r="AT27" s="488">
        <v>0.96299999999999997</v>
      </c>
      <c r="AU27" s="488">
        <v>1.028</v>
      </c>
      <c r="AV27" s="488">
        <v>1.0920000000000001</v>
      </c>
      <c r="AW27" s="488">
        <v>1.0149999999999999</v>
      </c>
      <c r="AX27" s="488">
        <v>1.081</v>
      </c>
      <c r="AY27" s="488">
        <v>1.081</v>
      </c>
      <c r="AZ27" s="488">
        <v>0.89700000000000002</v>
      </c>
      <c r="BA27" s="488">
        <v>1.1181172345999999</v>
      </c>
      <c r="BB27" s="489">
        <v>1.149616</v>
      </c>
      <c r="BC27" s="489">
        <v>1.1632260000000001</v>
      </c>
      <c r="BD27" s="489">
        <v>1.170512</v>
      </c>
      <c r="BE27" s="489">
        <v>1.1573629999999999</v>
      </c>
      <c r="BF27" s="489">
        <v>1.1625829999999999</v>
      </c>
      <c r="BG27" s="489">
        <v>1.1720619999999999</v>
      </c>
      <c r="BH27" s="489">
        <v>1.1981820000000001</v>
      </c>
      <c r="BI27" s="489">
        <v>1.2068909999999999</v>
      </c>
      <c r="BJ27" s="489">
        <v>1.210572</v>
      </c>
      <c r="BK27" s="489">
        <v>1.191557</v>
      </c>
      <c r="BL27" s="489">
        <v>1.1984300000000001</v>
      </c>
      <c r="BM27" s="489">
        <v>1.2135260000000001</v>
      </c>
      <c r="BN27" s="489">
        <v>1.2528189999999999</v>
      </c>
      <c r="BO27" s="489">
        <v>1.272375</v>
      </c>
      <c r="BP27" s="489">
        <v>1.2881689999999999</v>
      </c>
      <c r="BQ27" s="489">
        <v>1.2869269999999999</v>
      </c>
      <c r="BR27" s="489">
        <v>1.305156</v>
      </c>
      <c r="BS27" s="489">
        <v>1.32958</v>
      </c>
      <c r="BT27" s="489">
        <v>1.373656</v>
      </c>
      <c r="BU27" s="489">
        <v>1.4003810000000001</v>
      </c>
      <c r="BV27" s="489">
        <v>1.4232089999999999</v>
      </c>
    </row>
    <row r="28" spans="1:74" s="143" customFormat="1" ht="11.1" customHeight="1" x14ac:dyDescent="0.2">
      <c r="A28" s="142"/>
      <c r="B28" s="210"/>
      <c r="C28" s="260"/>
      <c r="D28" s="260"/>
      <c r="E28" s="260"/>
      <c r="F28" s="260"/>
      <c r="G28" s="260"/>
      <c r="H28" s="260"/>
      <c r="I28" s="260"/>
      <c r="J28" s="260"/>
      <c r="K28" s="260"/>
      <c r="L28" s="260"/>
      <c r="M28" s="260"/>
      <c r="N28" s="260"/>
      <c r="O28" s="260"/>
      <c r="P28" s="260"/>
      <c r="Q28" s="260"/>
      <c r="R28" s="260"/>
      <c r="S28" s="260"/>
      <c r="T28" s="260"/>
      <c r="U28" s="260"/>
      <c r="V28" s="260"/>
      <c r="W28" s="260"/>
      <c r="X28" s="260"/>
      <c r="Y28" s="260"/>
      <c r="Z28" s="260"/>
      <c r="AA28" s="260"/>
      <c r="AB28" s="260"/>
      <c r="AC28" s="260"/>
      <c r="AD28" s="260"/>
      <c r="AE28" s="260"/>
      <c r="AF28" s="260"/>
      <c r="AG28" s="260"/>
      <c r="AH28" s="260"/>
      <c r="AI28" s="260"/>
      <c r="AJ28" s="260"/>
      <c r="AK28" s="260"/>
      <c r="AL28" s="260"/>
      <c r="AM28" s="260"/>
      <c r="AN28" s="260"/>
      <c r="AO28" s="260"/>
      <c r="AP28" s="260"/>
      <c r="AQ28" s="260"/>
      <c r="AR28" s="260"/>
      <c r="AS28" s="260"/>
      <c r="AT28" s="260"/>
      <c r="AU28" s="260"/>
      <c r="AV28" s="260"/>
      <c r="AW28" s="260"/>
      <c r="AX28" s="260"/>
      <c r="AY28" s="260"/>
      <c r="AZ28" s="260"/>
      <c r="BA28" s="260"/>
      <c r="BB28" s="348"/>
      <c r="BC28" s="348"/>
      <c r="BD28" s="348"/>
      <c r="BE28" s="348"/>
      <c r="BF28" s="348"/>
      <c r="BG28" s="348"/>
      <c r="BH28" s="348"/>
      <c r="BI28" s="348"/>
      <c r="BJ28" s="348"/>
      <c r="BK28" s="348"/>
      <c r="BL28" s="348"/>
      <c r="BM28" s="348"/>
      <c r="BN28" s="348"/>
      <c r="BO28" s="348"/>
      <c r="BP28" s="348"/>
      <c r="BQ28" s="348"/>
      <c r="BR28" s="348"/>
      <c r="BS28" s="348"/>
      <c r="BT28" s="348"/>
      <c r="BU28" s="348"/>
      <c r="BV28" s="348"/>
    </row>
    <row r="29" spans="1:74" ht="11.1" customHeight="1" x14ac:dyDescent="0.2">
      <c r="A29" s="134"/>
      <c r="B29" s="326" t="s">
        <v>995</v>
      </c>
      <c r="C29" s="222"/>
      <c r="D29" s="222"/>
      <c r="E29" s="222"/>
      <c r="F29" s="222"/>
      <c r="G29" s="222"/>
      <c r="H29" s="222"/>
      <c r="I29" s="222"/>
      <c r="J29" s="222"/>
      <c r="K29" s="222"/>
      <c r="L29" s="222"/>
      <c r="M29" s="222"/>
      <c r="N29" s="222"/>
      <c r="O29" s="222"/>
      <c r="P29" s="222"/>
      <c r="Q29" s="222"/>
      <c r="R29" s="222"/>
      <c r="S29" s="222"/>
      <c r="T29" s="222"/>
      <c r="U29" s="222"/>
      <c r="V29" s="222"/>
      <c r="W29" s="222"/>
      <c r="X29" s="222"/>
      <c r="Y29" s="222"/>
      <c r="Z29" s="222"/>
      <c r="AA29" s="222"/>
      <c r="AB29" s="222"/>
      <c r="AC29" s="222"/>
      <c r="AD29" s="222"/>
      <c r="AE29" s="222"/>
      <c r="AF29" s="222"/>
      <c r="AG29" s="222"/>
      <c r="AH29" s="222"/>
      <c r="AI29" s="222"/>
      <c r="AJ29" s="222"/>
      <c r="AK29" s="222"/>
      <c r="AL29" s="222"/>
      <c r="AM29" s="222"/>
      <c r="AN29" s="222"/>
      <c r="AO29" s="222"/>
      <c r="AP29" s="222"/>
      <c r="AQ29" s="222"/>
      <c r="AR29" s="222"/>
      <c r="AS29" s="222"/>
      <c r="AT29" s="222"/>
      <c r="AU29" s="222"/>
      <c r="AV29" s="222"/>
      <c r="AW29" s="222"/>
      <c r="AX29" s="222"/>
      <c r="AY29" s="222"/>
      <c r="AZ29" s="222"/>
      <c r="BA29" s="222"/>
      <c r="BB29" s="336"/>
      <c r="BC29" s="336"/>
      <c r="BD29" s="336"/>
      <c r="BE29" s="336"/>
      <c r="BF29" s="336"/>
      <c r="BG29" s="336"/>
      <c r="BH29" s="336"/>
      <c r="BI29" s="336"/>
      <c r="BJ29" s="336"/>
      <c r="BK29" s="336"/>
      <c r="BL29" s="336"/>
      <c r="BM29" s="336"/>
      <c r="BN29" s="336"/>
      <c r="BO29" s="336"/>
      <c r="BP29" s="336"/>
      <c r="BQ29" s="336"/>
      <c r="BR29" s="336"/>
      <c r="BS29" s="336"/>
      <c r="BT29" s="336"/>
      <c r="BU29" s="336"/>
      <c r="BV29" s="336"/>
    </row>
    <row r="30" spans="1:74" ht="11.1" customHeight="1" x14ac:dyDescent="0.2">
      <c r="A30" s="632" t="s">
        <v>767</v>
      </c>
      <c r="B30" s="633" t="s">
        <v>766</v>
      </c>
      <c r="C30" s="260">
        <v>92.612399999999994</v>
      </c>
      <c r="D30" s="260">
        <v>92.101500000000001</v>
      </c>
      <c r="E30" s="260">
        <v>93.019400000000005</v>
      </c>
      <c r="F30" s="260">
        <v>92.581599999999995</v>
      </c>
      <c r="G30" s="260">
        <v>92.875399999999999</v>
      </c>
      <c r="H30" s="260">
        <v>93.093900000000005</v>
      </c>
      <c r="I30" s="260">
        <v>93.689700000000002</v>
      </c>
      <c r="J30" s="260">
        <v>94.146500000000003</v>
      </c>
      <c r="K30" s="260">
        <v>94.242599999999996</v>
      </c>
      <c r="L30" s="260">
        <v>94.727900000000005</v>
      </c>
      <c r="M30" s="260">
        <v>94.832400000000007</v>
      </c>
      <c r="N30" s="260">
        <v>95.199700000000007</v>
      </c>
      <c r="O30" s="260">
        <v>96.015000000000001</v>
      </c>
      <c r="P30" s="260">
        <v>96.375</v>
      </c>
      <c r="Q30" s="260">
        <v>96.006699999999995</v>
      </c>
      <c r="R30" s="260">
        <v>96.796599999999998</v>
      </c>
      <c r="S30" s="260">
        <v>97.112300000000005</v>
      </c>
      <c r="T30" s="260">
        <v>97.161799999999999</v>
      </c>
      <c r="U30" s="260">
        <v>97.706100000000006</v>
      </c>
      <c r="V30" s="260">
        <v>97.114599999999996</v>
      </c>
      <c r="W30" s="260">
        <v>97.386499999999998</v>
      </c>
      <c r="X30" s="260">
        <v>97.311099999999996</v>
      </c>
      <c r="Y30" s="260">
        <v>98.259699999999995</v>
      </c>
      <c r="Z30" s="260">
        <v>98.357100000000003</v>
      </c>
      <c r="AA30" s="260">
        <v>98.4084</v>
      </c>
      <c r="AB30" s="260">
        <v>99.043800000000005</v>
      </c>
      <c r="AC30" s="260">
        <v>99.488</v>
      </c>
      <c r="AD30" s="260">
        <v>99.311199999999999</v>
      </c>
      <c r="AE30" s="260">
        <v>99.416200000000003</v>
      </c>
      <c r="AF30" s="260">
        <v>99.6083</v>
      </c>
      <c r="AG30" s="260">
        <v>99.443200000000004</v>
      </c>
      <c r="AH30" s="260">
        <v>99.998699999999999</v>
      </c>
      <c r="AI30" s="260">
        <v>100.71769999999999</v>
      </c>
      <c r="AJ30" s="260">
        <v>100.819</v>
      </c>
      <c r="AK30" s="260">
        <v>101.375</v>
      </c>
      <c r="AL30" s="260">
        <v>101.55719999999999</v>
      </c>
      <c r="AM30" s="260">
        <v>101.3061</v>
      </c>
      <c r="AN30" s="260">
        <v>102.2567</v>
      </c>
      <c r="AO30" s="260">
        <v>103.10590000000001</v>
      </c>
      <c r="AP30" s="260">
        <v>103.1885</v>
      </c>
      <c r="AQ30" s="260">
        <v>103.68389999999999</v>
      </c>
      <c r="AR30" s="260">
        <v>104.105</v>
      </c>
      <c r="AS30" s="260">
        <v>104.4671</v>
      </c>
      <c r="AT30" s="260">
        <v>104.45140000000001</v>
      </c>
      <c r="AU30" s="260">
        <v>105.18600000000001</v>
      </c>
      <c r="AV30" s="260">
        <v>105.087</v>
      </c>
      <c r="AW30" s="260">
        <v>106.3169</v>
      </c>
      <c r="AX30" s="260">
        <v>106.0698</v>
      </c>
      <c r="AY30" s="260">
        <v>105.727</v>
      </c>
      <c r="AZ30" s="260">
        <v>105.8028</v>
      </c>
      <c r="BA30" s="260">
        <v>106.16810864</v>
      </c>
      <c r="BB30" s="348">
        <v>106.0181</v>
      </c>
      <c r="BC30" s="348">
        <v>106.0226</v>
      </c>
      <c r="BD30" s="348">
        <v>106.0667</v>
      </c>
      <c r="BE30" s="348">
        <v>106.1661</v>
      </c>
      <c r="BF30" s="348">
        <v>106.2774</v>
      </c>
      <c r="BG30" s="348">
        <v>106.41630000000001</v>
      </c>
      <c r="BH30" s="348">
        <v>106.57089999999999</v>
      </c>
      <c r="BI30" s="348">
        <v>106.774</v>
      </c>
      <c r="BJ30" s="348">
        <v>107.0138</v>
      </c>
      <c r="BK30" s="348">
        <v>107.3112</v>
      </c>
      <c r="BL30" s="348">
        <v>107.6084</v>
      </c>
      <c r="BM30" s="348">
        <v>107.9263</v>
      </c>
      <c r="BN30" s="348">
        <v>108.27849999999999</v>
      </c>
      <c r="BO30" s="348">
        <v>108.6279</v>
      </c>
      <c r="BP30" s="348">
        <v>108.988</v>
      </c>
      <c r="BQ30" s="348">
        <v>109.3385</v>
      </c>
      <c r="BR30" s="348">
        <v>109.73520000000001</v>
      </c>
      <c r="BS30" s="348">
        <v>110.158</v>
      </c>
      <c r="BT30" s="348">
        <v>110.6788</v>
      </c>
      <c r="BU30" s="348">
        <v>111.09950000000001</v>
      </c>
      <c r="BV30" s="348">
        <v>111.492</v>
      </c>
    </row>
    <row r="31" spans="1:74" ht="11.1" customHeight="1" x14ac:dyDescent="0.2">
      <c r="A31" s="327" t="s">
        <v>743</v>
      </c>
      <c r="B31" s="41" t="s">
        <v>1206</v>
      </c>
      <c r="C31" s="260">
        <v>90.012200000000007</v>
      </c>
      <c r="D31" s="260">
        <v>90.010199999999998</v>
      </c>
      <c r="E31" s="260">
        <v>90.656999999999996</v>
      </c>
      <c r="F31" s="260">
        <v>90.064400000000006</v>
      </c>
      <c r="G31" s="260">
        <v>90.273899999999998</v>
      </c>
      <c r="H31" s="260">
        <v>90.395899999999997</v>
      </c>
      <c r="I31" s="260">
        <v>91.158100000000005</v>
      </c>
      <c r="J31" s="260">
        <v>91.417599999999993</v>
      </c>
      <c r="K31" s="260">
        <v>91.735200000000006</v>
      </c>
      <c r="L31" s="260">
        <v>92.221999999999994</v>
      </c>
      <c r="M31" s="260">
        <v>92.177300000000002</v>
      </c>
      <c r="N31" s="260">
        <v>92.815799999999996</v>
      </c>
      <c r="O31" s="260">
        <v>93.832099999999997</v>
      </c>
      <c r="P31" s="260">
        <v>94.366699999999994</v>
      </c>
      <c r="Q31" s="260">
        <v>94.093000000000004</v>
      </c>
      <c r="R31" s="260">
        <v>94.861800000000002</v>
      </c>
      <c r="S31" s="260">
        <v>94.697999999999993</v>
      </c>
      <c r="T31" s="260">
        <v>95.117999999999995</v>
      </c>
      <c r="U31" s="260">
        <v>95.581900000000005</v>
      </c>
      <c r="V31" s="260">
        <v>95.106800000000007</v>
      </c>
      <c r="W31" s="260">
        <v>95.303899999999999</v>
      </c>
      <c r="X31" s="260">
        <v>94.899600000000007</v>
      </c>
      <c r="Y31" s="260">
        <v>96.1404</v>
      </c>
      <c r="Z31" s="260">
        <v>96.868899999999996</v>
      </c>
      <c r="AA31" s="260">
        <v>96.646799999999999</v>
      </c>
      <c r="AB31" s="260">
        <v>97.274699999999996</v>
      </c>
      <c r="AC31" s="260">
        <v>97.387100000000004</v>
      </c>
      <c r="AD31" s="260">
        <v>97.178899999999999</v>
      </c>
      <c r="AE31" s="260">
        <v>97.441999999999993</v>
      </c>
      <c r="AF31" s="260">
        <v>97.767600000000002</v>
      </c>
      <c r="AG31" s="260">
        <v>97.3339</v>
      </c>
      <c r="AH31" s="260">
        <v>98.032499999999999</v>
      </c>
      <c r="AI31" s="260">
        <v>98.257900000000006</v>
      </c>
      <c r="AJ31" s="260">
        <v>98.709800000000001</v>
      </c>
      <c r="AK31" s="260">
        <v>99.059100000000001</v>
      </c>
      <c r="AL31" s="260">
        <v>99.2577</v>
      </c>
      <c r="AM31" s="260">
        <v>98.235299999999995</v>
      </c>
      <c r="AN31" s="260">
        <v>99.548900000000003</v>
      </c>
      <c r="AO31" s="260">
        <v>100.4307</v>
      </c>
      <c r="AP31" s="260">
        <v>100.75830000000001</v>
      </c>
      <c r="AQ31" s="260">
        <v>101.14960000000001</v>
      </c>
      <c r="AR31" s="260">
        <v>101.58</v>
      </c>
      <c r="AS31" s="260">
        <v>102.48050000000001</v>
      </c>
      <c r="AT31" s="260">
        <v>102.1778</v>
      </c>
      <c r="AU31" s="260">
        <v>102.45959999999999</v>
      </c>
      <c r="AV31" s="260">
        <v>102.5776</v>
      </c>
      <c r="AW31" s="260">
        <v>103.87869999999999</v>
      </c>
      <c r="AX31" s="260">
        <v>103.758</v>
      </c>
      <c r="AY31" s="260">
        <v>103.4828</v>
      </c>
      <c r="AZ31" s="260">
        <v>103.2394</v>
      </c>
      <c r="BA31" s="260">
        <v>104.38162963000001</v>
      </c>
      <c r="BB31" s="348">
        <v>104.5034</v>
      </c>
      <c r="BC31" s="348">
        <v>104.5981</v>
      </c>
      <c r="BD31" s="348">
        <v>104.6561</v>
      </c>
      <c r="BE31" s="348">
        <v>104.5586</v>
      </c>
      <c r="BF31" s="348">
        <v>104.6327</v>
      </c>
      <c r="BG31" s="348">
        <v>104.7595</v>
      </c>
      <c r="BH31" s="348">
        <v>104.9782</v>
      </c>
      <c r="BI31" s="348">
        <v>105.1808</v>
      </c>
      <c r="BJ31" s="348">
        <v>105.4067</v>
      </c>
      <c r="BK31" s="348">
        <v>105.654</v>
      </c>
      <c r="BL31" s="348">
        <v>105.92749999999999</v>
      </c>
      <c r="BM31" s="348">
        <v>106.2255</v>
      </c>
      <c r="BN31" s="348">
        <v>106.572</v>
      </c>
      <c r="BO31" s="348">
        <v>106.9011</v>
      </c>
      <c r="BP31" s="348">
        <v>107.2367</v>
      </c>
      <c r="BQ31" s="348">
        <v>107.5461</v>
      </c>
      <c r="BR31" s="348">
        <v>107.9192</v>
      </c>
      <c r="BS31" s="348">
        <v>108.32340000000001</v>
      </c>
      <c r="BT31" s="348">
        <v>108.8189</v>
      </c>
      <c r="BU31" s="348">
        <v>109.2397</v>
      </c>
      <c r="BV31" s="348">
        <v>109.6463</v>
      </c>
    </row>
    <row r="32" spans="1:74" ht="11.1" customHeight="1" x14ac:dyDescent="0.2">
      <c r="A32" s="634" t="s">
        <v>1181</v>
      </c>
      <c r="B32" s="635" t="s">
        <v>1207</v>
      </c>
      <c r="C32" s="260">
        <v>98.213800000000006</v>
      </c>
      <c r="D32" s="260">
        <v>97.848500000000001</v>
      </c>
      <c r="E32" s="260">
        <v>98.072100000000006</v>
      </c>
      <c r="F32" s="260">
        <v>98.686700000000002</v>
      </c>
      <c r="G32" s="260">
        <v>98.093900000000005</v>
      </c>
      <c r="H32" s="260">
        <v>98.119900000000001</v>
      </c>
      <c r="I32" s="260">
        <v>98.191699999999997</v>
      </c>
      <c r="J32" s="260">
        <v>98.070999999999998</v>
      </c>
      <c r="K32" s="260">
        <v>98.356099999999998</v>
      </c>
      <c r="L32" s="260">
        <v>99.466499999999996</v>
      </c>
      <c r="M32" s="260">
        <v>99.079400000000007</v>
      </c>
      <c r="N32" s="260">
        <v>99.391400000000004</v>
      </c>
      <c r="O32" s="260">
        <v>100.4294</v>
      </c>
      <c r="P32" s="260">
        <v>101.30459999999999</v>
      </c>
      <c r="Q32" s="260">
        <v>101.4084</v>
      </c>
      <c r="R32" s="260">
        <v>102.0442</v>
      </c>
      <c r="S32" s="260">
        <v>102.3177</v>
      </c>
      <c r="T32" s="260">
        <v>102.337</v>
      </c>
      <c r="U32" s="260">
        <v>104.1833</v>
      </c>
      <c r="V32" s="260">
        <v>104.6682</v>
      </c>
      <c r="W32" s="260">
        <v>105.1234</v>
      </c>
      <c r="X32" s="260">
        <v>102.9576</v>
      </c>
      <c r="Y32" s="260">
        <v>103.50149999999999</v>
      </c>
      <c r="Z32" s="260">
        <v>103.7542</v>
      </c>
      <c r="AA32" s="260">
        <v>104.2002</v>
      </c>
      <c r="AB32" s="260">
        <v>104.11920000000001</v>
      </c>
      <c r="AC32" s="260">
        <v>103.824</v>
      </c>
      <c r="AD32" s="260">
        <v>104.4528</v>
      </c>
      <c r="AE32" s="260">
        <v>103.98690000000001</v>
      </c>
      <c r="AF32" s="260">
        <v>104.23139999999999</v>
      </c>
      <c r="AG32" s="260">
        <v>104.809</v>
      </c>
      <c r="AH32" s="260">
        <v>104.4748</v>
      </c>
      <c r="AI32" s="260">
        <v>103.7051</v>
      </c>
      <c r="AJ32" s="260">
        <v>104.3436</v>
      </c>
      <c r="AK32" s="260">
        <v>104.89700000000001</v>
      </c>
      <c r="AL32" s="260">
        <v>106.37350000000001</v>
      </c>
      <c r="AM32" s="260">
        <v>105.1228</v>
      </c>
      <c r="AN32" s="260">
        <v>106.8193</v>
      </c>
      <c r="AO32" s="260">
        <v>106.2869</v>
      </c>
      <c r="AP32" s="260">
        <v>106.9409</v>
      </c>
      <c r="AQ32" s="260">
        <v>106.4389</v>
      </c>
      <c r="AR32" s="260">
        <v>106.1623</v>
      </c>
      <c r="AS32" s="260">
        <v>105.6808</v>
      </c>
      <c r="AT32" s="260">
        <v>105.4228</v>
      </c>
      <c r="AU32" s="260">
        <v>105.7141</v>
      </c>
      <c r="AV32" s="260">
        <v>106.2886</v>
      </c>
      <c r="AW32" s="260">
        <v>108.26860000000001</v>
      </c>
      <c r="AX32" s="260">
        <v>108.4055</v>
      </c>
      <c r="AY32" s="260">
        <v>108.11239999999999</v>
      </c>
      <c r="AZ32" s="260">
        <v>107.8763</v>
      </c>
      <c r="BA32" s="260">
        <v>108.17901852</v>
      </c>
      <c r="BB32" s="348">
        <v>108.33880000000001</v>
      </c>
      <c r="BC32" s="348">
        <v>108.48560000000001</v>
      </c>
      <c r="BD32" s="348">
        <v>108.6307</v>
      </c>
      <c r="BE32" s="348">
        <v>108.741</v>
      </c>
      <c r="BF32" s="348">
        <v>108.9076</v>
      </c>
      <c r="BG32" s="348">
        <v>109.09739999999999</v>
      </c>
      <c r="BH32" s="348">
        <v>109.33450000000001</v>
      </c>
      <c r="BI32" s="348">
        <v>109.55240000000001</v>
      </c>
      <c r="BJ32" s="348">
        <v>109.7752</v>
      </c>
      <c r="BK32" s="348">
        <v>110.00879999999999</v>
      </c>
      <c r="BL32" s="348">
        <v>110.2371</v>
      </c>
      <c r="BM32" s="348">
        <v>110.4661</v>
      </c>
      <c r="BN32" s="348">
        <v>110.68519999999999</v>
      </c>
      <c r="BO32" s="348">
        <v>110.92310000000001</v>
      </c>
      <c r="BP32" s="348">
        <v>111.1692</v>
      </c>
      <c r="BQ32" s="348">
        <v>111.4239</v>
      </c>
      <c r="BR32" s="348">
        <v>111.6867</v>
      </c>
      <c r="BS32" s="348">
        <v>111.9577</v>
      </c>
      <c r="BT32" s="348">
        <v>112.24160000000001</v>
      </c>
      <c r="BU32" s="348">
        <v>112.52549999999999</v>
      </c>
      <c r="BV32" s="348">
        <v>112.81399999999999</v>
      </c>
    </row>
    <row r="33" spans="1:74" ht="11.1" customHeight="1" x14ac:dyDescent="0.2">
      <c r="A33" s="634" t="s">
        <v>1182</v>
      </c>
      <c r="B33" s="635" t="s">
        <v>1208</v>
      </c>
      <c r="C33" s="260">
        <v>88.595799999999997</v>
      </c>
      <c r="D33" s="260">
        <v>87.223399999999998</v>
      </c>
      <c r="E33" s="260">
        <v>88.128600000000006</v>
      </c>
      <c r="F33" s="260">
        <v>87.564499999999995</v>
      </c>
      <c r="G33" s="260">
        <v>86.784999999999997</v>
      </c>
      <c r="H33" s="260">
        <v>87.360699999999994</v>
      </c>
      <c r="I33" s="260">
        <v>87.412499999999994</v>
      </c>
      <c r="J33" s="260">
        <v>86.583600000000004</v>
      </c>
      <c r="K33" s="260">
        <v>87.285300000000007</v>
      </c>
      <c r="L33" s="260">
        <v>86.6096</v>
      </c>
      <c r="M33" s="260">
        <v>86.959900000000005</v>
      </c>
      <c r="N33" s="260">
        <v>87.139600000000002</v>
      </c>
      <c r="O33" s="260">
        <v>86.765699999999995</v>
      </c>
      <c r="P33" s="260">
        <v>86.998099999999994</v>
      </c>
      <c r="Q33" s="260">
        <v>85.674999999999997</v>
      </c>
      <c r="R33" s="260">
        <v>86.251999999999995</v>
      </c>
      <c r="S33" s="260">
        <v>85.854299999999995</v>
      </c>
      <c r="T33" s="260">
        <v>84.269499999999994</v>
      </c>
      <c r="U33" s="260">
        <v>84.487300000000005</v>
      </c>
      <c r="V33" s="260">
        <v>84.954599999999999</v>
      </c>
      <c r="W33" s="260">
        <v>84.115200000000002</v>
      </c>
      <c r="X33" s="260">
        <v>84.995199999999997</v>
      </c>
      <c r="Y33" s="260">
        <v>85.270899999999997</v>
      </c>
      <c r="Z33" s="260">
        <v>84.957999999999998</v>
      </c>
      <c r="AA33" s="260">
        <v>85.188000000000002</v>
      </c>
      <c r="AB33" s="260">
        <v>85.598100000000002</v>
      </c>
      <c r="AC33" s="260">
        <v>85.157600000000002</v>
      </c>
      <c r="AD33" s="260">
        <v>85.116100000000003</v>
      </c>
      <c r="AE33" s="260">
        <v>86.228899999999996</v>
      </c>
      <c r="AF33" s="260">
        <v>85.361099999999993</v>
      </c>
      <c r="AG33" s="260">
        <v>85.557599999999994</v>
      </c>
      <c r="AH33" s="260">
        <v>85.5227</v>
      </c>
      <c r="AI33" s="260">
        <v>84.1173</v>
      </c>
      <c r="AJ33" s="260">
        <v>84.622500000000002</v>
      </c>
      <c r="AK33" s="260">
        <v>83.533000000000001</v>
      </c>
      <c r="AL33" s="260">
        <v>83.517700000000005</v>
      </c>
      <c r="AM33" s="260">
        <v>83.430199999999999</v>
      </c>
      <c r="AN33" s="260">
        <v>81.816599999999994</v>
      </c>
      <c r="AO33" s="260">
        <v>81.840199999999996</v>
      </c>
      <c r="AP33" s="260">
        <v>84.2911</v>
      </c>
      <c r="AQ33" s="260">
        <v>82.705299999999994</v>
      </c>
      <c r="AR33" s="260">
        <v>82.819199999999995</v>
      </c>
      <c r="AS33" s="260">
        <v>82.364099999999993</v>
      </c>
      <c r="AT33" s="260">
        <v>82.792100000000005</v>
      </c>
      <c r="AU33" s="260">
        <v>82.789900000000003</v>
      </c>
      <c r="AV33" s="260">
        <v>82.5351</v>
      </c>
      <c r="AW33" s="260">
        <v>83.245599999999996</v>
      </c>
      <c r="AX33" s="260">
        <v>83.628</v>
      </c>
      <c r="AY33" s="260">
        <v>82.632800000000003</v>
      </c>
      <c r="AZ33" s="260">
        <v>82.638199999999998</v>
      </c>
      <c r="BA33" s="260">
        <v>83.404949999999999</v>
      </c>
      <c r="BB33" s="348">
        <v>83.403490000000005</v>
      </c>
      <c r="BC33" s="348">
        <v>83.409030000000001</v>
      </c>
      <c r="BD33" s="348">
        <v>83.405850000000001</v>
      </c>
      <c r="BE33" s="348">
        <v>83.364720000000005</v>
      </c>
      <c r="BF33" s="348">
        <v>83.366060000000004</v>
      </c>
      <c r="BG33" s="348">
        <v>83.380610000000004</v>
      </c>
      <c r="BH33" s="348">
        <v>83.433220000000006</v>
      </c>
      <c r="BI33" s="348">
        <v>83.455590000000001</v>
      </c>
      <c r="BJ33" s="348">
        <v>83.472560000000001</v>
      </c>
      <c r="BK33" s="348">
        <v>83.447509999999994</v>
      </c>
      <c r="BL33" s="348">
        <v>83.481129999999993</v>
      </c>
      <c r="BM33" s="348">
        <v>83.536820000000006</v>
      </c>
      <c r="BN33" s="348">
        <v>83.621039999999994</v>
      </c>
      <c r="BO33" s="348">
        <v>83.715990000000005</v>
      </c>
      <c r="BP33" s="348">
        <v>83.828140000000005</v>
      </c>
      <c r="BQ33" s="348">
        <v>83.945009999999996</v>
      </c>
      <c r="BR33" s="348">
        <v>84.100939999999994</v>
      </c>
      <c r="BS33" s="348">
        <v>84.283460000000005</v>
      </c>
      <c r="BT33" s="348">
        <v>84.525329999999997</v>
      </c>
      <c r="BU33" s="348">
        <v>84.736410000000006</v>
      </c>
      <c r="BV33" s="348">
        <v>84.949479999999994</v>
      </c>
    </row>
    <row r="34" spans="1:74" ht="11.1" customHeight="1" x14ac:dyDescent="0.2">
      <c r="A34" s="634" t="s">
        <v>1183</v>
      </c>
      <c r="B34" s="635" t="s">
        <v>1209</v>
      </c>
      <c r="C34" s="260">
        <v>92.314499999999995</v>
      </c>
      <c r="D34" s="260">
        <v>91.356800000000007</v>
      </c>
      <c r="E34" s="260">
        <v>93.820800000000006</v>
      </c>
      <c r="F34" s="260">
        <v>92.281000000000006</v>
      </c>
      <c r="G34" s="260">
        <v>93.536699999999996</v>
      </c>
      <c r="H34" s="260">
        <v>94.489500000000007</v>
      </c>
      <c r="I34" s="260">
        <v>95.911299999999997</v>
      </c>
      <c r="J34" s="260">
        <v>96.493300000000005</v>
      </c>
      <c r="K34" s="260">
        <v>96.949700000000007</v>
      </c>
      <c r="L34" s="260">
        <v>96.578599999999994</v>
      </c>
      <c r="M34" s="260">
        <v>96.683400000000006</v>
      </c>
      <c r="N34" s="260">
        <v>96.416399999999996</v>
      </c>
      <c r="O34" s="260">
        <v>95.473399999999998</v>
      </c>
      <c r="P34" s="260">
        <v>97.425399999999996</v>
      </c>
      <c r="Q34" s="260">
        <v>96.456599999999995</v>
      </c>
      <c r="R34" s="260">
        <v>95.246200000000002</v>
      </c>
      <c r="S34" s="260">
        <v>95.451099999999997</v>
      </c>
      <c r="T34" s="260">
        <v>95.351900000000001</v>
      </c>
      <c r="U34" s="260">
        <v>94.665199999999999</v>
      </c>
      <c r="V34" s="260">
        <v>94.617400000000004</v>
      </c>
      <c r="W34" s="260">
        <v>94.349800000000002</v>
      </c>
      <c r="X34" s="260">
        <v>95.853300000000004</v>
      </c>
      <c r="Y34" s="260">
        <v>94.502200000000002</v>
      </c>
      <c r="Z34" s="260">
        <v>94.897300000000001</v>
      </c>
      <c r="AA34" s="260">
        <v>96.192800000000005</v>
      </c>
      <c r="AB34" s="260">
        <v>96.762600000000006</v>
      </c>
      <c r="AC34" s="260">
        <v>96.72</v>
      </c>
      <c r="AD34" s="260">
        <v>95.704700000000003</v>
      </c>
      <c r="AE34" s="260">
        <v>95.588499999999996</v>
      </c>
      <c r="AF34" s="260">
        <v>95.319400000000002</v>
      </c>
      <c r="AG34" s="260">
        <v>95.860100000000003</v>
      </c>
      <c r="AH34" s="260">
        <v>95.781800000000004</v>
      </c>
      <c r="AI34" s="260">
        <v>96.8489</v>
      </c>
      <c r="AJ34" s="260">
        <v>96.587299999999999</v>
      </c>
      <c r="AK34" s="260">
        <v>96.643000000000001</v>
      </c>
      <c r="AL34" s="260">
        <v>96.783900000000003</v>
      </c>
      <c r="AM34" s="260">
        <v>96.743899999999996</v>
      </c>
      <c r="AN34" s="260">
        <v>97.694999999999993</v>
      </c>
      <c r="AO34" s="260">
        <v>98.776200000000003</v>
      </c>
      <c r="AP34" s="260">
        <v>99.944400000000002</v>
      </c>
      <c r="AQ34" s="260">
        <v>97.977099999999993</v>
      </c>
      <c r="AR34" s="260">
        <v>96.676100000000005</v>
      </c>
      <c r="AS34" s="260">
        <v>98.837800000000001</v>
      </c>
      <c r="AT34" s="260">
        <v>99.229399999999998</v>
      </c>
      <c r="AU34" s="260">
        <v>98.733999999999995</v>
      </c>
      <c r="AV34" s="260">
        <v>97.207099999999997</v>
      </c>
      <c r="AW34" s="260">
        <v>98.956500000000005</v>
      </c>
      <c r="AX34" s="260">
        <v>100.0163</v>
      </c>
      <c r="AY34" s="260">
        <v>98.6006</v>
      </c>
      <c r="AZ34" s="260">
        <v>100.5115</v>
      </c>
      <c r="BA34" s="260">
        <v>99.711956420000007</v>
      </c>
      <c r="BB34" s="348">
        <v>99.800070000000005</v>
      </c>
      <c r="BC34" s="348">
        <v>99.931950000000001</v>
      </c>
      <c r="BD34" s="348">
        <v>100.0585</v>
      </c>
      <c r="BE34" s="348">
        <v>100.1944</v>
      </c>
      <c r="BF34" s="348">
        <v>100.2991</v>
      </c>
      <c r="BG34" s="348">
        <v>100.38720000000001</v>
      </c>
      <c r="BH34" s="348">
        <v>100.47150000000001</v>
      </c>
      <c r="BI34" s="348">
        <v>100.5172</v>
      </c>
      <c r="BJ34" s="348">
        <v>100.5369</v>
      </c>
      <c r="BK34" s="348">
        <v>100.4761</v>
      </c>
      <c r="BL34" s="348">
        <v>100.48480000000001</v>
      </c>
      <c r="BM34" s="348">
        <v>100.50839999999999</v>
      </c>
      <c r="BN34" s="348">
        <v>100.533</v>
      </c>
      <c r="BO34" s="348">
        <v>100.59690000000001</v>
      </c>
      <c r="BP34" s="348">
        <v>100.6861</v>
      </c>
      <c r="BQ34" s="348">
        <v>100.8158</v>
      </c>
      <c r="BR34" s="348">
        <v>100.9444</v>
      </c>
      <c r="BS34" s="348">
        <v>101.087</v>
      </c>
      <c r="BT34" s="348">
        <v>101.27589999999999</v>
      </c>
      <c r="BU34" s="348">
        <v>101.4225</v>
      </c>
      <c r="BV34" s="348">
        <v>101.5591</v>
      </c>
    </row>
    <row r="35" spans="1:74" ht="11.1" customHeight="1" x14ac:dyDescent="0.2">
      <c r="A35" s="634" t="s">
        <v>1184</v>
      </c>
      <c r="B35" s="635" t="s">
        <v>1210</v>
      </c>
      <c r="C35" s="260">
        <v>86.432400000000001</v>
      </c>
      <c r="D35" s="260">
        <v>86.071200000000005</v>
      </c>
      <c r="E35" s="260">
        <v>87.117699999999999</v>
      </c>
      <c r="F35" s="260">
        <v>86.343900000000005</v>
      </c>
      <c r="G35" s="260">
        <v>85.708100000000002</v>
      </c>
      <c r="H35" s="260">
        <v>85.9191</v>
      </c>
      <c r="I35" s="260">
        <v>86.246099999999998</v>
      </c>
      <c r="J35" s="260">
        <v>86.388999999999996</v>
      </c>
      <c r="K35" s="260">
        <v>86.741200000000006</v>
      </c>
      <c r="L35" s="260">
        <v>86.590400000000002</v>
      </c>
      <c r="M35" s="260">
        <v>85.689400000000006</v>
      </c>
      <c r="N35" s="260">
        <v>86.349800000000002</v>
      </c>
      <c r="O35" s="260">
        <v>86.985900000000001</v>
      </c>
      <c r="P35" s="260">
        <v>86.359499999999997</v>
      </c>
      <c r="Q35" s="260">
        <v>86.197100000000006</v>
      </c>
      <c r="R35" s="260">
        <v>86.475999999999999</v>
      </c>
      <c r="S35" s="260">
        <v>85.687799999999996</v>
      </c>
      <c r="T35" s="260">
        <v>85.838499999999996</v>
      </c>
      <c r="U35" s="260">
        <v>85.613</v>
      </c>
      <c r="V35" s="260">
        <v>85.565799999999996</v>
      </c>
      <c r="W35" s="260">
        <v>86.323599999999999</v>
      </c>
      <c r="X35" s="260">
        <v>86.325299999999999</v>
      </c>
      <c r="Y35" s="260">
        <v>86.867999999999995</v>
      </c>
      <c r="Z35" s="260">
        <v>88.027000000000001</v>
      </c>
      <c r="AA35" s="260">
        <v>87.265699999999995</v>
      </c>
      <c r="AB35" s="260">
        <v>86.932400000000001</v>
      </c>
      <c r="AC35" s="260">
        <v>87.070599999999999</v>
      </c>
      <c r="AD35" s="260">
        <v>87.446600000000004</v>
      </c>
      <c r="AE35" s="260">
        <v>87.914299999999997</v>
      </c>
      <c r="AF35" s="260">
        <v>88.009900000000002</v>
      </c>
      <c r="AG35" s="260">
        <v>87.655500000000004</v>
      </c>
      <c r="AH35" s="260">
        <v>87.632000000000005</v>
      </c>
      <c r="AI35" s="260">
        <v>87.156000000000006</v>
      </c>
      <c r="AJ35" s="260">
        <v>87.31</v>
      </c>
      <c r="AK35" s="260">
        <v>87.268100000000004</v>
      </c>
      <c r="AL35" s="260">
        <v>88.498800000000003</v>
      </c>
      <c r="AM35" s="260">
        <v>87.128500000000003</v>
      </c>
      <c r="AN35" s="260">
        <v>87.583399999999997</v>
      </c>
      <c r="AO35" s="260">
        <v>88.364099999999993</v>
      </c>
      <c r="AP35" s="260">
        <v>88.328199999999995</v>
      </c>
      <c r="AQ35" s="260">
        <v>88.053799999999995</v>
      </c>
      <c r="AR35" s="260">
        <v>88.895700000000005</v>
      </c>
      <c r="AS35" s="260">
        <v>89.543199999999999</v>
      </c>
      <c r="AT35" s="260">
        <v>90.220200000000006</v>
      </c>
      <c r="AU35" s="260">
        <v>90.509500000000003</v>
      </c>
      <c r="AV35" s="260">
        <v>90.386799999999994</v>
      </c>
      <c r="AW35" s="260">
        <v>91.0642</v>
      </c>
      <c r="AX35" s="260">
        <v>91.374899999999997</v>
      </c>
      <c r="AY35" s="260">
        <v>91.234899999999996</v>
      </c>
      <c r="AZ35" s="260">
        <v>91.590100000000007</v>
      </c>
      <c r="BA35" s="260">
        <v>92.244555926000004</v>
      </c>
      <c r="BB35" s="348">
        <v>92.316699999999997</v>
      </c>
      <c r="BC35" s="348">
        <v>92.446160000000006</v>
      </c>
      <c r="BD35" s="348">
        <v>92.560190000000006</v>
      </c>
      <c r="BE35" s="348">
        <v>92.605009999999993</v>
      </c>
      <c r="BF35" s="348">
        <v>92.728549999999998</v>
      </c>
      <c r="BG35" s="348">
        <v>92.877020000000002</v>
      </c>
      <c r="BH35" s="348">
        <v>93.076939999999993</v>
      </c>
      <c r="BI35" s="348">
        <v>93.255369999999999</v>
      </c>
      <c r="BJ35" s="348">
        <v>93.438829999999996</v>
      </c>
      <c r="BK35" s="348">
        <v>93.606470000000002</v>
      </c>
      <c r="BL35" s="348">
        <v>93.815640000000002</v>
      </c>
      <c r="BM35" s="348">
        <v>94.045500000000004</v>
      </c>
      <c r="BN35" s="348">
        <v>94.306169999999995</v>
      </c>
      <c r="BO35" s="348">
        <v>94.569779999999994</v>
      </c>
      <c r="BP35" s="348">
        <v>94.846459999999993</v>
      </c>
      <c r="BQ35" s="348">
        <v>95.113200000000006</v>
      </c>
      <c r="BR35" s="348">
        <v>95.433279999999996</v>
      </c>
      <c r="BS35" s="348">
        <v>95.783709999999999</v>
      </c>
      <c r="BT35" s="348">
        <v>96.184569999999994</v>
      </c>
      <c r="BU35" s="348">
        <v>96.580590000000001</v>
      </c>
      <c r="BV35" s="348">
        <v>96.991879999999995</v>
      </c>
    </row>
    <row r="36" spans="1:74" ht="11.1" customHeight="1" x14ac:dyDescent="0.2">
      <c r="A36" s="634" t="s">
        <v>1185</v>
      </c>
      <c r="B36" s="635" t="s">
        <v>1211</v>
      </c>
      <c r="C36" s="260">
        <v>67.266199999999998</v>
      </c>
      <c r="D36" s="260">
        <v>68.774100000000004</v>
      </c>
      <c r="E36" s="260">
        <v>69.2667</v>
      </c>
      <c r="F36" s="260">
        <v>70.094700000000003</v>
      </c>
      <c r="G36" s="260">
        <v>70.800299999999993</v>
      </c>
      <c r="H36" s="260">
        <v>70.651300000000006</v>
      </c>
      <c r="I36" s="260">
        <v>71.372500000000002</v>
      </c>
      <c r="J36" s="260">
        <v>71.623199999999997</v>
      </c>
      <c r="K36" s="260">
        <v>71.479200000000006</v>
      </c>
      <c r="L36" s="260">
        <v>70.612399999999994</v>
      </c>
      <c r="M36" s="260">
        <v>69.895899999999997</v>
      </c>
      <c r="N36" s="260">
        <v>70.406800000000004</v>
      </c>
      <c r="O36" s="260">
        <v>70.937399999999997</v>
      </c>
      <c r="P36" s="260">
        <v>71.992599999999996</v>
      </c>
      <c r="Q36" s="260">
        <v>71.436199999999999</v>
      </c>
      <c r="R36" s="260">
        <v>71.915599999999998</v>
      </c>
      <c r="S36" s="260">
        <v>71.137600000000006</v>
      </c>
      <c r="T36" s="260">
        <v>71.490899999999996</v>
      </c>
      <c r="U36" s="260">
        <v>70.822800000000001</v>
      </c>
      <c r="V36" s="260">
        <v>70.739500000000007</v>
      </c>
      <c r="W36" s="260">
        <v>70.845299999999995</v>
      </c>
      <c r="X36" s="260">
        <v>70.830699999999993</v>
      </c>
      <c r="Y36" s="260">
        <v>71.614199999999997</v>
      </c>
      <c r="Z36" s="260">
        <v>73.153099999999995</v>
      </c>
      <c r="AA36" s="260">
        <v>72.824399999999997</v>
      </c>
      <c r="AB36" s="260">
        <v>73.846699999999998</v>
      </c>
      <c r="AC36" s="260">
        <v>73.800399999999996</v>
      </c>
      <c r="AD36" s="260">
        <v>72.366600000000005</v>
      </c>
      <c r="AE36" s="260">
        <v>73.843199999999996</v>
      </c>
      <c r="AF36" s="260">
        <v>73.979299999999995</v>
      </c>
      <c r="AG36" s="260">
        <v>74.001400000000004</v>
      </c>
      <c r="AH36" s="260">
        <v>74.268199999999993</v>
      </c>
      <c r="AI36" s="260">
        <v>74.492400000000004</v>
      </c>
      <c r="AJ36" s="260">
        <v>74.565700000000007</v>
      </c>
      <c r="AK36" s="260">
        <v>75.3399</v>
      </c>
      <c r="AL36" s="260">
        <v>74.175200000000004</v>
      </c>
      <c r="AM36" s="260">
        <v>75.472499999999997</v>
      </c>
      <c r="AN36" s="260">
        <v>74.9679</v>
      </c>
      <c r="AO36" s="260">
        <v>75.977000000000004</v>
      </c>
      <c r="AP36" s="260">
        <v>76.549700000000001</v>
      </c>
      <c r="AQ36" s="260">
        <v>77.354299999999995</v>
      </c>
      <c r="AR36" s="260">
        <v>78.326599999999999</v>
      </c>
      <c r="AS36" s="260">
        <v>79.702699999999993</v>
      </c>
      <c r="AT36" s="260">
        <v>79.816000000000003</v>
      </c>
      <c r="AU36" s="260">
        <v>80.253900000000002</v>
      </c>
      <c r="AV36" s="260">
        <v>79.875299999999996</v>
      </c>
      <c r="AW36" s="260">
        <v>79.924800000000005</v>
      </c>
      <c r="AX36" s="260">
        <v>80.980099999999993</v>
      </c>
      <c r="AY36" s="260">
        <v>81.248699999999999</v>
      </c>
      <c r="AZ36" s="260">
        <v>80.496700000000004</v>
      </c>
      <c r="BA36" s="260">
        <v>81.806699136000006</v>
      </c>
      <c r="BB36" s="348">
        <v>81.986469999999997</v>
      </c>
      <c r="BC36" s="348">
        <v>82.251140000000007</v>
      </c>
      <c r="BD36" s="348">
        <v>82.523499999999999</v>
      </c>
      <c r="BE36" s="348">
        <v>82.79862</v>
      </c>
      <c r="BF36" s="348">
        <v>83.09008</v>
      </c>
      <c r="BG36" s="348">
        <v>83.392949999999999</v>
      </c>
      <c r="BH36" s="348">
        <v>83.712270000000004</v>
      </c>
      <c r="BI36" s="348">
        <v>84.034149999999997</v>
      </c>
      <c r="BJ36" s="348">
        <v>84.363659999999996</v>
      </c>
      <c r="BK36" s="348">
        <v>84.697810000000004</v>
      </c>
      <c r="BL36" s="348">
        <v>85.044759999999997</v>
      </c>
      <c r="BM36" s="348">
        <v>85.401560000000003</v>
      </c>
      <c r="BN36" s="348">
        <v>85.762090000000001</v>
      </c>
      <c r="BO36" s="348">
        <v>86.143129999999999</v>
      </c>
      <c r="BP36" s="348">
        <v>86.538579999999996</v>
      </c>
      <c r="BQ36" s="348">
        <v>86.941540000000003</v>
      </c>
      <c r="BR36" s="348">
        <v>87.37097</v>
      </c>
      <c r="BS36" s="348">
        <v>87.819969999999998</v>
      </c>
      <c r="BT36" s="348">
        <v>88.330449999999999</v>
      </c>
      <c r="BU36" s="348">
        <v>88.787180000000006</v>
      </c>
      <c r="BV36" s="348">
        <v>89.232060000000004</v>
      </c>
    </row>
    <row r="37" spans="1:74" ht="11.1" customHeight="1" x14ac:dyDescent="0.2">
      <c r="A37" s="634" t="s">
        <v>1186</v>
      </c>
      <c r="B37" s="635" t="s">
        <v>1212</v>
      </c>
      <c r="C37" s="260">
        <v>94.860900000000001</v>
      </c>
      <c r="D37" s="260">
        <v>94.642300000000006</v>
      </c>
      <c r="E37" s="260">
        <v>96.694400000000002</v>
      </c>
      <c r="F37" s="260">
        <v>95.706800000000001</v>
      </c>
      <c r="G37" s="260">
        <v>95.715500000000006</v>
      </c>
      <c r="H37" s="260">
        <v>96.461299999999994</v>
      </c>
      <c r="I37" s="260">
        <v>96.383899999999997</v>
      </c>
      <c r="J37" s="260">
        <v>97.461100000000002</v>
      </c>
      <c r="K37" s="260">
        <v>98.891999999999996</v>
      </c>
      <c r="L37" s="260">
        <v>99.4679</v>
      </c>
      <c r="M37" s="260">
        <v>100.7756</v>
      </c>
      <c r="N37" s="260">
        <v>101.4348</v>
      </c>
      <c r="O37" s="260">
        <v>101.0754</v>
      </c>
      <c r="P37" s="260">
        <v>102.2963</v>
      </c>
      <c r="Q37" s="260">
        <v>99.156300000000002</v>
      </c>
      <c r="R37" s="260">
        <v>100.91849999999999</v>
      </c>
      <c r="S37" s="260">
        <v>99.381699999999995</v>
      </c>
      <c r="T37" s="260">
        <v>98.641599999999997</v>
      </c>
      <c r="U37" s="260">
        <v>100.1781</v>
      </c>
      <c r="V37" s="260">
        <v>100.57</v>
      </c>
      <c r="W37" s="260">
        <v>96.115499999999997</v>
      </c>
      <c r="X37" s="260">
        <v>96.682699999999997</v>
      </c>
      <c r="Y37" s="260">
        <v>100.2063</v>
      </c>
      <c r="Z37" s="260">
        <v>100.4218</v>
      </c>
      <c r="AA37" s="260">
        <v>100.1742</v>
      </c>
      <c r="AB37" s="260">
        <v>99.892099999999999</v>
      </c>
      <c r="AC37" s="260">
        <v>98.979200000000006</v>
      </c>
      <c r="AD37" s="260">
        <v>99.696100000000001</v>
      </c>
      <c r="AE37" s="260">
        <v>99.914299999999997</v>
      </c>
      <c r="AF37" s="260">
        <v>98.736900000000006</v>
      </c>
      <c r="AG37" s="260">
        <v>100.8566</v>
      </c>
      <c r="AH37" s="260">
        <v>100.6802</v>
      </c>
      <c r="AI37" s="260">
        <v>100.8355</v>
      </c>
      <c r="AJ37" s="260">
        <v>103.5994</v>
      </c>
      <c r="AK37" s="260">
        <v>103.238</v>
      </c>
      <c r="AL37" s="260">
        <v>102.48779999999999</v>
      </c>
      <c r="AM37" s="260">
        <v>100.13549999999999</v>
      </c>
      <c r="AN37" s="260">
        <v>103.1096</v>
      </c>
      <c r="AO37" s="260">
        <v>102.5074</v>
      </c>
      <c r="AP37" s="260">
        <v>104.4113</v>
      </c>
      <c r="AQ37" s="260">
        <v>105.6057</v>
      </c>
      <c r="AR37" s="260">
        <v>108.7047</v>
      </c>
      <c r="AS37" s="260">
        <v>109.2003</v>
      </c>
      <c r="AT37" s="260">
        <v>108.3203</v>
      </c>
      <c r="AU37" s="260">
        <v>106.9975</v>
      </c>
      <c r="AV37" s="260">
        <v>105.65219999999999</v>
      </c>
      <c r="AW37" s="260">
        <v>105.37139999999999</v>
      </c>
      <c r="AX37" s="260">
        <v>106.848</v>
      </c>
      <c r="AY37" s="260">
        <v>102.3199</v>
      </c>
      <c r="AZ37" s="260">
        <v>100.875</v>
      </c>
      <c r="BA37" s="260">
        <v>108.16765556</v>
      </c>
      <c r="BB37" s="348">
        <v>107.3887</v>
      </c>
      <c r="BC37" s="348">
        <v>107.0896</v>
      </c>
      <c r="BD37" s="348">
        <v>106.80459999999999</v>
      </c>
      <c r="BE37" s="348">
        <v>106.3663</v>
      </c>
      <c r="BF37" s="348">
        <v>106.2351</v>
      </c>
      <c r="BG37" s="348">
        <v>106.2437</v>
      </c>
      <c r="BH37" s="348">
        <v>106.6375</v>
      </c>
      <c r="BI37" s="348">
        <v>106.7415</v>
      </c>
      <c r="BJ37" s="348">
        <v>106.80110000000001</v>
      </c>
      <c r="BK37" s="348">
        <v>106.5635</v>
      </c>
      <c r="BL37" s="348">
        <v>106.724</v>
      </c>
      <c r="BM37" s="348">
        <v>107.02970000000001</v>
      </c>
      <c r="BN37" s="348">
        <v>107.5782</v>
      </c>
      <c r="BO37" s="348">
        <v>108.1011</v>
      </c>
      <c r="BP37" s="348">
        <v>108.6961</v>
      </c>
      <c r="BQ37" s="348">
        <v>109.2671</v>
      </c>
      <c r="BR37" s="348">
        <v>110.07810000000001</v>
      </c>
      <c r="BS37" s="348">
        <v>111.0331</v>
      </c>
      <c r="BT37" s="348">
        <v>112.4404</v>
      </c>
      <c r="BU37" s="348">
        <v>113.452</v>
      </c>
      <c r="BV37" s="348">
        <v>114.3763</v>
      </c>
    </row>
    <row r="38" spans="1:74" ht="11.1" customHeight="1" x14ac:dyDescent="0.2">
      <c r="A38" s="327" t="s">
        <v>1176</v>
      </c>
      <c r="B38" s="41" t="s">
        <v>1213</v>
      </c>
      <c r="C38" s="260">
        <v>88.032420400000007</v>
      </c>
      <c r="D38" s="260">
        <v>87.797255879999994</v>
      </c>
      <c r="E38" s="260">
        <v>89.050770990000004</v>
      </c>
      <c r="F38" s="260">
        <v>88.240594920000007</v>
      </c>
      <c r="G38" s="260">
        <v>88.069700280000006</v>
      </c>
      <c r="H38" s="260">
        <v>88.541520079999998</v>
      </c>
      <c r="I38" s="260">
        <v>88.919946120000006</v>
      </c>
      <c r="J38" s="260">
        <v>89.045377299999998</v>
      </c>
      <c r="K38" s="260">
        <v>89.832559320000001</v>
      </c>
      <c r="L38" s="260">
        <v>89.820185100000003</v>
      </c>
      <c r="M38" s="260">
        <v>89.903271040000007</v>
      </c>
      <c r="N38" s="260">
        <v>90.350019489999994</v>
      </c>
      <c r="O38" s="260">
        <v>90.557748180000004</v>
      </c>
      <c r="P38" s="260">
        <v>91.206782649999994</v>
      </c>
      <c r="Q38" s="260">
        <v>89.967248699999999</v>
      </c>
      <c r="R38" s="260">
        <v>90.711929369999993</v>
      </c>
      <c r="S38" s="260">
        <v>89.910662049999999</v>
      </c>
      <c r="T38" s="260">
        <v>89.709087229999994</v>
      </c>
      <c r="U38" s="260">
        <v>90.165795619999997</v>
      </c>
      <c r="V38" s="260">
        <v>90.482418460000005</v>
      </c>
      <c r="W38" s="260">
        <v>89.353719830000003</v>
      </c>
      <c r="X38" s="260">
        <v>89.466452430000004</v>
      </c>
      <c r="Y38" s="260">
        <v>90.694584789999993</v>
      </c>
      <c r="Z38" s="260">
        <v>91.235461470000004</v>
      </c>
      <c r="AA38" s="260">
        <v>90.935425280000004</v>
      </c>
      <c r="AB38" s="260">
        <v>91.200871309999997</v>
      </c>
      <c r="AC38" s="260">
        <v>90.779371729999994</v>
      </c>
      <c r="AD38" s="260">
        <v>90.56694444</v>
      </c>
      <c r="AE38" s="260">
        <v>91.294774290000007</v>
      </c>
      <c r="AF38" s="260">
        <v>90.749994520000001</v>
      </c>
      <c r="AG38" s="260">
        <v>91.388738290000006</v>
      </c>
      <c r="AH38" s="260">
        <v>91.460430059999993</v>
      </c>
      <c r="AI38" s="260">
        <v>91.178681909999995</v>
      </c>
      <c r="AJ38" s="260">
        <v>92.060964119999994</v>
      </c>
      <c r="AK38" s="260">
        <v>92.007655529999994</v>
      </c>
      <c r="AL38" s="260">
        <v>92.035639869999997</v>
      </c>
      <c r="AM38" s="260">
        <v>91.138643770000002</v>
      </c>
      <c r="AN38" s="260">
        <v>92.032936730000003</v>
      </c>
      <c r="AO38" s="260">
        <v>92.186843760000002</v>
      </c>
      <c r="AP38" s="260">
        <v>93.380132209999999</v>
      </c>
      <c r="AQ38" s="260">
        <v>93.415747249999995</v>
      </c>
      <c r="AR38" s="260">
        <v>94.172807520000006</v>
      </c>
      <c r="AS38" s="260">
        <v>94.745617379999999</v>
      </c>
      <c r="AT38" s="260">
        <v>94.637597529999994</v>
      </c>
      <c r="AU38" s="260">
        <v>94.410958289999996</v>
      </c>
      <c r="AV38" s="260">
        <v>93.819616920000001</v>
      </c>
      <c r="AW38" s="260">
        <v>94.381217579999998</v>
      </c>
      <c r="AX38" s="260">
        <v>95.225908099999998</v>
      </c>
      <c r="AY38" s="260">
        <v>93.694324390000006</v>
      </c>
      <c r="AZ38" s="260">
        <v>93.409506120000003</v>
      </c>
      <c r="BA38" s="260">
        <v>95.686601240000002</v>
      </c>
      <c r="BB38" s="348">
        <v>95.532560000000004</v>
      </c>
      <c r="BC38" s="348">
        <v>95.530950000000004</v>
      </c>
      <c r="BD38" s="348">
        <v>95.527709999999999</v>
      </c>
      <c r="BE38" s="348">
        <v>95.447460000000007</v>
      </c>
      <c r="BF38" s="348">
        <v>95.497470000000007</v>
      </c>
      <c r="BG38" s="348">
        <v>95.60239</v>
      </c>
      <c r="BH38" s="348">
        <v>95.856350000000006</v>
      </c>
      <c r="BI38" s="348">
        <v>96.000429999999994</v>
      </c>
      <c r="BJ38" s="348">
        <v>96.128789999999995</v>
      </c>
      <c r="BK38" s="348">
        <v>96.14734</v>
      </c>
      <c r="BL38" s="348">
        <v>96.314809999999994</v>
      </c>
      <c r="BM38" s="348">
        <v>96.537109999999998</v>
      </c>
      <c r="BN38" s="348">
        <v>96.842830000000006</v>
      </c>
      <c r="BO38" s="348">
        <v>97.153360000000006</v>
      </c>
      <c r="BP38" s="348">
        <v>97.497299999999996</v>
      </c>
      <c r="BQ38" s="348">
        <v>97.840860000000006</v>
      </c>
      <c r="BR38" s="348">
        <v>98.276929999999993</v>
      </c>
      <c r="BS38" s="348">
        <v>98.771720000000002</v>
      </c>
      <c r="BT38" s="348">
        <v>99.43638</v>
      </c>
      <c r="BU38" s="348">
        <v>99.965280000000007</v>
      </c>
      <c r="BV38" s="348">
        <v>100.4695</v>
      </c>
    </row>
    <row r="39" spans="1:74" ht="11.1" customHeight="1" x14ac:dyDescent="0.2">
      <c r="A39" s="327" t="s">
        <v>1177</v>
      </c>
      <c r="B39" s="41" t="s">
        <v>1214</v>
      </c>
      <c r="C39" s="260">
        <v>84.651530030000004</v>
      </c>
      <c r="D39" s="260">
        <v>84.532287389999993</v>
      </c>
      <c r="E39" s="260">
        <v>85.663012879999997</v>
      </c>
      <c r="F39" s="260">
        <v>85.171662330000004</v>
      </c>
      <c r="G39" s="260">
        <v>85.588191100000003</v>
      </c>
      <c r="H39" s="260">
        <v>85.697492729999993</v>
      </c>
      <c r="I39" s="260">
        <v>86.232997510000004</v>
      </c>
      <c r="J39" s="260">
        <v>86.310677150000004</v>
      </c>
      <c r="K39" s="260">
        <v>86.919422760000003</v>
      </c>
      <c r="L39" s="260">
        <v>86.988076090000007</v>
      </c>
      <c r="M39" s="260">
        <v>86.915459330000004</v>
      </c>
      <c r="N39" s="260">
        <v>87.355496529999996</v>
      </c>
      <c r="O39" s="260">
        <v>87.822740060000001</v>
      </c>
      <c r="P39" s="260">
        <v>88.615583240000007</v>
      </c>
      <c r="Q39" s="260">
        <v>88.101068780000006</v>
      </c>
      <c r="R39" s="260">
        <v>88.547769209999998</v>
      </c>
      <c r="S39" s="260">
        <v>88.426335190000003</v>
      </c>
      <c r="T39" s="260">
        <v>88.279969170000001</v>
      </c>
      <c r="U39" s="260">
        <v>88.471874569999997</v>
      </c>
      <c r="V39" s="260">
        <v>88.547156830000006</v>
      </c>
      <c r="W39" s="260">
        <v>88.151396559999995</v>
      </c>
      <c r="X39" s="260">
        <v>88.25723721</v>
      </c>
      <c r="Y39" s="260">
        <v>89.141888350000002</v>
      </c>
      <c r="Z39" s="260">
        <v>89.839399029999996</v>
      </c>
      <c r="AA39" s="260">
        <v>90.109459349999995</v>
      </c>
      <c r="AB39" s="260">
        <v>90.815746700000005</v>
      </c>
      <c r="AC39" s="260">
        <v>90.590348489999997</v>
      </c>
      <c r="AD39" s="260">
        <v>90.075112770000004</v>
      </c>
      <c r="AE39" s="260">
        <v>90.408185709999998</v>
      </c>
      <c r="AF39" s="260">
        <v>90.454774330000006</v>
      </c>
      <c r="AG39" s="260">
        <v>90.76424548</v>
      </c>
      <c r="AH39" s="260">
        <v>91.155381469999995</v>
      </c>
      <c r="AI39" s="260">
        <v>91.427233279999996</v>
      </c>
      <c r="AJ39" s="260">
        <v>92.108196649999996</v>
      </c>
      <c r="AK39" s="260">
        <v>92.429619610000003</v>
      </c>
      <c r="AL39" s="260">
        <v>92.147153579999994</v>
      </c>
      <c r="AM39" s="260">
        <v>91.519531459999996</v>
      </c>
      <c r="AN39" s="260">
        <v>92.407507589999994</v>
      </c>
      <c r="AO39" s="260">
        <v>92.971193589999999</v>
      </c>
      <c r="AP39" s="260">
        <v>93.847515740000006</v>
      </c>
      <c r="AQ39" s="260">
        <v>93.769547619999997</v>
      </c>
      <c r="AR39" s="260">
        <v>94.004106750000005</v>
      </c>
      <c r="AS39" s="260">
        <v>95.030296809999996</v>
      </c>
      <c r="AT39" s="260">
        <v>95.093810149999996</v>
      </c>
      <c r="AU39" s="260">
        <v>94.870472530000001</v>
      </c>
      <c r="AV39" s="260">
        <v>94.883565649999994</v>
      </c>
      <c r="AW39" s="260">
        <v>95.67707498</v>
      </c>
      <c r="AX39" s="260">
        <v>96.124872300000007</v>
      </c>
      <c r="AY39" s="260">
        <v>95.359466060000003</v>
      </c>
      <c r="AZ39" s="260">
        <v>95.266510069999995</v>
      </c>
      <c r="BA39" s="260">
        <v>96.416281839999996</v>
      </c>
      <c r="BB39" s="348">
        <v>96.427909999999997</v>
      </c>
      <c r="BC39" s="348">
        <v>96.521519999999995</v>
      </c>
      <c r="BD39" s="348">
        <v>96.622159999999994</v>
      </c>
      <c r="BE39" s="348">
        <v>96.703280000000007</v>
      </c>
      <c r="BF39" s="348">
        <v>96.837909999999994</v>
      </c>
      <c r="BG39" s="348">
        <v>96.999489999999994</v>
      </c>
      <c r="BH39" s="348">
        <v>97.228769999999997</v>
      </c>
      <c r="BI39" s="348">
        <v>97.413709999999995</v>
      </c>
      <c r="BJ39" s="348">
        <v>97.595050000000001</v>
      </c>
      <c r="BK39" s="348">
        <v>97.731170000000006</v>
      </c>
      <c r="BL39" s="348">
        <v>97.936509999999998</v>
      </c>
      <c r="BM39" s="348">
        <v>98.169470000000004</v>
      </c>
      <c r="BN39" s="348">
        <v>98.443700000000007</v>
      </c>
      <c r="BO39" s="348">
        <v>98.721620000000001</v>
      </c>
      <c r="BP39" s="348">
        <v>99.016900000000007</v>
      </c>
      <c r="BQ39" s="348">
        <v>99.309950000000001</v>
      </c>
      <c r="BR39" s="348">
        <v>99.654629999999997</v>
      </c>
      <c r="BS39" s="348">
        <v>100.0314</v>
      </c>
      <c r="BT39" s="348">
        <v>100.50579999999999</v>
      </c>
      <c r="BU39" s="348">
        <v>100.8974</v>
      </c>
      <c r="BV39" s="348">
        <v>101.2717</v>
      </c>
    </row>
    <row r="40" spans="1:74" ht="11.1" customHeight="1" x14ac:dyDescent="0.2">
      <c r="A40" s="327" t="s">
        <v>1178</v>
      </c>
      <c r="B40" s="41" t="s">
        <v>1215</v>
      </c>
      <c r="C40" s="260">
        <v>89.995834430000002</v>
      </c>
      <c r="D40" s="260">
        <v>89.693662180000004</v>
      </c>
      <c r="E40" s="260">
        <v>90.792258169999997</v>
      </c>
      <c r="F40" s="260">
        <v>89.830958699999996</v>
      </c>
      <c r="G40" s="260">
        <v>89.787371340000007</v>
      </c>
      <c r="H40" s="260">
        <v>90.102308429999994</v>
      </c>
      <c r="I40" s="260">
        <v>90.718196689999999</v>
      </c>
      <c r="J40" s="260">
        <v>90.795526899999999</v>
      </c>
      <c r="K40" s="260">
        <v>91.503627230000006</v>
      </c>
      <c r="L40" s="260">
        <v>91.790171950000001</v>
      </c>
      <c r="M40" s="260">
        <v>91.937419829999996</v>
      </c>
      <c r="N40" s="260">
        <v>92.581230969999993</v>
      </c>
      <c r="O40" s="260">
        <v>93.237065479999998</v>
      </c>
      <c r="P40" s="260">
        <v>93.812424320000005</v>
      </c>
      <c r="Q40" s="260">
        <v>93.112283579999996</v>
      </c>
      <c r="R40" s="260">
        <v>93.908414320000006</v>
      </c>
      <c r="S40" s="260">
        <v>93.359025310000007</v>
      </c>
      <c r="T40" s="260">
        <v>93.609010019999999</v>
      </c>
      <c r="U40" s="260">
        <v>94.235661960000002</v>
      </c>
      <c r="V40" s="260">
        <v>94.215145669999998</v>
      </c>
      <c r="W40" s="260">
        <v>93.628112340000001</v>
      </c>
      <c r="X40" s="260">
        <v>93.671192480000002</v>
      </c>
      <c r="Y40" s="260">
        <v>94.906622380000002</v>
      </c>
      <c r="Z40" s="260">
        <v>95.5297439</v>
      </c>
      <c r="AA40" s="260">
        <v>95.224774139999994</v>
      </c>
      <c r="AB40" s="260">
        <v>95.564147140000003</v>
      </c>
      <c r="AC40" s="260">
        <v>95.409504310000003</v>
      </c>
      <c r="AD40" s="260">
        <v>95.343426590000007</v>
      </c>
      <c r="AE40" s="260">
        <v>95.902351049999993</v>
      </c>
      <c r="AF40" s="260">
        <v>95.656624660000006</v>
      </c>
      <c r="AG40" s="260">
        <v>95.874027769999998</v>
      </c>
      <c r="AH40" s="260">
        <v>96.315755480000007</v>
      </c>
      <c r="AI40" s="260">
        <v>96.287939719999997</v>
      </c>
      <c r="AJ40" s="260">
        <v>97.05173241</v>
      </c>
      <c r="AK40" s="260">
        <v>97.198729979999996</v>
      </c>
      <c r="AL40" s="260">
        <v>97.287291069999995</v>
      </c>
      <c r="AM40" s="260">
        <v>96.171679909999995</v>
      </c>
      <c r="AN40" s="260">
        <v>97.386547329999999</v>
      </c>
      <c r="AO40" s="260">
        <v>97.80374458</v>
      </c>
      <c r="AP40" s="260">
        <v>98.589761580000001</v>
      </c>
      <c r="AQ40" s="260">
        <v>99.003435080000003</v>
      </c>
      <c r="AR40" s="260">
        <v>99.630300599999998</v>
      </c>
      <c r="AS40" s="260">
        <v>100.29648941000001</v>
      </c>
      <c r="AT40" s="260">
        <v>100.07125535</v>
      </c>
      <c r="AU40" s="260">
        <v>100.01643147999999</v>
      </c>
      <c r="AV40" s="260">
        <v>99.851776009999995</v>
      </c>
      <c r="AW40" s="260">
        <v>100.74391541</v>
      </c>
      <c r="AX40" s="260">
        <v>101.08668896</v>
      </c>
      <c r="AY40" s="260">
        <v>100.18268815</v>
      </c>
      <c r="AZ40" s="260">
        <v>99.909541700000005</v>
      </c>
      <c r="BA40" s="260">
        <v>101.68995940000001</v>
      </c>
      <c r="BB40" s="348">
        <v>101.6386</v>
      </c>
      <c r="BC40" s="348">
        <v>101.6605</v>
      </c>
      <c r="BD40" s="348">
        <v>101.66079999999999</v>
      </c>
      <c r="BE40" s="348">
        <v>101.4999</v>
      </c>
      <c r="BF40" s="348">
        <v>101.5621</v>
      </c>
      <c r="BG40" s="348">
        <v>101.70780000000001</v>
      </c>
      <c r="BH40" s="348">
        <v>102.0757</v>
      </c>
      <c r="BI40" s="348">
        <v>102.2838</v>
      </c>
      <c r="BJ40" s="348">
        <v>102.47110000000001</v>
      </c>
      <c r="BK40" s="348">
        <v>102.5382</v>
      </c>
      <c r="BL40" s="348">
        <v>102.75830000000001</v>
      </c>
      <c r="BM40" s="348">
        <v>103.03189999999999</v>
      </c>
      <c r="BN40" s="348">
        <v>103.3998</v>
      </c>
      <c r="BO40" s="348">
        <v>103.75020000000001</v>
      </c>
      <c r="BP40" s="348">
        <v>104.1237</v>
      </c>
      <c r="BQ40" s="348">
        <v>104.45740000000001</v>
      </c>
      <c r="BR40" s="348">
        <v>104.92449999999999</v>
      </c>
      <c r="BS40" s="348">
        <v>105.46210000000001</v>
      </c>
      <c r="BT40" s="348">
        <v>106.1874</v>
      </c>
      <c r="BU40" s="348">
        <v>106.77800000000001</v>
      </c>
      <c r="BV40" s="348">
        <v>107.3511</v>
      </c>
    </row>
    <row r="41" spans="1:74" ht="11.1" customHeight="1" x14ac:dyDescent="0.2">
      <c r="A41" s="327" t="s">
        <v>1179</v>
      </c>
      <c r="B41" s="41" t="s">
        <v>1216</v>
      </c>
      <c r="C41" s="260">
        <v>89.158055200000007</v>
      </c>
      <c r="D41" s="260">
        <v>88.555573589999995</v>
      </c>
      <c r="E41" s="260">
        <v>89.939010800000005</v>
      </c>
      <c r="F41" s="260">
        <v>88.540745619999996</v>
      </c>
      <c r="G41" s="260">
        <v>88.355252739999997</v>
      </c>
      <c r="H41" s="260">
        <v>88.682994530000002</v>
      </c>
      <c r="I41" s="260">
        <v>89.446445920000002</v>
      </c>
      <c r="J41" s="260">
        <v>89.198089100000004</v>
      </c>
      <c r="K41" s="260">
        <v>90.172499590000001</v>
      </c>
      <c r="L41" s="260">
        <v>90.134097650000001</v>
      </c>
      <c r="M41" s="260">
        <v>90.081683580000004</v>
      </c>
      <c r="N41" s="260">
        <v>90.672229270000003</v>
      </c>
      <c r="O41" s="260">
        <v>91.16150236</v>
      </c>
      <c r="P41" s="260">
        <v>91.366498629999995</v>
      </c>
      <c r="Q41" s="260">
        <v>90.885932909999994</v>
      </c>
      <c r="R41" s="260">
        <v>91.264646510000006</v>
      </c>
      <c r="S41" s="260">
        <v>90.707983679999998</v>
      </c>
      <c r="T41" s="260">
        <v>90.924226709999999</v>
      </c>
      <c r="U41" s="260">
        <v>91.299870060000003</v>
      </c>
      <c r="V41" s="260">
        <v>91.467844200000002</v>
      </c>
      <c r="W41" s="260">
        <v>91.270131109999994</v>
      </c>
      <c r="X41" s="260">
        <v>91.366199010000003</v>
      </c>
      <c r="Y41" s="260">
        <v>92.017474570000005</v>
      </c>
      <c r="Z41" s="260">
        <v>92.695616029999996</v>
      </c>
      <c r="AA41" s="260">
        <v>92.445501190000002</v>
      </c>
      <c r="AB41" s="260">
        <v>92.707030259999996</v>
      </c>
      <c r="AC41" s="260">
        <v>92.397486729999997</v>
      </c>
      <c r="AD41" s="260">
        <v>92.198982939999993</v>
      </c>
      <c r="AE41" s="260">
        <v>92.916193359999994</v>
      </c>
      <c r="AF41" s="260">
        <v>92.701018689999998</v>
      </c>
      <c r="AG41" s="260">
        <v>92.708363210000002</v>
      </c>
      <c r="AH41" s="260">
        <v>93.193081469999996</v>
      </c>
      <c r="AI41" s="260">
        <v>93.114653610000005</v>
      </c>
      <c r="AJ41" s="260">
        <v>93.783957459999996</v>
      </c>
      <c r="AK41" s="260">
        <v>93.637301620000002</v>
      </c>
      <c r="AL41" s="260">
        <v>94.15861065</v>
      </c>
      <c r="AM41" s="260">
        <v>92.844706919999993</v>
      </c>
      <c r="AN41" s="260">
        <v>93.898313819999998</v>
      </c>
      <c r="AO41" s="260">
        <v>94.008239590000002</v>
      </c>
      <c r="AP41" s="260">
        <v>94.775786319999995</v>
      </c>
      <c r="AQ41" s="260">
        <v>94.527295679999995</v>
      </c>
      <c r="AR41" s="260">
        <v>94.638231509999997</v>
      </c>
      <c r="AS41" s="260">
        <v>95.521208639999998</v>
      </c>
      <c r="AT41" s="260">
        <v>95.725529890000004</v>
      </c>
      <c r="AU41" s="260">
        <v>95.545000400000006</v>
      </c>
      <c r="AV41" s="260">
        <v>95.113252180000003</v>
      </c>
      <c r="AW41" s="260">
        <v>95.807583500000007</v>
      </c>
      <c r="AX41" s="260">
        <v>96.321493009999998</v>
      </c>
      <c r="AY41" s="260">
        <v>95.399824670000001</v>
      </c>
      <c r="AZ41" s="260">
        <v>95.62380804</v>
      </c>
      <c r="BA41" s="260">
        <v>96.548551161000006</v>
      </c>
      <c r="BB41" s="348">
        <v>96.522630000000007</v>
      </c>
      <c r="BC41" s="348">
        <v>96.545410000000004</v>
      </c>
      <c r="BD41" s="348">
        <v>96.553139999999999</v>
      </c>
      <c r="BE41" s="348">
        <v>96.447999999999993</v>
      </c>
      <c r="BF41" s="348">
        <v>96.498980000000003</v>
      </c>
      <c r="BG41" s="348">
        <v>96.608260000000001</v>
      </c>
      <c r="BH41" s="348">
        <v>96.86336</v>
      </c>
      <c r="BI41" s="348">
        <v>97.023619999999994</v>
      </c>
      <c r="BJ41" s="348">
        <v>97.176559999999995</v>
      </c>
      <c r="BK41" s="348">
        <v>97.251239999999996</v>
      </c>
      <c r="BL41" s="348">
        <v>97.442729999999997</v>
      </c>
      <c r="BM41" s="348">
        <v>97.680090000000007</v>
      </c>
      <c r="BN41" s="348">
        <v>97.976920000000007</v>
      </c>
      <c r="BO41" s="348">
        <v>98.295839999999998</v>
      </c>
      <c r="BP41" s="348">
        <v>98.650440000000003</v>
      </c>
      <c r="BQ41" s="348">
        <v>99.012370000000004</v>
      </c>
      <c r="BR41" s="348">
        <v>99.459609999999998</v>
      </c>
      <c r="BS41" s="348">
        <v>99.963819999999998</v>
      </c>
      <c r="BT41" s="348">
        <v>100.60850000000001</v>
      </c>
      <c r="BU41" s="348">
        <v>101.164</v>
      </c>
      <c r="BV41" s="348">
        <v>101.71380000000001</v>
      </c>
    </row>
    <row r="42" spans="1:74" ht="11.1" customHeight="1" x14ac:dyDescent="0.2">
      <c r="A42" s="37"/>
      <c r="B42" s="41"/>
      <c r="C42" s="260"/>
      <c r="D42" s="260"/>
      <c r="E42" s="260"/>
      <c r="F42" s="260"/>
      <c r="G42" s="260"/>
      <c r="H42" s="260"/>
      <c r="I42" s="260"/>
      <c r="J42" s="260"/>
      <c r="K42" s="260"/>
      <c r="L42" s="260"/>
      <c r="M42" s="260"/>
      <c r="N42" s="260"/>
      <c r="O42" s="260"/>
      <c r="P42" s="260"/>
      <c r="Q42" s="260"/>
      <c r="R42" s="260"/>
      <c r="S42" s="260"/>
      <c r="T42" s="260"/>
      <c r="U42" s="260"/>
      <c r="V42" s="260"/>
      <c r="W42" s="260"/>
      <c r="X42" s="260"/>
      <c r="Y42" s="260"/>
      <c r="Z42" s="260"/>
      <c r="AA42" s="260"/>
      <c r="AB42" s="260"/>
      <c r="AC42" s="260"/>
      <c r="AD42" s="260"/>
      <c r="AE42" s="260"/>
      <c r="AF42" s="260"/>
      <c r="AG42" s="260"/>
      <c r="AH42" s="260"/>
      <c r="AI42" s="260"/>
      <c r="AJ42" s="260"/>
      <c r="AK42" s="260"/>
      <c r="AL42" s="260"/>
      <c r="AM42" s="260"/>
      <c r="AN42" s="260"/>
      <c r="AO42" s="260"/>
      <c r="AP42" s="260"/>
      <c r="AQ42" s="260"/>
      <c r="AR42" s="260"/>
      <c r="AS42" s="260"/>
      <c r="AT42" s="260"/>
      <c r="AU42" s="260"/>
      <c r="AV42" s="260"/>
      <c r="AW42" s="260"/>
      <c r="AX42" s="260"/>
      <c r="AY42" s="260"/>
      <c r="AZ42" s="260"/>
      <c r="BA42" s="260"/>
      <c r="BB42" s="348"/>
      <c r="BC42" s="348"/>
      <c r="BD42" s="348"/>
      <c r="BE42" s="348"/>
      <c r="BF42" s="348"/>
      <c r="BG42" s="348"/>
      <c r="BH42" s="348"/>
      <c r="BI42" s="348"/>
      <c r="BJ42" s="348"/>
      <c r="BK42" s="348"/>
      <c r="BL42" s="348"/>
      <c r="BM42" s="348"/>
      <c r="BN42" s="348"/>
      <c r="BO42" s="348"/>
      <c r="BP42" s="348"/>
      <c r="BQ42" s="348"/>
      <c r="BR42" s="348"/>
      <c r="BS42" s="348"/>
      <c r="BT42" s="348"/>
      <c r="BU42" s="348"/>
      <c r="BV42" s="348"/>
    </row>
    <row r="43" spans="1:74" ht="11.1" customHeight="1" x14ac:dyDescent="0.2">
      <c r="A43" s="140"/>
      <c r="B43" s="144" t="s">
        <v>22</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331"/>
      <c r="BC43" s="331"/>
      <c r="BD43" s="331"/>
      <c r="BE43" s="331"/>
      <c r="BF43" s="331"/>
      <c r="BG43" s="331"/>
      <c r="BH43" s="331"/>
      <c r="BI43" s="331"/>
      <c r="BJ43" s="331"/>
      <c r="BK43" s="331"/>
      <c r="BL43" s="331"/>
      <c r="BM43" s="331"/>
      <c r="BN43" s="331"/>
      <c r="BO43" s="331"/>
      <c r="BP43" s="331"/>
      <c r="BQ43" s="331"/>
      <c r="BR43" s="331"/>
      <c r="BS43" s="331"/>
      <c r="BT43" s="331"/>
      <c r="BU43" s="331"/>
      <c r="BV43" s="331"/>
    </row>
    <row r="44" spans="1:74" ht="11.1" customHeight="1" x14ac:dyDescent="0.2">
      <c r="A44" s="134"/>
      <c r="B44" s="139" t="s">
        <v>1174</v>
      </c>
      <c r="C44" s="246"/>
      <c r="D44" s="246"/>
      <c r="E44" s="246"/>
      <c r="F44" s="246"/>
      <c r="G44" s="246"/>
      <c r="H44" s="246"/>
      <c r="I44" s="246"/>
      <c r="J44" s="246"/>
      <c r="K44" s="246"/>
      <c r="L44" s="246"/>
      <c r="M44" s="246"/>
      <c r="N44" s="246"/>
      <c r="O44" s="246"/>
      <c r="P44" s="246"/>
      <c r="Q44" s="246"/>
      <c r="R44" s="246"/>
      <c r="S44" s="246"/>
      <c r="T44" s="246"/>
      <c r="U44" s="246"/>
      <c r="V44" s="246"/>
      <c r="W44" s="246"/>
      <c r="X44" s="246"/>
      <c r="Y44" s="246"/>
      <c r="Z44" s="246"/>
      <c r="AA44" s="246"/>
      <c r="AB44" s="246"/>
      <c r="AC44" s="246"/>
      <c r="AD44" s="246"/>
      <c r="AE44" s="246"/>
      <c r="AF44" s="246"/>
      <c r="AG44" s="246"/>
      <c r="AH44" s="246"/>
      <c r="AI44" s="246"/>
      <c r="AJ44" s="246"/>
      <c r="AK44" s="246"/>
      <c r="AL44" s="246"/>
      <c r="AM44" s="246"/>
      <c r="AN44" s="246"/>
      <c r="AO44" s="246"/>
      <c r="AP44" s="246"/>
      <c r="AQ44" s="246"/>
      <c r="AR44" s="246"/>
      <c r="AS44" s="246"/>
      <c r="AT44" s="246"/>
      <c r="AU44" s="246"/>
      <c r="AV44" s="246"/>
      <c r="AW44" s="246"/>
      <c r="AX44" s="246"/>
      <c r="AY44" s="246"/>
      <c r="AZ44" s="246"/>
      <c r="BA44" s="246"/>
      <c r="BB44" s="359"/>
      <c r="BC44" s="359"/>
      <c r="BD44" s="359"/>
      <c r="BE44" s="359"/>
      <c r="BF44" s="359"/>
      <c r="BG44" s="359"/>
      <c r="BH44" s="359"/>
      <c r="BI44" s="359"/>
      <c r="BJ44" s="359"/>
      <c r="BK44" s="359"/>
      <c r="BL44" s="359"/>
      <c r="BM44" s="359"/>
      <c r="BN44" s="359"/>
      <c r="BO44" s="359"/>
      <c r="BP44" s="359"/>
      <c r="BQ44" s="359"/>
      <c r="BR44" s="359"/>
      <c r="BS44" s="359"/>
      <c r="BT44" s="359"/>
      <c r="BU44" s="359"/>
      <c r="BV44" s="359"/>
    </row>
    <row r="45" spans="1:74" ht="11.1" customHeight="1" x14ac:dyDescent="0.2">
      <c r="A45" s="140" t="s">
        <v>762</v>
      </c>
      <c r="B45" s="210" t="s">
        <v>634</v>
      </c>
      <c r="C45" s="216">
        <v>2.2114799999999999</v>
      </c>
      <c r="D45" s="216">
        <v>2.2190400000000001</v>
      </c>
      <c r="E45" s="216">
        <v>2.2304400000000002</v>
      </c>
      <c r="F45" s="216">
        <v>2.2406000000000001</v>
      </c>
      <c r="G45" s="216">
        <v>2.2486899999999999</v>
      </c>
      <c r="H45" s="216">
        <v>2.2484099999999998</v>
      </c>
      <c r="I45" s="216">
        <v>2.2541899999999999</v>
      </c>
      <c r="J45" s="216">
        <v>2.2608199999999998</v>
      </c>
      <c r="K45" s="216">
        <v>2.2667600000000001</v>
      </c>
      <c r="L45" s="216">
        <v>2.2681100000000001</v>
      </c>
      <c r="M45" s="216">
        <v>2.2715700000000001</v>
      </c>
      <c r="N45" s="216">
        <v>2.2714500000000002</v>
      </c>
      <c r="O45" s="216">
        <v>2.27759</v>
      </c>
      <c r="P45" s="216">
        <v>2.2828499999999998</v>
      </c>
      <c r="Q45" s="216">
        <v>2.2886600000000001</v>
      </c>
      <c r="R45" s="216">
        <v>2.2917200000000002</v>
      </c>
      <c r="S45" s="216">
        <v>2.2878500000000002</v>
      </c>
      <c r="T45" s="216">
        <v>2.28626</v>
      </c>
      <c r="U45" s="216">
        <v>2.2858399999999999</v>
      </c>
      <c r="V45" s="216">
        <v>2.2991100000000002</v>
      </c>
      <c r="W45" s="216">
        <v>2.3110400000000002</v>
      </c>
      <c r="X45" s="216">
        <v>2.3174100000000002</v>
      </c>
      <c r="Y45" s="216">
        <v>2.31202</v>
      </c>
      <c r="Z45" s="216">
        <v>2.3116500000000002</v>
      </c>
      <c r="AA45" s="216">
        <v>2.3144399999999998</v>
      </c>
      <c r="AB45" s="216">
        <v>2.32803</v>
      </c>
      <c r="AC45" s="216">
        <v>2.3224499999999999</v>
      </c>
      <c r="AD45" s="216">
        <v>2.3167200000000001</v>
      </c>
      <c r="AE45" s="216">
        <v>2.3199000000000001</v>
      </c>
      <c r="AF45" s="216">
        <v>2.3258299999999998</v>
      </c>
      <c r="AG45" s="216">
        <v>2.3298000000000001</v>
      </c>
      <c r="AH45" s="216">
        <v>2.33413</v>
      </c>
      <c r="AI45" s="216">
        <v>2.3377300000000001</v>
      </c>
      <c r="AJ45" s="216">
        <v>2.3390300000000002</v>
      </c>
      <c r="AK45" s="216">
        <v>2.3403800000000001</v>
      </c>
      <c r="AL45" s="216">
        <v>2.3469699999999998</v>
      </c>
      <c r="AM45" s="216">
        <v>2.35128</v>
      </c>
      <c r="AN45" s="216">
        <v>2.3535599999999999</v>
      </c>
      <c r="AO45" s="216">
        <v>2.3578999999999999</v>
      </c>
      <c r="AP45" s="216">
        <v>2.3624000000000001</v>
      </c>
      <c r="AQ45" s="216">
        <v>2.3694999999999999</v>
      </c>
      <c r="AR45" s="216">
        <v>2.3734799999999998</v>
      </c>
      <c r="AS45" s="216">
        <v>2.3759600000000001</v>
      </c>
      <c r="AT45" s="216">
        <v>2.3740899999999998</v>
      </c>
      <c r="AU45" s="216">
        <v>2.3762599999999998</v>
      </c>
      <c r="AV45" s="216">
        <v>2.3775300000000001</v>
      </c>
      <c r="AW45" s="216">
        <v>2.3706700000000001</v>
      </c>
      <c r="AX45" s="216">
        <v>2.3628399999999998</v>
      </c>
      <c r="AY45" s="216">
        <v>2.3467699999999998</v>
      </c>
      <c r="AZ45" s="216">
        <v>2.3474266419999998</v>
      </c>
      <c r="BA45" s="216">
        <v>2.3472875679</v>
      </c>
      <c r="BB45" s="357">
        <v>2.3551190000000002</v>
      </c>
      <c r="BC45" s="357">
        <v>2.3587729999999998</v>
      </c>
      <c r="BD45" s="357">
        <v>2.3626670000000001</v>
      </c>
      <c r="BE45" s="357">
        <v>2.366079</v>
      </c>
      <c r="BF45" s="357">
        <v>2.3709950000000002</v>
      </c>
      <c r="BG45" s="357">
        <v>2.3766929999999999</v>
      </c>
      <c r="BH45" s="357">
        <v>2.3841269999999999</v>
      </c>
      <c r="BI45" s="357">
        <v>2.3906740000000002</v>
      </c>
      <c r="BJ45" s="357">
        <v>2.3972880000000001</v>
      </c>
      <c r="BK45" s="357">
        <v>2.4048609999999999</v>
      </c>
      <c r="BL45" s="357">
        <v>2.4109400000000001</v>
      </c>
      <c r="BM45" s="357">
        <v>2.4164159999999999</v>
      </c>
      <c r="BN45" s="357">
        <v>2.4208349999999998</v>
      </c>
      <c r="BO45" s="357">
        <v>2.4254479999999998</v>
      </c>
      <c r="BP45" s="357">
        <v>2.4298000000000002</v>
      </c>
      <c r="BQ45" s="357">
        <v>2.433567</v>
      </c>
      <c r="BR45" s="357">
        <v>2.4376389999999999</v>
      </c>
      <c r="BS45" s="357">
        <v>2.4416929999999999</v>
      </c>
      <c r="BT45" s="357">
        <v>2.4459300000000002</v>
      </c>
      <c r="BU45" s="357">
        <v>2.4497960000000001</v>
      </c>
      <c r="BV45" s="357">
        <v>2.4534910000000001</v>
      </c>
    </row>
    <row r="46" spans="1:74" ht="11.1" customHeight="1" x14ac:dyDescent="0.2">
      <c r="A46" s="145"/>
      <c r="B46" s="139" t="s">
        <v>23</v>
      </c>
      <c r="C46" s="221"/>
      <c r="D46" s="221"/>
      <c r="E46" s="221"/>
      <c r="F46" s="221"/>
      <c r="G46" s="221"/>
      <c r="H46" s="221"/>
      <c r="I46" s="221"/>
      <c r="J46" s="221"/>
      <c r="K46" s="221"/>
      <c r="L46" s="221"/>
      <c r="M46" s="221"/>
      <c r="N46" s="221"/>
      <c r="O46" s="221"/>
      <c r="P46" s="221"/>
      <c r="Q46" s="221"/>
      <c r="R46" s="221"/>
      <c r="S46" s="221"/>
      <c r="T46" s="221"/>
      <c r="U46" s="221"/>
      <c r="V46" s="221"/>
      <c r="W46" s="221"/>
      <c r="X46" s="221"/>
      <c r="Y46" s="221"/>
      <c r="Z46" s="221"/>
      <c r="AA46" s="221"/>
      <c r="AB46" s="221"/>
      <c r="AC46" s="221"/>
      <c r="AD46" s="221"/>
      <c r="AE46" s="221"/>
      <c r="AF46" s="221"/>
      <c r="AG46" s="221"/>
      <c r="AH46" s="221"/>
      <c r="AI46" s="221"/>
      <c r="AJ46" s="221"/>
      <c r="AK46" s="221"/>
      <c r="AL46" s="221"/>
      <c r="AM46" s="221"/>
      <c r="AN46" s="221"/>
      <c r="AO46" s="221"/>
      <c r="AP46" s="221"/>
      <c r="AQ46" s="221"/>
      <c r="AR46" s="221"/>
      <c r="AS46" s="221"/>
      <c r="AT46" s="221"/>
      <c r="AU46" s="221"/>
      <c r="AV46" s="221"/>
      <c r="AW46" s="221"/>
      <c r="AX46" s="221"/>
      <c r="AY46" s="221"/>
      <c r="AZ46" s="221"/>
      <c r="BA46" s="221"/>
      <c r="BB46" s="334"/>
      <c r="BC46" s="334"/>
      <c r="BD46" s="334"/>
      <c r="BE46" s="334"/>
      <c r="BF46" s="334"/>
      <c r="BG46" s="334"/>
      <c r="BH46" s="334"/>
      <c r="BI46" s="334"/>
      <c r="BJ46" s="334"/>
      <c r="BK46" s="334"/>
      <c r="BL46" s="334"/>
      <c r="BM46" s="334"/>
      <c r="BN46" s="334"/>
      <c r="BO46" s="334"/>
      <c r="BP46" s="334"/>
      <c r="BQ46" s="334"/>
      <c r="BR46" s="334"/>
      <c r="BS46" s="334"/>
      <c r="BT46" s="334"/>
      <c r="BU46" s="334"/>
      <c r="BV46" s="334"/>
    </row>
    <row r="47" spans="1:74" ht="11.1" customHeight="1" x14ac:dyDescent="0.2">
      <c r="A47" s="140" t="s">
        <v>761</v>
      </c>
      <c r="B47" s="210" t="s">
        <v>635</v>
      </c>
      <c r="C47" s="216">
        <v>1.9470249811</v>
      </c>
      <c r="D47" s="216">
        <v>1.9682198121000001</v>
      </c>
      <c r="E47" s="216">
        <v>1.9876322068000001</v>
      </c>
      <c r="F47" s="216">
        <v>2.0095951628000002</v>
      </c>
      <c r="G47" s="216">
        <v>2.0221929368999998</v>
      </c>
      <c r="H47" s="216">
        <v>2.0297585265999998</v>
      </c>
      <c r="I47" s="216">
        <v>2.0268712732999998</v>
      </c>
      <c r="J47" s="216">
        <v>2.0284379881999999</v>
      </c>
      <c r="K47" s="216">
        <v>2.0290380126000001</v>
      </c>
      <c r="L47" s="216">
        <v>2.0272530492</v>
      </c>
      <c r="M47" s="216">
        <v>2.0269834157000002</v>
      </c>
      <c r="N47" s="216">
        <v>2.0268108146000001</v>
      </c>
      <c r="O47" s="216">
        <v>2.0303671457000001</v>
      </c>
      <c r="P47" s="216">
        <v>2.0276646849</v>
      </c>
      <c r="Q47" s="216">
        <v>2.0223353318999999</v>
      </c>
      <c r="R47" s="216">
        <v>2.0053309709999998</v>
      </c>
      <c r="S47" s="216">
        <v>2.0015339204</v>
      </c>
      <c r="T47" s="216">
        <v>2.0018960641999999</v>
      </c>
      <c r="U47" s="216">
        <v>2.0103005431000001</v>
      </c>
      <c r="V47" s="216">
        <v>2.0160687204999999</v>
      </c>
      <c r="W47" s="216">
        <v>2.0230837369999999</v>
      </c>
      <c r="X47" s="216">
        <v>2.0370309144999998</v>
      </c>
      <c r="Y47" s="216">
        <v>2.0422756176000001</v>
      </c>
      <c r="Z47" s="216">
        <v>2.0445031681999999</v>
      </c>
      <c r="AA47" s="216">
        <v>2.0413205321999999</v>
      </c>
      <c r="AB47" s="216">
        <v>2.0393085536000002</v>
      </c>
      <c r="AC47" s="216">
        <v>2.0360741982000001</v>
      </c>
      <c r="AD47" s="216">
        <v>2.0265968708000002</v>
      </c>
      <c r="AE47" s="216">
        <v>2.0246832081999999</v>
      </c>
      <c r="AF47" s="216">
        <v>2.0253126151999998</v>
      </c>
      <c r="AG47" s="216">
        <v>2.0329570752000001</v>
      </c>
      <c r="AH47" s="216">
        <v>2.0353186337000002</v>
      </c>
      <c r="AI47" s="216">
        <v>2.0368692742999999</v>
      </c>
      <c r="AJ47" s="216">
        <v>2.0339098007</v>
      </c>
      <c r="AK47" s="216">
        <v>2.0366130024000002</v>
      </c>
      <c r="AL47" s="216">
        <v>2.0412796834</v>
      </c>
      <c r="AM47" s="216">
        <v>2.051873311</v>
      </c>
      <c r="AN47" s="216">
        <v>2.0574943497999998</v>
      </c>
      <c r="AO47" s="216">
        <v>2.0621062671999999</v>
      </c>
      <c r="AP47" s="216">
        <v>2.0664415409000001</v>
      </c>
      <c r="AQ47" s="216">
        <v>2.0684858572999998</v>
      </c>
      <c r="AR47" s="216">
        <v>2.0689716941</v>
      </c>
      <c r="AS47" s="216">
        <v>2.0710745303999998</v>
      </c>
      <c r="AT47" s="216">
        <v>2.0660617987999998</v>
      </c>
      <c r="AU47" s="216">
        <v>2.0571089783000001</v>
      </c>
      <c r="AV47" s="216">
        <v>2.045639355</v>
      </c>
      <c r="AW47" s="216">
        <v>2.0277388923999999</v>
      </c>
      <c r="AX47" s="216">
        <v>2.0048308763999998</v>
      </c>
      <c r="AY47" s="216">
        <v>1.9576479459</v>
      </c>
      <c r="AZ47" s="216">
        <v>1.9391753440999999</v>
      </c>
      <c r="BA47" s="216">
        <v>1.9301457098999999</v>
      </c>
      <c r="BB47" s="357">
        <v>1.9410829999999999</v>
      </c>
      <c r="BC47" s="357">
        <v>1.9430460000000001</v>
      </c>
      <c r="BD47" s="357">
        <v>1.9465600000000001</v>
      </c>
      <c r="BE47" s="357">
        <v>1.952917</v>
      </c>
      <c r="BF47" s="357">
        <v>1.9585619999999999</v>
      </c>
      <c r="BG47" s="357">
        <v>1.9647859999999999</v>
      </c>
      <c r="BH47" s="357">
        <v>1.9719519999999999</v>
      </c>
      <c r="BI47" s="357">
        <v>1.9790669999999999</v>
      </c>
      <c r="BJ47" s="357">
        <v>1.986491</v>
      </c>
      <c r="BK47" s="357">
        <v>1.996068</v>
      </c>
      <c r="BL47" s="357">
        <v>2.002729</v>
      </c>
      <c r="BM47" s="357">
        <v>2.0083190000000002</v>
      </c>
      <c r="BN47" s="357">
        <v>2.011415</v>
      </c>
      <c r="BO47" s="357">
        <v>2.0159250000000002</v>
      </c>
      <c r="BP47" s="357">
        <v>2.020429</v>
      </c>
      <c r="BQ47" s="357">
        <v>2.0258769999999999</v>
      </c>
      <c r="BR47" s="357">
        <v>2.0296539999999998</v>
      </c>
      <c r="BS47" s="357">
        <v>2.0327099999999998</v>
      </c>
      <c r="BT47" s="357">
        <v>2.034062</v>
      </c>
      <c r="BU47" s="357">
        <v>2.036416</v>
      </c>
      <c r="BV47" s="357">
        <v>2.0387879999999998</v>
      </c>
    </row>
    <row r="48" spans="1:74" ht="11.1" customHeight="1" x14ac:dyDescent="0.2">
      <c r="A48" s="134"/>
      <c r="B48" s="139" t="s">
        <v>926</v>
      </c>
      <c r="C48" s="246"/>
      <c r="D48" s="246"/>
      <c r="E48" s="246"/>
      <c r="F48" s="246"/>
      <c r="G48" s="246"/>
      <c r="H48" s="246"/>
      <c r="I48" s="246"/>
      <c r="J48" s="246"/>
      <c r="K48" s="246"/>
      <c r="L48" s="246"/>
      <c r="M48" s="246"/>
      <c r="N48" s="246"/>
      <c r="O48" s="246"/>
      <c r="P48" s="246"/>
      <c r="Q48" s="246"/>
      <c r="R48" s="246"/>
      <c r="S48" s="246"/>
      <c r="T48" s="246"/>
      <c r="U48" s="246"/>
      <c r="V48" s="246"/>
      <c r="W48" s="246"/>
      <c r="X48" s="246"/>
      <c r="Y48" s="246"/>
      <c r="Z48" s="246"/>
      <c r="AA48" s="246"/>
      <c r="AB48" s="246"/>
      <c r="AC48" s="246"/>
      <c r="AD48" s="246"/>
      <c r="AE48" s="246"/>
      <c r="AF48" s="246"/>
      <c r="AG48" s="246"/>
      <c r="AH48" s="246"/>
      <c r="AI48" s="246"/>
      <c r="AJ48" s="246"/>
      <c r="AK48" s="246"/>
      <c r="AL48" s="246"/>
      <c r="AM48" s="246"/>
      <c r="AN48" s="246"/>
      <c r="AO48" s="246"/>
      <c r="AP48" s="246"/>
      <c r="AQ48" s="246"/>
      <c r="AR48" s="246"/>
      <c r="AS48" s="246"/>
      <c r="AT48" s="246"/>
      <c r="AU48" s="246"/>
      <c r="AV48" s="246"/>
      <c r="AW48" s="246"/>
      <c r="AX48" s="246"/>
      <c r="AY48" s="246"/>
      <c r="AZ48" s="246"/>
      <c r="BA48" s="246"/>
      <c r="BB48" s="359"/>
      <c r="BC48" s="359"/>
      <c r="BD48" s="359"/>
      <c r="BE48" s="359"/>
      <c r="BF48" s="359"/>
      <c r="BG48" s="359"/>
      <c r="BH48" s="359"/>
      <c r="BI48" s="359"/>
      <c r="BJ48" s="359"/>
      <c r="BK48" s="359"/>
      <c r="BL48" s="359"/>
      <c r="BM48" s="359"/>
      <c r="BN48" s="359"/>
      <c r="BO48" s="359"/>
      <c r="BP48" s="359"/>
      <c r="BQ48" s="359"/>
      <c r="BR48" s="359"/>
      <c r="BS48" s="359"/>
      <c r="BT48" s="359"/>
      <c r="BU48" s="359"/>
      <c r="BV48" s="359"/>
    </row>
    <row r="49" spans="1:74" ht="11.1" customHeight="1" x14ac:dyDescent="0.2">
      <c r="A49" s="140" t="s">
        <v>763</v>
      </c>
      <c r="B49" s="210" t="s">
        <v>635</v>
      </c>
      <c r="C49" s="216">
        <v>2.5590000000000002</v>
      </c>
      <c r="D49" s="216">
        <v>2.6629999999999998</v>
      </c>
      <c r="E49" s="216">
        <v>2.988</v>
      </c>
      <c r="F49" s="216">
        <v>3.1960000000000002</v>
      </c>
      <c r="G49" s="216">
        <v>3.3180000000000001</v>
      </c>
      <c r="H49" s="216">
        <v>3.1379999999999999</v>
      </c>
      <c r="I49" s="216">
        <v>3.141</v>
      </c>
      <c r="J49" s="216">
        <v>2.996</v>
      </c>
      <c r="K49" s="216">
        <v>3.06</v>
      </c>
      <c r="L49" s="216">
        <v>2.9460000000000002</v>
      </c>
      <c r="M49" s="216">
        <v>2.9940000000000002</v>
      </c>
      <c r="N49" s="216">
        <v>2.871</v>
      </c>
      <c r="O49" s="216">
        <v>2.95</v>
      </c>
      <c r="P49" s="216">
        <v>3.0670000000000002</v>
      </c>
      <c r="Q49" s="216">
        <v>3.2429999999999999</v>
      </c>
      <c r="R49" s="216">
        <v>3.27</v>
      </c>
      <c r="S49" s="216">
        <v>3.1309999999999998</v>
      </c>
      <c r="T49" s="216">
        <v>2.9169999999999998</v>
      </c>
      <c r="U49" s="216">
        <v>2.863</v>
      </c>
      <c r="V49" s="216">
        <v>3.097</v>
      </c>
      <c r="W49" s="216">
        <v>3.278</v>
      </c>
      <c r="X49" s="216">
        <v>3.2080000000000002</v>
      </c>
      <c r="Y49" s="216">
        <v>2.9239999999999999</v>
      </c>
      <c r="Z49" s="216">
        <v>2.8330000000000002</v>
      </c>
      <c r="AA49" s="216">
        <v>2.8759999999999999</v>
      </c>
      <c r="AB49" s="216">
        <v>3.113</v>
      </c>
      <c r="AC49" s="216">
        <v>3.0379999999999998</v>
      </c>
      <c r="AD49" s="216">
        <v>2.976</v>
      </c>
      <c r="AE49" s="216">
        <v>2.9609999999999999</v>
      </c>
      <c r="AF49" s="216">
        <v>2.9420000000000002</v>
      </c>
      <c r="AG49" s="216">
        <v>2.944</v>
      </c>
      <c r="AH49" s="216">
        <v>3.0129999999999999</v>
      </c>
      <c r="AI49" s="216">
        <v>3.0070000000000001</v>
      </c>
      <c r="AJ49" s="216">
        <v>2.9079999999999999</v>
      </c>
      <c r="AK49" s="216">
        <v>2.7789999999999999</v>
      </c>
      <c r="AL49" s="216">
        <v>2.8079999999999998</v>
      </c>
      <c r="AM49" s="216">
        <v>2.8180000000000001</v>
      </c>
      <c r="AN49" s="216">
        <v>2.871</v>
      </c>
      <c r="AO49" s="216">
        <v>2.9409999999999998</v>
      </c>
      <c r="AP49" s="216">
        <v>3.0110000000000001</v>
      </c>
      <c r="AQ49" s="216">
        <v>2.9860000000000002</v>
      </c>
      <c r="AR49" s="216">
        <v>2.9830000000000001</v>
      </c>
      <c r="AS49" s="216">
        <v>2.9409999999999998</v>
      </c>
      <c r="AT49" s="216">
        <v>2.9169999999999998</v>
      </c>
      <c r="AU49" s="216">
        <v>2.851</v>
      </c>
      <c r="AV49" s="216">
        <v>2.6019999999999999</v>
      </c>
      <c r="AW49" s="216">
        <v>2.4049999999999998</v>
      </c>
      <c r="AX49" s="216">
        <v>2.056</v>
      </c>
      <c r="AY49" s="216">
        <v>1.633</v>
      </c>
      <c r="AZ49" s="216">
        <v>1.6850000000000001</v>
      </c>
      <c r="BA49" s="216">
        <v>1.836876</v>
      </c>
      <c r="BB49" s="357">
        <v>1.8554569999999999</v>
      </c>
      <c r="BC49" s="357">
        <v>1.850662</v>
      </c>
      <c r="BD49" s="357">
        <v>1.8592219999999999</v>
      </c>
      <c r="BE49" s="357">
        <v>1.8611089999999999</v>
      </c>
      <c r="BF49" s="357">
        <v>1.8856029999999999</v>
      </c>
      <c r="BG49" s="357">
        <v>1.9093180000000001</v>
      </c>
      <c r="BH49" s="357">
        <v>1.9283060000000001</v>
      </c>
      <c r="BI49" s="357">
        <v>1.9625939999999999</v>
      </c>
      <c r="BJ49" s="357">
        <v>1.996774</v>
      </c>
      <c r="BK49" s="357">
        <v>2.0282450000000001</v>
      </c>
      <c r="BL49" s="357">
        <v>2.0991040000000001</v>
      </c>
      <c r="BM49" s="357">
        <v>2.1904910000000002</v>
      </c>
      <c r="BN49" s="357">
        <v>2.2554539999999998</v>
      </c>
      <c r="BO49" s="357">
        <v>2.295715</v>
      </c>
      <c r="BP49" s="357">
        <v>2.315048</v>
      </c>
      <c r="BQ49" s="357">
        <v>2.3020710000000002</v>
      </c>
      <c r="BR49" s="357">
        <v>2.3031190000000001</v>
      </c>
      <c r="BS49" s="357">
        <v>2.256205</v>
      </c>
      <c r="BT49" s="357">
        <v>2.1993369999999999</v>
      </c>
      <c r="BU49" s="357">
        <v>2.1616599999999999</v>
      </c>
      <c r="BV49" s="357">
        <v>2.1360209999999999</v>
      </c>
    </row>
    <row r="50" spans="1:74" ht="11.1" customHeight="1" x14ac:dyDescent="0.2">
      <c r="A50" s="140"/>
      <c r="B50" s="139" t="s">
        <v>739</v>
      </c>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331"/>
      <c r="BC50" s="331"/>
      <c r="BD50" s="331"/>
      <c r="BE50" s="331"/>
      <c r="BF50" s="331"/>
      <c r="BG50" s="331"/>
      <c r="BH50" s="331"/>
      <c r="BI50" s="331"/>
      <c r="BJ50" s="331"/>
      <c r="BK50" s="331"/>
      <c r="BL50" s="331"/>
      <c r="BM50" s="331"/>
      <c r="BN50" s="331"/>
      <c r="BO50" s="331"/>
      <c r="BP50" s="331"/>
      <c r="BQ50" s="331"/>
      <c r="BR50" s="331"/>
      <c r="BS50" s="331"/>
      <c r="BT50" s="331"/>
      <c r="BU50" s="331"/>
      <c r="BV50" s="331"/>
    </row>
    <row r="51" spans="1:74" ht="11.1" customHeight="1" x14ac:dyDescent="0.2">
      <c r="A51" s="37" t="s">
        <v>740</v>
      </c>
      <c r="B51" s="210" t="s">
        <v>1190</v>
      </c>
      <c r="C51" s="260">
        <v>102.21366666999999</v>
      </c>
      <c r="D51" s="260">
        <v>102.39733333</v>
      </c>
      <c r="E51" s="260">
        <v>102.616</v>
      </c>
      <c r="F51" s="260">
        <v>102.94018518999999</v>
      </c>
      <c r="G51" s="260">
        <v>103.17596296000001</v>
      </c>
      <c r="H51" s="260">
        <v>103.39385185</v>
      </c>
      <c r="I51" s="260">
        <v>103.6377037</v>
      </c>
      <c r="J51" s="260">
        <v>103.78692593</v>
      </c>
      <c r="K51" s="260">
        <v>103.88537037</v>
      </c>
      <c r="L51" s="260">
        <v>103.80533333</v>
      </c>
      <c r="M51" s="260">
        <v>103.898</v>
      </c>
      <c r="N51" s="260">
        <v>104.03566667</v>
      </c>
      <c r="O51" s="260">
        <v>104.289</v>
      </c>
      <c r="P51" s="260">
        <v>104.46366666999999</v>
      </c>
      <c r="Q51" s="260">
        <v>104.63033333</v>
      </c>
      <c r="R51" s="260">
        <v>104.76914815000001</v>
      </c>
      <c r="S51" s="260">
        <v>104.9347037</v>
      </c>
      <c r="T51" s="260">
        <v>105.10714815</v>
      </c>
      <c r="U51" s="260">
        <v>105.32411111</v>
      </c>
      <c r="V51" s="260">
        <v>105.48211111000001</v>
      </c>
      <c r="W51" s="260">
        <v>105.61877778</v>
      </c>
      <c r="X51" s="260">
        <v>105.70492593</v>
      </c>
      <c r="Y51" s="260">
        <v>105.82081481</v>
      </c>
      <c r="Z51" s="260">
        <v>105.93725926</v>
      </c>
      <c r="AA51" s="260">
        <v>106.05914815</v>
      </c>
      <c r="AB51" s="260">
        <v>106.17303704</v>
      </c>
      <c r="AC51" s="260">
        <v>106.28381481</v>
      </c>
      <c r="AD51" s="260">
        <v>106.36881481</v>
      </c>
      <c r="AE51" s="260">
        <v>106.49037036999999</v>
      </c>
      <c r="AF51" s="260">
        <v>106.62581480999999</v>
      </c>
      <c r="AG51" s="260">
        <v>106.80018518999999</v>
      </c>
      <c r="AH51" s="260">
        <v>106.94462962999999</v>
      </c>
      <c r="AI51" s="260">
        <v>107.08418519</v>
      </c>
      <c r="AJ51" s="260">
        <v>107.22077778000001</v>
      </c>
      <c r="AK51" s="260">
        <v>107.34911111</v>
      </c>
      <c r="AL51" s="260">
        <v>107.47111111</v>
      </c>
      <c r="AM51" s="260">
        <v>107.54574074</v>
      </c>
      <c r="AN51" s="260">
        <v>107.68585185000001</v>
      </c>
      <c r="AO51" s="260">
        <v>107.85040741</v>
      </c>
      <c r="AP51" s="260">
        <v>108.09940741</v>
      </c>
      <c r="AQ51" s="260">
        <v>108.26785185</v>
      </c>
      <c r="AR51" s="260">
        <v>108.41574074</v>
      </c>
      <c r="AS51" s="260">
        <v>108.56751851999999</v>
      </c>
      <c r="AT51" s="260">
        <v>108.65596296</v>
      </c>
      <c r="AU51" s="260">
        <v>108.70551852</v>
      </c>
      <c r="AV51" s="260">
        <v>108.71618519</v>
      </c>
      <c r="AW51" s="260">
        <v>108.68796295999999</v>
      </c>
      <c r="AX51" s="260">
        <v>108.62085184999999</v>
      </c>
      <c r="AY51" s="260">
        <v>108.83547407</v>
      </c>
      <c r="AZ51" s="260">
        <v>108.98578519</v>
      </c>
      <c r="BA51" s="260">
        <v>109.17814074</v>
      </c>
      <c r="BB51" s="348">
        <v>109.4995</v>
      </c>
      <c r="BC51" s="348">
        <v>109.7107</v>
      </c>
      <c r="BD51" s="348">
        <v>109.89879999999999</v>
      </c>
      <c r="BE51" s="348">
        <v>110.0247</v>
      </c>
      <c r="BF51" s="348">
        <v>110.1956</v>
      </c>
      <c r="BG51" s="348">
        <v>110.3725</v>
      </c>
      <c r="BH51" s="348">
        <v>110.5575</v>
      </c>
      <c r="BI51" s="348">
        <v>110.74469999999999</v>
      </c>
      <c r="BJ51" s="348">
        <v>110.93640000000001</v>
      </c>
      <c r="BK51" s="348">
        <v>111.1562</v>
      </c>
      <c r="BL51" s="348">
        <v>111.3389</v>
      </c>
      <c r="BM51" s="348">
        <v>111.50839999999999</v>
      </c>
      <c r="BN51" s="348">
        <v>111.6472</v>
      </c>
      <c r="BO51" s="348">
        <v>111.80289999999999</v>
      </c>
      <c r="BP51" s="348">
        <v>111.95820000000001</v>
      </c>
      <c r="BQ51" s="348">
        <v>112.1063</v>
      </c>
      <c r="BR51" s="348">
        <v>112.2659</v>
      </c>
      <c r="BS51" s="348">
        <v>112.4302</v>
      </c>
      <c r="BT51" s="348">
        <v>112.6054</v>
      </c>
      <c r="BU51" s="348">
        <v>112.7744</v>
      </c>
      <c r="BV51" s="348">
        <v>112.94329999999999</v>
      </c>
    </row>
    <row r="52" spans="1:74" ht="11.1" customHeight="1" x14ac:dyDescent="0.2">
      <c r="A52" s="134"/>
      <c r="B52" s="139" t="s">
        <v>677</v>
      </c>
      <c r="C52" s="221"/>
      <c r="D52" s="221"/>
      <c r="E52" s="221"/>
      <c r="F52" s="221"/>
      <c r="G52" s="221"/>
      <c r="H52" s="221"/>
      <c r="I52" s="221"/>
      <c r="J52" s="221"/>
      <c r="K52" s="221"/>
      <c r="L52" s="221"/>
      <c r="M52" s="221"/>
      <c r="N52" s="221"/>
      <c r="O52" s="221"/>
      <c r="P52" s="221"/>
      <c r="Q52" s="221"/>
      <c r="R52" s="221"/>
      <c r="S52" s="221"/>
      <c r="T52" s="221"/>
      <c r="U52" s="221"/>
      <c r="V52" s="221"/>
      <c r="W52" s="221"/>
      <c r="X52" s="221"/>
      <c r="Y52" s="221"/>
      <c r="Z52" s="221"/>
      <c r="AA52" s="221"/>
      <c r="AB52" s="221"/>
      <c r="AC52" s="221"/>
      <c r="AD52" s="221"/>
      <c r="AE52" s="221"/>
      <c r="AF52" s="221"/>
      <c r="AG52" s="221"/>
      <c r="AH52" s="221"/>
      <c r="AI52" s="221"/>
      <c r="AJ52" s="221"/>
      <c r="AK52" s="221"/>
      <c r="AL52" s="221"/>
      <c r="AM52" s="221"/>
      <c r="AN52" s="221"/>
      <c r="AO52" s="221"/>
      <c r="AP52" s="221"/>
      <c r="AQ52" s="221"/>
      <c r="AR52" s="221"/>
      <c r="AS52" s="221"/>
      <c r="AT52" s="221"/>
      <c r="AU52" s="221"/>
      <c r="AV52" s="221"/>
      <c r="AW52" s="221"/>
      <c r="AX52" s="221"/>
      <c r="AY52" s="221"/>
      <c r="AZ52" s="221"/>
      <c r="BA52" s="221"/>
      <c r="BB52" s="334"/>
      <c r="BC52" s="334"/>
      <c r="BD52" s="334"/>
      <c r="BE52" s="334"/>
      <c r="BF52" s="334"/>
      <c r="BG52" s="334"/>
      <c r="BH52" s="334"/>
      <c r="BI52" s="334"/>
      <c r="BJ52" s="334"/>
      <c r="BK52" s="334"/>
      <c r="BL52" s="334"/>
      <c r="BM52" s="334"/>
      <c r="BN52" s="334"/>
      <c r="BO52" s="334"/>
      <c r="BP52" s="334"/>
      <c r="BQ52" s="334"/>
      <c r="BR52" s="334"/>
      <c r="BS52" s="334"/>
      <c r="BT52" s="334"/>
      <c r="BU52" s="334"/>
      <c r="BV52" s="334"/>
    </row>
    <row r="53" spans="1:74" ht="11.1" customHeight="1" x14ac:dyDescent="0.2">
      <c r="A53" s="134"/>
      <c r="B53" s="144" t="s">
        <v>768</v>
      </c>
      <c r="C53" s="221"/>
      <c r="D53" s="221"/>
      <c r="E53" s="221"/>
      <c r="F53" s="221"/>
      <c r="G53" s="221"/>
      <c r="H53" s="221"/>
      <c r="I53" s="221"/>
      <c r="J53" s="221"/>
      <c r="K53" s="221"/>
      <c r="L53" s="221"/>
      <c r="M53" s="221"/>
      <c r="N53" s="221"/>
      <c r="O53" s="221"/>
      <c r="P53" s="221"/>
      <c r="Q53" s="221"/>
      <c r="R53" s="221"/>
      <c r="S53" s="221"/>
      <c r="T53" s="221"/>
      <c r="U53" s="221"/>
      <c r="V53" s="221"/>
      <c r="W53" s="221"/>
      <c r="X53" s="221"/>
      <c r="Y53" s="221"/>
      <c r="Z53" s="221"/>
      <c r="AA53" s="221"/>
      <c r="AB53" s="221"/>
      <c r="AC53" s="221"/>
      <c r="AD53" s="221"/>
      <c r="AE53" s="221"/>
      <c r="AF53" s="221"/>
      <c r="AG53" s="221"/>
      <c r="AH53" s="221"/>
      <c r="AI53" s="221"/>
      <c r="AJ53" s="221"/>
      <c r="AK53" s="221"/>
      <c r="AL53" s="221"/>
      <c r="AM53" s="221"/>
      <c r="AN53" s="221"/>
      <c r="AO53" s="221"/>
      <c r="AP53" s="221"/>
      <c r="AQ53" s="221"/>
      <c r="AR53" s="221"/>
      <c r="AS53" s="221"/>
      <c r="AT53" s="221"/>
      <c r="AU53" s="221"/>
      <c r="AV53" s="221"/>
      <c r="AW53" s="221"/>
      <c r="AX53" s="221"/>
      <c r="AY53" s="221"/>
      <c r="AZ53" s="221"/>
      <c r="BA53" s="221"/>
      <c r="BB53" s="334"/>
      <c r="BC53" s="334"/>
      <c r="BD53" s="334"/>
      <c r="BE53" s="334"/>
      <c r="BF53" s="334"/>
      <c r="BG53" s="334"/>
      <c r="BH53" s="334"/>
      <c r="BI53" s="334"/>
      <c r="BJ53" s="334"/>
      <c r="BK53" s="334"/>
      <c r="BL53" s="334"/>
      <c r="BM53" s="334"/>
      <c r="BN53" s="334"/>
      <c r="BO53" s="334"/>
      <c r="BP53" s="334"/>
      <c r="BQ53" s="334"/>
      <c r="BR53" s="334"/>
      <c r="BS53" s="334"/>
      <c r="BT53" s="334"/>
      <c r="BU53" s="334"/>
      <c r="BV53" s="334"/>
    </row>
    <row r="54" spans="1:74" ht="11.1" customHeight="1" x14ac:dyDescent="0.2">
      <c r="A54" s="134"/>
      <c r="B54" s="139" t="s">
        <v>56</v>
      </c>
      <c r="C54" s="221"/>
      <c r="D54" s="221"/>
      <c r="E54" s="221"/>
      <c r="F54" s="221"/>
      <c r="G54" s="221"/>
      <c r="H54" s="221"/>
      <c r="I54" s="221"/>
      <c r="J54" s="221"/>
      <c r="K54" s="221"/>
      <c r="L54" s="221"/>
      <c r="M54" s="221"/>
      <c r="N54" s="221"/>
      <c r="O54" s="221"/>
      <c r="P54" s="221"/>
      <c r="Q54" s="221"/>
      <c r="R54" s="221"/>
      <c r="S54" s="221"/>
      <c r="T54" s="221"/>
      <c r="U54" s="221"/>
      <c r="V54" s="221"/>
      <c r="W54" s="221"/>
      <c r="X54" s="221"/>
      <c r="Y54" s="221"/>
      <c r="Z54" s="221"/>
      <c r="AA54" s="221"/>
      <c r="AB54" s="221"/>
      <c r="AC54" s="221"/>
      <c r="AD54" s="221"/>
      <c r="AE54" s="221"/>
      <c r="AF54" s="221"/>
      <c r="AG54" s="221"/>
      <c r="AH54" s="221"/>
      <c r="AI54" s="221"/>
      <c r="AJ54" s="221"/>
      <c r="AK54" s="221"/>
      <c r="AL54" s="221"/>
      <c r="AM54" s="221"/>
      <c r="AN54" s="221"/>
      <c r="AO54" s="221"/>
      <c r="AP54" s="221"/>
      <c r="AQ54" s="221"/>
      <c r="AR54" s="221"/>
      <c r="AS54" s="221"/>
      <c r="AT54" s="221"/>
      <c r="AU54" s="221"/>
      <c r="AV54" s="221"/>
      <c r="AW54" s="221"/>
      <c r="AX54" s="221"/>
      <c r="AY54" s="221"/>
      <c r="AZ54" s="221"/>
      <c r="BA54" s="221"/>
      <c r="BB54" s="334"/>
      <c r="BC54" s="334"/>
      <c r="BD54" s="334"/>
      <c r="BE54" s="334"/>
      <c r="BF54" s="334"/>
      <c r="BG54" s="334"/>
      <c r="BH54" s="334"/>
      <c r="BI54" s="334"/>
      <c r="BJ54" s="334"/>
      <c r="BK54" s="334"/>
      <c r="BL54" s="334"/>
      <c r="BM54" s="334"/>
      <c r="BN54" s="334"/>
      <c r="BO54" s="334"/>
      <c r="BP54" s="334"/>
      <c r="BQ54" s="334"/>
      <c r="BR54" s="334"/>
      <c r="BS54" s="334"/>
      <c r="BT54" s="334"/>
      <c r="BU54" s="334"/>
      <c r="BV54" s="334"/>
    </row>
    <row r="55" spans="1:74" ht="11.1" customHeight="1" x14ac:dyDescent="0.2">
      <c r="A55" s="146" t="s">
        <v>769</v>
      </c>
      <c r="B55" s="210" t="s">
        <v>636</v>
      </c>
      <c r="C55" s="242">
        <v>7184.6451612999999</v>
      </c>
      <c r="D55" s="242">
        <v>7626.6785713999998</v>
      </c>
      <c r="E55" s="242">
        <v>8077.7419355000002</v>
      </c>
      <c r="F55" s="242">
        <v>8310.2999999999993</v>
      </c>
      <c r="G55" s="242">
        <v>8198.2258065000005</v>
      </c>
      <c r="H55" s="242">
        <v>8600.8333332999991</v>
      </c>
      <c r="I55" s="242">
        <v>8397.3225805999991</v>
      </c>
      <c r="J55" s="242">
        <v>8407.1935484000005</v>
      </c>
      <c r="K55" s="242">
        <v>8058.8</v>
      </c>
      <c r="L55" s="242">
        <v>8130.9032257999997</v>
      </c>
      <c r="M55" s="242">
        <v>7942.6</v>
      </c>
      <c r="N55" s="242">
        <v>7890.8064516000004</v>
      </c>
      <c r="O55" s="242">
        <v>7281.0967742000003</v>
      </c>
      <c r="P55" s="242">
        <v>7505.3793102999998</v>
      </c>
      <c r="Q55" s="242">
        <v>8146.2903225999999</v>
      </c>
      <c r="R55" s="242">
        <v>8275.3666666999998</v>
      </c>
      <c r="S55" s="242">
        <v>8383.4838710000004</v>
      </c>
      <c r="T55" s="242">
        <v>8634.7333333000006</v>
      </c>
      <c r="U55" s="242">
        <v>8369.1290322999994</v>
      </c>
      <c r="V55" s="242">
        <v>8503.2580644999998</v>
      </c>
      <c r="W55" s="242">
        <v>7932.3333333</v>
      </c>
      <c r="X55" s="242">
        <v>8158.0322581</v>
      </c>
      <c r="Y55" s="242">
        <v>7993.0333332999999</v>
      </c>
      <c r="Z55" s="242">
        <v>7664.3548387000001</v>
      </c>
      <c r="AA55" s="242">
        <v>7372.3158059999996</v>
      </c>
      <c r="AB55" s="242">
        <v>7726.0440710000003</v>
      </c>
      <c r="AC55" s="242">
        <v>8085.594677</v>
      </c>
      <c r="AD55" s="242">
        <v>8403.0085999999992</v>
      </c>
      <c r="AE55" s="242">
        <v>8512.1475809999993</v>
      </c>
      <c r="AF55" s="242">
        <v>8665.4626000000007</v>
      </c>
      <c r="AG55" s="242">
        <v>8526.0390970000008</v>
      </c>
      <c r="AH55" s="242">
        <v>8663.0720000000001</v>
      </c>
      <c r="AI55" s="242">
        <v>8079.6546669999998</v>
      </c>
      <c r="AJ55" s="242">
        <v>8361.7195159999992</v>
      </c>
      <c r="AK55" s="242">
        <v>8008.1760000000004</v>
      </c>
      <c r="AL55" s="242">
        <v>7765.4532259999996</v>
      </c>
      <c r="AM55" s="242">
        <v>7299.3225806</v>
      </c>
      <c r="AN55" s="242">
        <v>7679.9642856999999</v>
      </c>
      <c r="AO55" s="242">
        <v>8126.2258064999996</v>
      </c>
      <c r="AP55" s="242">
        <v>8592.0333332999999</v>
      </c>
      <c r="AQ55" s="242">
        <v>8641.7741934999995</v>
      </c>
      <c r="AR55" s="242">
        <v>8824.2999999999993</v>
      </c>
      <c r="AS55" s="242">
        <v>8771.6451613000008</v>
      </c>
      <c r="AT55" s="242">
        <v>8732.9354839000007</v>
      </c>
      <c r="AU55" s="242">
        <v>8295.3333332999991</v>
      </c>
      <c r="AV55" s="242">
        <v>8611.4516129000003</v>
      </c>
      <c r="AW55" s="242">
        <v>8089.0666666999996</v>
      </c>
      <c r="AX55" s="242">
        <v>8174.1612902999996</v>
      </c>
      <c r="AY55" s="242">
        <v>7656.0645161000002</v>
      </c>
      <c r="AZ55" s="242">
        <v>7861.3040000000001</v>
      </c>
      <c r="BA55" s="242">
        <v>8416.56</v>
      </c>
      <c r="BB55" s="335">
        <v>8763.9500000000007</v>
      </c>
      <c r="BC55" s="335">
        <v>8846.9429999999993</v>
      </c>
      <c r="BD55" s="335">
        <v>9084.6589999999997</v>
      </c>
      <c r="BE55" s="335">
        <v>8951.6540000000005</v>
      </c>
      <c r="BF55" s="335">
        <v>8972.1589999999997</v>
      </c>
      <c r="BG55" s="335">
        <v>8511.7849999999999</v>
      </c>
      <c r="BH55" s="335">
        <v>8752.8729999999996</v>
      </c>
      <c r="BI55" s="335">
        <v>8445.3520000000008</v>
      </c>
      <c r="BJ55" s="335">
        <v>8265.35</v>
      </c>
      <c r="BK55" s="335">
        <v>7691.0969999999998</v>
      </c>
      <c r="BL55" s="335">
        <v>8031.2929999999997</v>
      </c>
      <c r="BM55" s="335">
        <v>8492.4760000000006</v>
      </c>
      <c r="BN55" s="335">
        <v>8818.67</v>
      </c>
      <c r="BO55" s="335">
        <v>8881.0990000000002</v>
      </c>
      <c r="BP55" s="335">
        <v>9139.6640000000007</v>
      </c>
      <c r="BQ55" s="335">
        <v>8996.5339999999997</v>
      </c>
      <c r="BR55" s="335">
        <v>9018.4269999999997</v>
      </c>
      <c r="BS55" s="335">
        <v>8552.8629999999994</v>
      </c>
      <c r="BT55" s="335">
        <v>8771.4429999999993</v>
      </c>
      <c r="BU55" s="335">
        <v>8473.0130000000008</v>
      </c>
      <c r="BV55" s="335">
        <v>8320.5419999999995</v>
      </c>
    </row>
    <row r="56" spans="1:74" ht="11.1" customHeight="1" x14ac:dyDescent="0.2">
      <c r="A56" s="134"/>
      <c r="B56" s="139" t="s">
        <v>770</v>
      </c>
      <c r="C56" s="221"/>
      <c r="D56" s="221"/>
      <c r="E56" s="221"/>
      <c r="F56" s="221"/>
      <c r="G56" s="221"/>
      <c r="H56" s="221"/>
      <c r="I56" s="221"/>
      <c r="J56" s="221"/>
      <c r="K56" s="221"/>
      <c r="L56" s="221"/>
      <c r="M56" s="221"/>
      <c r="N56" s="221"/>
      <c r="O56" s="221"/>
      <c r="P56" s="221"/>
      <c r="Q56" s="221"/>
      <c r="R56" s="221"/>
      <c r="S56" s="221"/>
      <c r="T56" s="221"/>
      <c r="U56" s="221"/>
      <c r="V56" s="221"/>
      <c r="W56" s="221"/>
      <c r="X56" s="221"/>
      <c r="Y56" s="221"/>
      <c r="Z56" s="221"/>
      <c r="AA56" s="221"/>
      <c r="AB56" s="221"/>
      <c r="AC56" s="221"/>
      <c r="AD56" s="221"/>
      <c r="AE56" s="221"/>
      <c r="AF56" s="221"/>
      <c r="AG56" s="221"/>
      <c r="AH56" s="221"/>
      <c r="AI56" s="221"/>
      <c r="AJ56" s="221"/>
      <c r="AK56" s="221"/>
      <c r="AL56" s="221"/>
      <c r="AM56" s="221"/>
      <c r="AN56" s="221"/>
      <c r="AO56" s="221"/>
      <c r="AP56" s="221"/>
      <c r="AQ56" s="221"/>
      <c r="AR56" s="221"/>
      <c r="AS56" s="221"/>
      <c r="AT56" s="221"/>
      <c r="AU56" s="221"/>
      <c r="AV56" s="221"/>
      <c r="AW56" s="221"/>
      <c r="AX56" s="221"/>
      <c r="AY56" s="221"/>
      <c r="AZ56" s="221"/>
      <c r="BA56" s="221"/>
      <c r="BB56" s="334"/>
      <c r="BC56" s="334"/>
      <c r="BD56" s="334"/>
      <c r="BE56" s="334"/>
      <c r="BF56" s="334"/>
      <c r="BG56" s="334"/>
      <c r="BH56" s="334"/>
      <c r="BI56" s="334"/>
      <c r="BJ56" s="334"/>
      <c r="BK56" s="334"/>
      <c r="BL56" s="334"/>
      <c r="BM56" s="334"/>
      <c r="BN56" s="334"/>
      <c r="BO56" s="334"/>
      <c r="BP56" s="334"/>
      <c r="BQ56" s="334"/>
      <c r="BR56" s="334"/>
      <c r="BS56" s="334"/>
      <c r="BT56" s="334"/>
      <c r="BU56" s="334"/>
      <c r="BV56" s="334"/>
    </row>
    <row r="57" spans="1:74" ht="11.1" customHeight="1" x14ac:dyDescent="0.2">
      <c r="A57" s="140" t="s">
        <v>771</v>
      </c>
      <c r="B57" s="210" t="s">
        <v>1061</v>
      </c>
      <c r="C57" s="242">
        <v>502.02495248000002</v>
      </c>
      <c r="D57" s="242">
        <v>505.35600106999999</v>
      </c>
      <c r="E57" s="242">
        <v>548.16227184000002</v>
      </c>
      <c r="F57" s="242">
        <v>544.51301986999999</v>
      </c>
      <c r="G57" s="242">
        <v>534.35968018999995</v>
      </c>
      <c r="H57" s="242">
        <v>568.90726637</v>
      </c>
      <c r="I57" s="242">
        <v>571.29091745000005</v>
      </c>
      <c r="J57" s="242">
        <v>560.44789825999999</v>
      </c>
      <c r="K57" s="242">
        <v>530.26248907000002</v>
      </c>
      <c r="L57" s="242">
        <v>524.66674354999998</v>
      </c>
      <c r="M57" s="242">
        <v>518.83598327000004</v>
      </c>
      <c r="N57" s="242">
        <v>537.37413409999999</v>
      </c>
      <c r="O57" s="242">
        <v>494.55527439000002</v>
      </c>
      <c r="P57" s="242">
        <v>510.2416589</v>
      </c>
      <c r="Q57" s="242">
        <v>541.48216803000003</v>
      </c>
      <c r="R57" s="242">
        <v>535.43366430000003</v>
      </c>
      <c r="S57" s="242">
        <v>538.51351222999995</v>
      </c>
      <c r="T57" s="242">
        <v>566.56663647000005</v>
      </c>
      <c r="U57" s="242">
        <v>563.51294639000002</v>
      </c>
      <c r="V57" s="242">
        <v>555.97258319000002</v>
      </c>
      <c r="W57" s="242">
        <v>523.78839617000006</v>
      </c>
      <c r="X57" s="242">
        <v>510.81807426</v>
      </c>
      <c r="Y57" s="242">
        <v>511.57231999999999</v>
      </c>
      <c r="Z57" s="242">
        <v>513.06289851999998</v>
      </c>
      <c r="AA57" s="242">
        <v>495.99896810000001</v>
      </c>
      <c r="AB57" s="242">
        <v>500.56277896</v>
      </c>
      <c r="AC57" s="242">
        <v>523.57515396999997</v>
      </c>
      <c r="AD57" s="242">
        <v>529.99917367</v>
      </c>
      <c r="AE57" s="242">
        <v>525.02817576999996</v>
      </c>
      <c r="AF57" s="242">
        <v>554.83526170000005</v>
      </c>
      <c r="AG57" s="242">
        <v>558.79140547999998</v>
      </c>
      <c r="AH57" s="242">
        <v>553.16165383999999</v>
      </c>
      <c r="AI57" s="242">
        <v>513.16472969999995</v>
      </c>
      <c r="AJ57" s="242">
        <v>519.92584483999997</v>
      </c>
      <c r="AK57" s="242">
        <v>505.85794299999998</v>
      </c>
      <c r="AL57" s="242">
        <v>523.05052390000003</v>
      </c>
      <c r="AM57" s="242">
        <v>491.50802170999998</v>
      </c>
      <c r="AN57" s="242">
        <v>488.00972574999997</v>
      </c>
      <c r="AO57" s="242">
        <v>528.54261644999997</v>
      </c>
      <c r="AP57" s="242">
        <v>535.80654557000003</v>
      </c>
      <c r="AQ57" s="242">
        <v>538.57145977000005</v>
      </c>
      <c r="AR57" s="242">
        <v>570.93477299999995</v>
      </c>
      <c r="AS57" s="242">
        <v>585.53510165</v>
      </c>
      <c r="AT57" s="242">
        <v>563.81134931999998</v>
      </c>
      <c r="AU57" s="242">
        <v>527.43974692999996</v>
      </c>
      <c r="AV57" s="242">
        <v>532.17231326000001</v>
      </c>
      <c r="AW57" s="242">
        <v>522.1052383</v>
      </c>
      <c r="AX57" s="242">
        <v>545.04003</v>
      </c>
      <c r="AY57" s="242">
        <v>497.59350000000001</v>
      </c>
      <c r="AZ57" s="242">
        <v>500.69670000000002</v>
      </c>
      <c r="BA57" s="242">
        <v>536.78049999999996</v>
      </c>
      <c r="BB57" s="335">
        <v>539.20299999999997</v>
      </c>
      <c r="BC57" s="335">
        <v>538.60739999999998</v>
      </c>
      <c r="BD57" s="335">
        <v>568.63009999999997</v>
      </c>
      <c r="BE57" s="335">
        <v>574.97529999999995</v>
      </c>
      <c r="BF57" s="335">
        <v>564.63319999999999</v>
      </c>
      <c r="BG57" s="335">
        <v>531.03779999999995</v>
      </c>
      <c r="BH57" s="335">
        <v>529.96640000000002</v>
      </c>
      <c r="BI57" s="335">
        <v>523.55079999999998</v>
      </c>
      <c r="BJ57" s="335">
        <v>538.31560000000002</v>
      </c>
      <c r="BK57" s="335">
        <v>500.00060000000002</v>
      </c>
      <c r="BL57" s="335">
        <v>503.80590000000001</v>
      </c>
      <c r="BM57" s="335">
        <v>539.08969999999999</v>
      </c>
      <c r="BN57" s="335">
        <v>543.33190000000002</v>
      </c>
      <c r="BO57" s="335">
        <v>541.96310000000005</v>
      </c>
      <c r="BP57" s="335">
        <v>572.05229999999995</v>
      </c>
      <c r="BQ57" s="335">
        <v>577.7473</v>
      </c>
      <c r="BR57" s="335">
        <v>566.6146</v>
      </c>
      <c r="BS57" s="335">
        <v>533.49649999999997</v>
      </c>
      <c r="BT57" s="335">
        <v>532.36739999999998</v>
      </c>
      <c r="BU57" s="335">
        <v>525.91129999999998</v>
      </c>
      <c r="BV57" s="335">
        <v>540.65440000000001</v>
      </c>
    </row>
    <row r="58" spans="1:74" ht="11.1" customHeight="1" x14ac:dyDescent="0.2">
      <c r="A58" s="134"/>
      <c r="B58" s="139" t="s">
        <v>772</v>
      </c>
      <c r="C58" s="244"/>
      <c r="D58" s="244"/>
      <c r="E58" s="244"/>
      <c r="F58" s="244"/>
      <c r="G58" s="244"/>
      <c r="H58" s="244"/>
      <c r="I58" s="244"/>
      <c r="J58" s="244"/>
      <c r="K58" s="244"/>
      <c r="L58" s="244"/>
      <c r="M58" s="244"/>
      <c r="N58" s="244"/>
      <c r="O58" s="244"/>
      <c r="P58" s="244"/>
      <c r="Q58" s="244"/>
      <c r="R58" s="244"/>
      <c r="S58" s="244"/>
      <c r="T58" s="244"/>
      <c r="U58" s="244"/>
      <c r="V58" s="244"/>
      <c r="W58" s="244"/>
      <c r="X58" s="244"/>
      <c r="Y58" s="244"/>
      <c r="Z58" s="244"/>
      <c r="AA58" s="244"/>
      <c r="AB58" s="244"/>
      <c r="AC58" s="244"/>
      <c r="AD58" s="244"/>
      <c r="AE58" s="244"/>
      <c r="AF58" s="244"/>
      <c r="AG58" s="244"/>
      <c r="AH58" s="244"/>
      <c r="AI58" s="244"/>
      <c r="AJ58" s="244"/>
      <c r="AK58" s="244"/>
      <c r="AL58" s="244"/>
      <c r="AM58" s="244"/>
      <c r="AN58" s="244"/>
      <c r="AO58" s="244"/>
      <c r="AP58" s="244"/>
      <c r="AQ58" s="244"/>
      <c r="AR58" s="244"/>
      <c r="AS58" s="244"/>
      <c r="AT58" s="244"/>
      <c r="AU58" s="244"/>
      <c r="AV58" s="244"/>
      <c r="AW58" s="244"/>
      <c r="AX58" s="244"/>
      <c r="AY58" s="244"/>
      <c r="AZ58" s="244"/>
      <c r="BA58" s="244"/>
      <c r="BB58" s="356"/>
      <c r="BC58" s="356"/>
      <c r="BD58" s="356"/>
      <c r="BE58" s="356"/>
      <c r="BF58" s="356"/>
      <c r="BG58" s="356"/>
      <c r="BH58" s="356"/>
      <c r="BI58" s="356"/>
      <c r="BJ58" s="356"/>
      <c r="BK58" s="356"/>
      <c r="BL58" s="356"/>
      <c r="BM58" s="356"/>
      <c r="BN58" s="356"/>
      <c r="BO58" s="356"/>
      <c r="BP58" s="356"/>
      <c r="BQ58" s="356"/>
      <c r="BR58" s="356"/>
      <c r="BS58" s="356"/>
      <c r="BT58" s="356"/>
      <c r="BU58" s="356"/>
      <c r="BV58" s="356"/>
    </row>
    <row r="59" spans="1:74" ht="11.1" customHeight="1" x14ac:dyDescent="0.2">
      <c r="A59" s="140" t="s">
        <v>773</v>
      </c>
      <c r="B59" s="210" t="s">
        <v>1062</v>
      </c>
      <c r="C59" s="242">
        <v>291.45719273999998</v>
      </c>
      <c r="D59" s="242">
        <v>292.91043221000001</v>
      </c>
      <c r="E59" s="242">
        <v>336.32659790000002</v>
      </c>
      <c r="F59" s="242">
        <v>331.58009677000001</v>
      </c>
      <c r="G59" s="242">
        <v>330.75645623000003</v>
      </c>
      <c r="H59" s="242">
        <v>356.19378282999998</v>
      </c>
      <c r="I59" s="242">
        <v>361.34288497</v>
      </c>
      <c r="J59" s="242">
        <v>348.00201664999997</v>
      </c>
      <c r="K59" s="242">
        <v>321.60946226999999</v>
      </c>
      <c r="L59" s="242">
        <v>322.33046252000003</v>
      </c>
      <c r="M59" s="242">
        <v>316.34410546999999</v>
      </c>
      <c r="N59" s="242">
        <v>320.02830734999998</v>
      </c>
      <c r="O59" s="242">
        <v>285.90944812999999</v>
      </c>
      <c r="P59" s="242">
        <v>297.72040165999999</v>
      </c>
      <c r="Q59" s="242">
        <v>337.97011942</v>
      </c>
      <c r="R59" s="242">
        <v>328.57339059999998</v>
      </c>
      <c r="S59" s="242">
        <v>332.73860939000002</v>
      </c>
      <c r="T59" s="242">
        <v>358.90593282999998</v>
      </c>
      <c r="U59" s="242">
        <v>356.41318371</v>
      </c>
      <c r="V59" s="242">
        <v>350.94173755000003</v>
      </c>
      <c r="W59" s="242">
        <v>319.01393562999999</v>
      </c>
      <c r="X59" s="242">
        <v>315.38191605999998</v>
      </c>
      <c r="Y59" s="242">
        <v>316.77865507000001</v>
      </c>
      <c r="Z59" s="242">
        <v>314.23167852</v>
      </c>
      <c r="AA59" s="242">
        <v>294.81257971000002</v>
      </c>
      <c r="AB59" s="242">
        <v>299.11159249999997</v>
      </c>
      <c r="AC59" s="242">
        <v>332.90806777</v>
      </c>
      <c r="AD59" s="242">
        <v>325.92913086999999</v>
      </c>
      <c r="AE59" s="242">
        <v>329.57039513000001</v>
      </c>
      <c r="AF59" s="242">
        <v>357.24337277000001</v>
      </c>
      <c r="AG59" s="242">
        <v>356.83429396999998</v>
      </c>
      <c r="AH59" s="242">
        <v>351.42451455000003</v>
      </c>
      <c r="AI59" s="242">
        <v>316.8405376</v>
      </c>
      <c r="AJ59" s="242">
        <v>324.53545929000001</v>
      </c>
      <c r="AK59" s="242">
        <v>312.34784357000001</v>
      </c>
      <c r="AL59" s="242">
        <v>327.92342758000001</v>
      </c>
      <c r="AM59" s="242">
        <v>296.61346268</v>
      </c>
      <c r="AN59" s="242">
        <v>295.44709117999997</v>
      </c>
      <c r="AO59" s="242">
        <v>337.609759</v>
      </c>
      <c r="AP59" s="242">
        <v>335.04169496999998</v>
      </c>
      <c r="AQ59" s="242">
        <v>341.74205187000001</v>
      </c>
      <c r="AR59" s="242">
        <v>364.6431316</v>
      </c>
      <c r="AS59" s="242">
        <v>368.88804503</v>
      </c>
      <c r="AT59" s="242">
        <v>360.00592952</v>
      </c>
      <c r="AU59" s="242">
        <v>326.57228153</v>
      </c>
      <c r="AV59" s="242">
        <v>334.49066551999999</v>
      </c>
      <c r="AW59" s="242">
        <v>323.28958836999999</v>
      </c>
      <c r="AX59" s="242">
        <v>337.09430706000001</v>
      </c>
      <c r="AY59" s="242">
        <v>299.07040000000001</v>
      </c>
      <c r="AZ59" s="242">
        <v>302.95229999999998</v>
      </c>
      <c r="BA59" s="242">
        <v>341.41500000000002</v>
      </c>
      <c r="BB59" s="335">
        <v>338.1576</v>
      </c>
      <c r="BC59" s="335">
        <v>343.30990000000003</v>
      </c>
      <c r="BD59" s="335">
        <v>366.4205</v>
      </c>
      <c r="BE59" s="335">
        <v>369.5951</v>
      </c>
      <c r="BF59" s="335">
        <v>360.24220000000003</v>
      </c>
      <c r="BG59" s="335">
        <v>327.58260000000001</v>
      </c>
      <c r="BH59" s="335">
        <v>335.33780000000002</v>
      </c>
      <c r="BI59" s="335">
        <v>325.45490000000001</v>
      </c>
      <c r="BJ59" s="335">
        <v>332.18119999999999</v>
      </c>
      <c r="BK59" s="335">
        <v>302.63659999999999</v>
      </c>
      <c r="BL59" s="335">
        <v>305.82670000000002</v>
      </c>
      <c r="BM59" s="335">
        <v>346.6121</v>
      </c>
      <c r="BN59" s="335">
        <v>342.20819999999998</v>
      </c>
      <c r="BO59" s="335">
        <v>346.41840000000002</v>
      </c>
      <c r="BP59" s="335">
        <v>370.19540000000001</v>
      </c>
      <c r="BQ59" s="335">
        <v>372.19040000000001</v>
      </c>
      <c r="BR59" s="335">
        <v>363.17910000000001</v>
      </c>
      <c r="BS59" s="335">
        <v>331.44110000000001</v>
      </c>
      <c r="BT59" s="335">
        <v>338.34620000000001</v>
      </c>
      <c r="BU59" s="335">
        <v>328.56319999999999</v>
      </c>
      <c r="BV59" s="335">
        <v>335.22190000000001</v>
      </c>
    </row>
    <row r="60" spans="1:74" ht="11.1" customHeight="1" x14ac:dyDescent="0.2">
      <c r="A60" s="134"/>
      <c r="B60" s="139" t="s">
        <v>774</v>
      </c>
      <c r="C60" s="221"/>
      <c r="D60" s="221"/>
      <c r="E60" s="221"/>
      <c r="F60" s="221"/>
      <c r="G60" s="221"/>
      <c r="H60" s="221"/>
      <c r="I60" s="221"/>
      <c r="J60" s="221"/>
      <c r="K60" s="221"/>
      <c r="L60" s="221"/>
      <c r="M60" s="221"/>
      <c r="N60" s="221"/>
      <c r="O60" s="221"/>
      <c r="P60" s="221"/>
      <c r="Q60" s="221"/>
      <c r="R60" s="221"/>
      <c r="S60" s="221"/>
      <c r="T60" s="221"/>
      <c r="U60" s="221"/>
      <c r="V60" s="221"/>
      <c r="W60" s="221"/>
      <c r="X60" s="221"/>
      <c r="Y60" s="221"/>
      <c r="Z60" s="221"/>
      <c r="AA60" s="221"/>
      <c r="AB60" s="221"/>
      <c r="AC60" s="221"/>
      <c r="AD60" s="221"/>
      <c r="AE60" s="221"/>
      <c r="AF60" s="221"/>
      <c r="AG60" s="221"/>
      <c r="AH60" s="221"/>
      <c r="AI60" s="221"/>
      <c r="AJ60" s="221"/>
      <c r="AK60" s="221"/>
      <c r="AL60" s="221"/>
      <c r="AM60" s="221"/>
      <c r="AN60" s="221"/>
      <c r="AO60" s="221"/>
      <c r="AP60" s="221"/>
      <c r="AQ60" s="221"/>
      <c r="AR60" s="221"/>
      <c r="AS60" s="221"/>
      <c r="AT60" s="221"/>
      <c r="AU60" s="221"/>
      <c r="AV60" s="221"/>
      <c r="AW60" s="221"/>
      <c r="AX60" s="221"/>
      <c r="AY60" s="221"/>
      <c r="AZ60" s="221"/>
      <c r="BA60" s="221"/>
      <c r="BB60" s="334"/>
      <c r="BC60" s="334"/>
      <c r="BD60" s="334"/>
      <c r="BE60" s="334"/>
      <c r="BF60" s="334"/>
      <c r="BG60" s="334"/>
      <c r="BH60" s="334"/>
      <c r="BI60" s="334"/>
      <c r="BJ60" s="334"/>
      <c r="BK60" s="334"/>
      <c r="BL60" s="334"/>
      <c r="BM60" s="334"/>
      <c r="BN60" s="334"/>
      <c r="BO60" s="334"/>
      <c r="BP60" s="334"/>
      <c r="BQ60" s="334"/>
      <c r="BR60" s="334"/>
      <c r="BS60" s="334"/>
      <c r="BT60" s="334"/>
      <c r="BU60" s="334"/>
      <c r="BV60" s="334"/>
    </row>
    <row r="61" spans="1:74" ht="11.1" customHeight="1" x14ac:dyDescent="0.2">
      <c r="A61" s="140" t="s">
        <v>775</v>
      </c>
      <c r="B61" s="210" t="s">
        <v>637</v>
      </c>
      <c r="C61" s="260">
        <v>290.24299999999999</v>
      </c>
      <c r="D61" s="260">
        <v>298.09899999999999</v>
      </c>
      <c r="E61" s="260">
        <v>306.25599999999997</v>
      </c>
      <c r="F61" s="260">
        <v>309.08699999999999</v>
      </c>
      <c r="G61" s="260">
        <v>307.31</v>
      </c>
      <c r="H61" s="260">
        <v>307.80399999999997</v>
      </c>
      <c r="I61" s="260">
        <v>307.798</v>
      </c>
      <c r="J61" s="260">
        <v>308.67</v>
      </c>
      <c r="K61" s="260">
        <v>307.065</v>
      </c>
      <c r="L61" s="260">
        <v>304.03100000000001</v>
      </c>
      <c r="M61" s="260">
        <v>302.63499999999999</v>
      </c>
      <c r="N61" s="260">
        <v>299.315</v>
      </c>
      <c r="O61" s="260">
        <v>295.42899999999997</v>
      </c>
      <c r="P61" s="260">
        <v>298.47699999999998</v>
      </c>
      <c r="Q61" s="260">
        <v>303.84300000000002</v>
      </c>
      <c r="R61" s="260">
        <v>312.84500000000003</v>
      </c>
      <c r="S61" s="260">
        <v>317.06599999999997</v>
      </c>
      <c r="T61" s="260">
        <v>313.92</v>
      </c>
      <c r="U61" s="260">
        <v>305.68900000000002</v>
      </c>
      <c r="V61" s="260">
        <v>299.28399999999999</v>
      </c>
      <c r="W61" s="260">
        <v>299.22800000000001</v>
      </c>
      <c r="X61" s="260">
        <v>302.53300000000002</v>
      </c>
      <c r="Y61" s="260">
        <v>305.35399999999998</v>
      </c>
      <c r="Z61" s="260">
        <v>305.733</v>
      </c>
      <c r="AA61" s="260">
        <v>306.60300000000001</v>
      </c>
      <c r="AB61" s="260">
        <v>309.28300000000002</v>
      </c>
      <c r="AC61" s="260">
        <v>315.303</v>
      </c>
      <c r="AD61" s="260">
        <v>318.815</v>
      </c>
      <c r="AE61" s="260">
        <v>326.5</v>
      </c>
      <c r="AF61" s="260">
        <v>325.32100000000003</v>
      </c>
      <c r="AG61" s="260">
        <v>315.78899999999999</v>
      </c>
      <c r="AH61" s="260">
        <v>303.84800000000001</v>
      </c>
      <c r="AI61" s="260">
        <v>301.476</v>
      </c>
      <c r="AJ61" s="260">
        <v>310.012</v>
      </c>
      <c r="AK61" s="260">
        <v>318.197</v>
      </c>
      <c r="AL61" s="260">
        <v>301.35700000000003</v>
      </c>
      <c r="AM61" s="260">
        <v>291.83600000000001</v>
      </c>
      <c r="AN61" s="260">
        <v>297.67899999999997</v>
      </c>
      <c r="AO61" s="260">
        <v>302.464</v>
      </c>
      <c r="AP61" s="260">
        <v>318.33100000000002</v>
      </c>
      <c r="AQ61" s="260">
        <v>341.947</v>
      </c>
      <c r="AR61" s="260">
        <v>342.697</v>
      </c>
      <c r="AS61" s="260">
        <v>315.012</v>
      </c>
      <c r="AT61" s="260">
        <v>295.60899999999998</v>
      </c>
      <c r="AU61" s="260">
        <v>292.39699999999999</v>
      </c>
      <c r="AV61" s="260">
        <v>301.46600000000001</v>
      </c>
      <c r="AW61" s="260">
        <v>305.88499999999999</v>
      </c>
      <c r="AX61" s="260">
        <v>287.17500000000001</v>
      </c>
      <c r="AY61" s="260">
        <v>283.15199999999999</v>
      </c>
      <c r="AZ61" s="260">
        <v>289.82479999999998</v>
      </c>
      <c r="BA61" s="260">
        <v>296.09160000000003</v>
      </c>
      <c r="BB61" s="348">
        <v>303.76990000000001</v>
      </c>
      <c r="BC61" s="348">
        <v>310.46249999999998</v>
      </c>
      <c r="BD61" s="348">
        <v>310.8451</v>
      </c>
      <c r="BE61" s="348">
        <v>304.19189999999998</v>
      </c>
      <c r="BF61" s="348">
        <v>297.54899999999998</v>
      </c>
      <c r="BG61" s="348">
        <v>294.19209999999998</v>
      </c>
      <c r="BH61" s="348">
        <v>301.11779999999999</v>
      </c>
      <c r="BI61" s="348">
        <v>303.01010000000002</v>
      </c>
      <c r="BJ61" s="348">
        <v>299.29930000000002</v>
      </c>
      <c r="BK61" s="348">
        <v>297.58390000000003</v>
      </c>
      <c r="BL61" s="348">
        <v>305.31939999999997</v>
      </c>
      <c r="BM61" s="348">
        <v>313.36509999999998</v>
      </c>
      <c r="BN61" s="348">
        <v>321.80130000000003</v>
      </c>
      <c r="BO61" s="348">
        <v>329.52499999999998</v>
      </c>
      <c r="BP61" s="348">
        <v>330.24040000000002</v>
      </c>
      <c r="BQ61" s="348">
        <v>323.17540000000002</v>
      </c>
      <c r="BR61" s="348">
        <v>315.8494</v>
      </c>
      <c r="BS61" s="348">
        <v>311.77929999999998</v>
      </c>
      <c r="BT61" s="348">
        <v>318.0874</v>
      </c>
      <c r="BU61" s="348">
        <v>318.90539999999999</v>
      </c>
      <c r="BV61" s="348">
        <v>313.65839999999997</v>
      </c>
    </row>
    <row r="62" spans="1:74" ht="11.1" customHeight="1" x14ac:dyDescent="0.2">
      <c r="A62" s="134"/>
      <c r="B62" s="139" t="s">
        <v>776</v>
      </c>
      <c r="C62" s="222"/>
      <c r="D62" s="222"/>
      <c r="E62" s="222"/>
      <c r="F62" s="222"/>
      <c r="G62" s="222"/>
      <c r="H62" s="222"/>
      <c r="I62" s="222"/>
      <c r="J62" s="222"/>
      <c r="K62" s="222"/>
      <c r="L62" s="222"/>
      <c r="M62" s="222"/>
      <c r="N62" s="222"/>
      <c r="O62" s="222"/>
      <c r="P62" s="222"/>
      <c r="Q62" s="222"/>
      <c r="R62" s="222"/>
      <c r="S62" s="222"/>
      <c r="T62" s="222"/>
      <c r="U62" s="222"/>
      <c r="V62" s="222"/>
      <c r="W62" s="222"/>
      <c r="X62" s="222"/>
      <c r="Y62" s="222"/>
      <c r="Z62" s="222"/>
      <c r="AA62" s="222"/>
      <c r="AB62" s="222"/>
      <c r="AC62" s="222"/>
      <c r="AD62" s="222"/>
      <c r="AE62" s="222"/>
      <c r="AF62" s="222"/>
      <c r="AG62" s="222"/>
      <c r="AH62" s="222"/>
      <c r="AI62" s="222"/>
      <c r="AJ62" s="222"/>
      <c r="AK62" s="222"/>
      <c r="AL62" s="222"/>
      <c r="AM62" s="222"/>
      <c r="AN62" s="222"/>
      <c r="AO62" s="222"/>
      <c r="AP62" s="222"/>
      <c r="AQ62" s="222"/>
      <c r="AR62" s="222"/>
      <c r="AS62" s="222"/>
      <c r="AT62" s="222"/>
      <c r="AU62" s="222"/>
      <c r="AV62" s="222"/>
      <c r="AW62" s="222"/>
      <c r="AX62" s="222"/>
      <c r="AY62" s="222"/>
      <c r="AZ62" s="222"/>
      <c r="BA62" s="222"/>
      <c r="BB62" s="336"/>
      <c r="BC62" s="336"/>
      <c r="BD62" s="336"/>
      <c r="BE62" s="336"/>
      <c r="BF62" s="336"/>
      <c r="BG62" s="336"/>
      <c r="BH62" s="336"/>
      <c r="BI62" s="336"/>
      <c r="BJ62" s="336"/>
      <c r="BK62" s="336"/>
      <c r="BL62" s="336"/>
      <c r="BM62" s="336"/>
      <c r="BN62" s="336"/>
      <c r="BO62" s="336"/>
      <c r="BP62" s="336"/>
      <c r="BQ62" s="336"/>
      <c r="BR62" s="336"/>
      <c r="BS62" s="336"/>
      <c r="BT62" s="336"/>
      <c r="BU62" s="336"/>
      <c r="BV62" s="336"/>
    </row>
    <row r="63" spans="1:74" ht="11.1" customHeight="1" x14ac:dyDescent="0.2">
      <c r="A63" s="483" t="s">
        <v>777</v>
      </c>
      <c r="B63" s="484" t="s">
        <v>638</v>
      </c>
      <c r="C63" s="273">
        <v>0.25024423962999998</v>
      </c>
      <c r="D63" s="273">
        <v>0.25963775509999998</v>
      </c>
      <c r="E63" s="273">
        <v>0.26114746544</v>
      </c>
      <c r="F63" s="273">
        <v>0.26081428570999998</v>
      </c>
      <c r="G63" s="273">
        <v>0.25862211982</v>
      </c>
      <c r="H63" s="273">
        <v>0.26464285714000002</v>
      </c>
      <c r="I63" s="273">
        <v>0.26493087558</v>
      </c>
      <c r="J63" s="273">
        <v>0.26782488479</v>
      </c>
      <c r="K63" s="273">
        <v>0.26418571428999998</v>
      </c>
      <c r="L63" s="273">
        <v>0.25930875576000001</v>
      </c>
      <c r="M63" s="273">
        <v>0.2621</v>
      </c>
      <c r="N63" s="273">
        <v>0.26928571428999998</v>
      </c>
      <c r="O63" s="273">
        <v>0.27097695852999998</v>
      </c>
      <c r="P63" s="273">
        <v>0.27597536946000001</v>
      </c>
      <c r="Q63" s="273">
        <v>0.27591705069</v>
      </c>
      <c r="R63" s="273">
        <v>0.28312857142999998</v>
      </c>
      <c r="S63" s="273">
        <v>0.28114746544000002</v>
      </c>
      <c r="T63" s="273">
        <v>0.26838571429000002</v>
      </c>
      <c r="U63" s="273">
        <v>0.26430414746999997</v>
      </c>
      <c r="V63" s="273">
        <v>0.26775115207</v>
      </c>
      <c r="W63" s="273">
        <v>0.25830952381</v>
      </c>
      <c r="X63" s="273">
        <v>0.24575576036999999</v>
      </c>
      <c r="Y63" s="273">
        <v>0.25456190476000001</v>
      </c>
      <c r="Z63" s="273">
        <v>0.25991705068999998</v>
      </c>
      <c r="AA63" s="273">
        <v>0.25773271888999999</v>
      </c>
      <c r="AB63" s="273">
        <v>0.26142857142999998</v>
      </c>
      <c r="AC63" s="273">
        <v>0.25925806452</v>
      </c>
      <c r="AD63" s="273">
        <v>0.26679999999999998</v>
      </c>
      <c r="AE63" s="273">
        <v>0.26748847926000002</v>
      </c>
      <c r="AF63" s="273">
        <v>0.26518095238</v>
      </c>
      <c r="AG63" s="273">
        <v>0.26912442396000003</v>
      </c>
      <c r="AH63" s="273">
        <v>0.26664976958999997</v>
      </c>
      <c r="AI63" s="273">
        <v>0.26597142857</v>
      </c>
      <c r="AJ63" s="273">
        <v>0.26277880184000002</v>
      </c>
      <c r="AK63" s="273">
        <v>0.26235714286</v>
      </c>
      <c r="AL63" s="273">
        <v>0.25593087557999999</v>
      </c>
      <c r="AM63" s="273">
        <v>0.26056221198000001</v>
      </c>
      <c r="AN63" s="273">
        <v>0.26313775509999998</v>
      </c>
      <c r="AO63" s="273">
        <v>0.26265437788000001</v>
      </c>
      <c r="AP63" s="273">
        <v>0.25745714285999999</v>
      </c>
      <c r="AQ63" s="273">
        <v>0.26544700460999998</v>
      </c>
      <c r="AR63" s="273">
        <v>0.26558095238000001</v>
      </c>
      <c r="AS63" s="273">
        <v>0.27088479262999998</v>
      </c>
      <c r="AT63" s="273">
        <v>0.27330414746999998</v>
      </c>
      <c r="AU63" s="273">
        <v>0.26722857143000001</v>
      </c>
      <c r="AV63" s="273">
        <v>0.25998617512</v>
      </c>
      <c r="AW63" s="273">
        <v>0.26458095238000001</v>
      </c>
      <c r="AX63" s="273">
        <v>0.26270967742000001</v>
      </c>
      <c r="AY63" s="273">
        <v>0.26173732718999998</v>
      </c>
      <c r="AZ63" s="273">
        <v>0.2465</v>
      </c>
      <c r="BA63" s="273">
        <v>0.23339285713999999</v>
      </c>
      <c r="BB63" s="367">
        <v>0.25714959999999998</v>
      </c>
      <c r="BC63" s="367">
        <v>0.2653739</v>
      </c>
      <c r="BD63" s="367">
        <v>0.26391609999999999</v>
      </c>
      <c r="BE63" s="367">
        <v>0.26473469999999999</v>
      </c>
      <c r="BF63" s="367">
        <v>0.26183040000000002</v>
      </c>
      <c r="BG63" s="367">
        <v>0.25646829999999998</v>
      </c>
      <c r="BH63" s="367">
        <v>0.25151059999999997</v>
      </c>
      <c r="BI63" s="367">
        <v>0.25201469999999998</v>
      </c>
      <c r="BJ63" s="367">
        <v>0.256027</v>
      </c>
      <c r="BK63" s="367">
        <v>0.25809749999999998</v>
      </c>
      <c r="BL63" s="367">
        <v>0.25547370000000003</v>
      </c>
      <c r="BM63" s="367">
        <v>0.27045160000000001</v>
      </c>
      <c r="BN63" s="367">
        <v>0.2774607</v>
      </c>
      <c r="BO63" s="367">
        <v>0.27325680000000002</v>
      </c>
      <c r="BP63" s="367">
        <v>0.2641733</v>
      </c>
      <c r="BQ63" s="367">
        <v>0.26038080000000002</v>
      </c>
      <c r="BR63" s="367">
        <v>0.2546331</v>
      </c>
      <c r="BS63" s="367">
        <v>0.24789079999999999</v>
      </c>
      <c r="BT63" s="367">
        <v>0.2408486</v>
      </c>
      <c r="BU63" s="367">
        <v>0.24299460000000001</v>
      </c>
      <c r="BV63" s="367">
        <v>0.24967529999999999</v>
      </c>
    </row>
    <row r="64" spans="1:74" ht="11.1" customHeight="1" x14ac:dyDescent="0.2">
      <c r="A64" s="483"/>
      <c r="B64" s="484"/>
      <c r="C64" s="273"/>
      <c r="D64" s="273"/>
      <c r="E64" s="273"/>
      <c r="F64" s="273"/>
      <c r="G64" s="273"/>
      <c r="H64" s="273"/>
      <c r="I64" s="273"/>
      <c r="J64" s="273"/>
      <c r="K64" s="273"/>
      <c r="L64" s="273"/>
      <c r="M64" s="273"/>
      <c r="N64" s="273"/>
      <c r="O64" s="273"/>
      <c r="P64" s="273"/>
      <c r="Q64" s="273"/>
      <c r="R64" s="273"/>
      <c r="S64" s="273"/>
      <c r="T64" s="273"/>
      <c r="U64" s="273"/>
      <c r="V64" s="273"/>
      <c r="W64" s="273"/>
      <c r="X64" s="273"/>
      <c r="Y64" s="273"/>
      <c r="Z64" s="273"/>
      <c r="AA64" s="273"/>
      <c r="AB64" s="273"/>
      <c r="AC64" s="273"/>
      <c r="AD64" s="273"/>
      <c r="AE64" s="273"/>
      <c r="AF64" s="273"/>
      <c r="AG64" s="273"/>
      <c r="AH64" s="273"/>
      <c r="AI64" s="273"/>
      <c r="AJ64" s="273"/>
      <c r="AK64" s="273"/>
      <c r="AL64" s="273"/>
      <c r="AM64" s="273"/>
      <c r="AN64" s="273"/>
      <c r="AO64" s="273"/>
      <c r="AP64" s="273"/>
      <c r="AQ64" s="273"/>
      <c r="AR64" s="273"/>
      <c r="AS64" s="273"/>
      <c r="AT64" s="273"/>
      <c r="AU64" s="273"/>
      <c r="AV64" s="273"/>
      <c r="AW64" s="273"/>
      <c r="AX64" s="273"/>
      <c r="AY64" s="273"/>
      <c r="AZ64" s="273"/>
      <c r="BA64" s="273"/>
      <c r="BB64" s="367"/>
      <c r="BC64" s="367"/>
      <c r="BD64" s="367"/>
      <c r="BE64" s="367"/>
      <c r="BF64" s="367"/>
      <c r="BG64" s="367"/>
      <c r="BH64" s="367"/>
      <c r="BI64" s="367"/>
      <c r="BJ64" s="367"/>
      <c r="BK64" s="367"/>
      <c r="BL64" s="367"/>
      <c r="BM64" s="367"/>
      <c r="BN64" s="367"/>
      <c r="BO64" s="367"/>
      <c r="BP64" s="367"/>
      <c r="BQ64" s="367"/>
      <c r="BR64" s="367"/>
      <c r="BS64" s="367"/>
      <c r="BT64" s="367"/>
      <c r="BU64" s="367"/>
      <c r="BV64" s="367"/>
    </row>
    <row r="65" spans="1:74" ht="11.1" customHeight="1" x14ac:dyDescent="0.2">
      <c r="A65" s="483"/>
      <c r="B65" s="136" t="s">
        <v>931</v>
      </c>
      <c r="C65" s="273"/>
      <c r="D65" s="273"/>
      <c r="E65" s="273"/>
      <c r="F65" s="273"/>
      <c r="G65" s="273"/>
      <c r="H65" s="273"/>
      <c r="I65" s="273"/>
      <c r="J65" s="273"/>
      <c r="K65" s="273"/>
      <c r="L65" s="273"/>
      <c r="M65" s="273"/>
      <c r="N65" s="273"/>
      <c r="O65" s="273"/>
      <c r="P65" s="273"/>
      <c r="Q65" s="273"/>
      <c r="R65" s="273"/>
      <c r="S65" s="273"/>
      <c r="T65" s="273"/>
      <c r="U65" s="273"/>
      <c r="V65" s="273"/>
      <c r="W65" s="273"/>
      <c r="X65" s="273"/>
      <c r="Y65" s="273"/>
      <c r="Z65" s="273"/>
      <c r="AA65" s="273"/>
      <c r="AB65" s="273"/>
      <c r="AC65" s="273"/>
      <c r="AD65" s="273"/>
      <c r="AE65" s="273"/>
      <c r="AF65" s="273"/>
      <c r="AG65" s="273"/>
      <c r="AH65" s="273"/>
      <c r="AI65" s="273"/>
      <c r="AJ65" s="273"/>
      <c r="AK65" s="273"/>
      <c r="AL65" s="273"/>
      <c r="AM65" s="273"/>
      <c r="AN65" s="273"/>
      <c r="AO65" s="273"/>
      <c r="AP65" s="273"/>
      <c r="AQ65" s="273"/>
      <c r="AR65" s="273"/>
      <c r="AS65" s="273"/>
      <c r="AT65" s="273"/>
      <c r="AU65" s="273"/>
      <c r="AV65" s="273"/>
      <c r="AW65" s="273"/>
      <c r="AX65" s="273"/>
      <c r="AY65" s="273"/>
      <c r="AZ65" s="273"/>
      <c r="BA65" s="273"/>
      <c r="BB65" s="367"/>
      <c r="BC65" s="367"/>
      <c r="BD65" s="367"/>
      <c r="BE65" s="367"/>
      <c r="BF65" s="367"/>
      <c r="BG65" s="367"/>
      <c r="BH65" s="367"/>
      <c r="BI65" s="367"/>
      <c r="BJ65" s="367"/>
      <c r="BK65" s="367"/>
      <c r="BL65" s="367"/>
      <c r="BM65" s="367"/>
      <c r="BN65" s="367"/>
      <c r="BO65" s="367"/>
      <c r="BP65" s="367"/>
      <c r="BQ65" s="367"/>
      <c r="BR65" s="367"/>
      <c r="BS65" s="367"/>
      <c r="BT65" s="367"/>
      <c r="BU65" s="367"/>
      <c r="BV65" s="367"/>
    </row>
    <row r="66" spans="1:74" ht="11.1" customHeight="1" x14ac:dyDescent="0.2">
      <c r="A66" s="140" t="s">
        <v>1028</v>
      </c>
      <c r="B66" s="210" t="s">
        <v>802</v>
      </c>
      <c r="C66" s="260">
        <v>191.58138700000001</v>
      </c>
      <c r="D66" s="260">
        <v>171.52346199999999</v>
      </c>
      <c r="E66" s="260">
        <v>195.35093280000001</v>
      </c>
      <c r="F66" s="260">
        <v>183.83828080000001</v>
      </c>
      <c r="G66" s="260">
        <v>187.29400770000001</v>
      </c>
      <c r="H66" s="260">
        <v>188.3620085</v>
      </c>
      <c r="I66" s="260">
        <v>188.82631889999999</v>
      </c>
      <c r="J66" s="260">
        <v>195.7400648</v>
      </c>
      <c r="K66" s="260">
        <v>185.39567400000001</v>
      </c>
      <c r="L66" s="260">
        <v>189.96629590000001</v>
      </c>
      <c r="M66" s="260">
        <v>186.43788140000001</v>
      </c>
      <c r="N66" s="260">
        <v>187.992479</v>
      </c>
      <c r="O66" s="260">
        <v>184.70415320000001</v>
      </c>
      <c r="P66" s="260">
        <v>176.40869979999999</v>
      </c>
      <c r="Q66" s="260">
        <v>184.20156750000001</v>
      </c>
      <c r="R66" s="260">
        <v>178.21261459999999</v>
      </c>
      <c r="S66" s="260">
        <v>187.2165474</v>
      </c>
      <c r="T66" s="260">
        <v>184.92362109999999</v>
      </c>
      <c r="U66" s="260">
        <v>186.3384872</v>
      </c>
      <c r="V66" s="260">
        <v>192.7207046</v>
      </c>
      <c r="W66" s="260">
        <v>176.0825443</v>
      </c>
      <c r="X66" s="260">
        <v>187.05410599999999</v>
      </c>
      <c r="Y66" s="260">
        <v>180.91110549999999</v>
      </c>
      <c r="Z66" s="260">
        <v>181.41699869999999</v>
      </c>
      <c r="AA66" s="260">
        <v>188.00431549999999</v>
      </c>
      <c r="AB66" s="260">
        <v>167.48689730000001</v>
      </c>
      <c r="AC66" s="260">
        <v>185.9430304</v>
      </c>
      <c r="AD66" s="260">
        <v>180.33506750000001</v>
      </c>
      <c r="AE66" s="260">
        <v>189.82593399999999</v>
      </c>
      <c r="AF66" s="260">
        <v>182.3493263</v>
      </c>
      <c r="AG66" s="260">
        <v>192.7118882</v>
      </c>
      <c r="AH66" s="260">
        <v>191.50914549999999</v>
      </c>
      <c r="AI66" s="260">
        <v>185.74188119999999</v>
      </c>
      <c r="AJ66" s="260">
        <v>191.58615850000001</v>
      </c>
      <c r="AK66" s="260">
        <v>188.23201839999999</v>
      </c>
      <c r="AL66" s="260">
        <v>187.2499273</v>
      </c>
      <c r="AM66" s="260">
        <v>189.03387960000001</v>
      </c>
      <c r="AN66" s="260">
        <v>172.12392170000001</v>
      </c>
      <c r="AO66" s="260">
        <v>186.2450762</v>
      </c>
      <c r="AP66" s="260">
        <v>184.4780111</v>
      </c>
      <c r="AQ66" s="260">
        <v>188.21459609999999</v>
      </c>
      <c r="AR66" s="260">
        <v>183.56737330000001</v>
      </c>
      <c r="AS66" s="260">
        <v>192.37617710000001</v>
      </c>
      <c r="AT66" s="260">
        <v>191.36369730000001</v>
      </c>
      <c r="AU66" s="260">
        <v>184.3201756</v>
      </c>
      <c r="AV66" s="260">
        <v>197.08542829999999</v>
      </c>
      <c r="AW66" s="260">
        <v>186.09977119999999</v>
      </c>
      <c r="AX66" s="260">
        <v>194.22276070000001</v>
      </c>
      <c r="AY66" s="260">
        <v>191.12899999999999</v>
      </c>
      <c r="AZ66" s="260">
        <v>173.64510000000001</v>
      </c>
      <c r="BA66" s="260">
        <v>191.32669999999999</v>
      </c>
      <c r="BB66" s="348">
        <v>185.89230000000001</v>
      </c>
      <c r="BC66" s="348">
        <v>191.86529999999999</v>
      </c>
      <c r="BD66" s="348">
        <v>188.57650000000001</v>
      </c>
      <c r="BE66" s="348">
        <v>194.2544</v>
      </c>
      <c r="BF66" s="348">
        <v>196.88380000000001</v>
      </c>
      <c r="BG66" s="348">
        <v>186.0258</v>
      </c>
      <c r="BH66" s="348">
        <v>196.47139999999999</v>
      </c>
      <c r="BI66" s="348">
        <v>186.97659999999999</v>
      </c>
      <c r="BJ66" s="348">
        <v>195.9504</v>
      </c>
      <c r="BK66" s="348">
        <v>191.0907</v>
      </c>
      <c r="BL66" s="348">
        <v>178.179</v>
      </c>
      <c r="BM66" s="348">
        <v>189.90020000000001</v>
      </c>
      <c r="BN66" s="348">
        <v>186.0746</v>
      </c>
      <c r="BO66" s="348">
        <v>192.03049999999999</v>
      </c>
      <c r="BP66" s="348">
        <v>189.3887</v>
      </c>
      <c r="BQ66" s="348">
        <v>194.65209999999999</v>
      </c>
      <c r="BR66" s="348">
        <v>197.1927</v>
      </c>
      <c r="BS66" s="348">
        <v>187.0325</v>
      </c>
      <c r="BT66" s="348">
        <v>196.63980000000001</v>
      </c>
      <c r="BU66" s="348">
        <v>187.4889</v>
      </c>
      <c r="BV66" s="348">
        <v>195.17529999999999</v>
      </c>
    </row>
    <row r="67" spans="1:74" ht="11.1" customHeight="1" x14ac:dyDescent="0.2">
      <c r="A67" s="140" t="s">
        <v>1029</v>
      </c>
      <c r="B67" s="210" t="s">
        <v>803</v>
      </c>
      <c r="C67" s="260">
        <v>154.5438628</v>
      </c>
      <c r="D67" s="260">
        <v>131.0807715</v>
      </c>
      <c r="E67" s="260">
        <v>118.9640034</v>
      </c>
      <c r="F67" s="260">
        <v>97.133843409999997</v>
      </c>
      <c r="G67" s="260">
        <v>88.605022410000004</v>
      </c>
      <c r="H67" s="260">
        <v>88.152680309999994</v>
      </c>
      <c r="I67" s="260">
        <v>100.7809165</v>
      </c>
      <c r="J67" s="260">
        <v>100.8193679</v>
      </c>
      <c r="K67" s="260">
        <v>88.022567769999995</v>
      </c>
      <c r="L67" s="260">
        <v>92.739824470000002</v>
      </c>
      <c r="M67" s="260">
        <v>108.2627142</v>
      </c>
      <c r="N67" s="260">
        <v>135.78449370000001</v>
      </c>
      <c r="O67" s="260">
        <v>147.4970051</v>
      </c>
      <c r="P67" s="260">
        <v>133.7555256</v>
      </c>
      <c r="Q67" s="260">
        <v>113.5112682</v>
      </c>
      <c r="R67" s="260">
        <v>104.1142017</v>
      </c>
      <c r="S67" s="260">
        <v>99.807290289999997</v>
      </c>
      <c r="T67" s="260">
        <v>99.555898299999996</v>
      </c>
      <c r="U67" s="260">
        <v>110.4618778</v>
      </c>
      <c r="V67" s="260">
        <v>107.1095349</v>
      </c>
      <c r="W67" s="260">
        <v>96.195511389999993</v>
      </c>
      <c r="X67" s="260">
        <v>101.2075086</v>
      </c>
      <c r="Y67" s="260">
        <v>115.6846386</v>
      </c>
      <c r="Z67" s="260">
        <v>133.85515620000001</v>
      </c>
      <c r="AA67" s="260">
        <v>154.77647300000001</v>
      </c>
      <c r="AB67" s="260">
        <v>137.89562509999999</v>
      </c>
      <c r="AC67" s="260">
        <v>135.25955020000001</v>
      </c>
      <c r="AD67" s="260">
        <v>105.2038124</v>
      </c>
      <c r="AE67" s="260">
        <v>93.504442589999996</v>
      </c>
      <c r="AF67" s="260">
        <v>93.069136830000005</v>
      </c>
      <c r="AG67" s="260">
        <v>103.0644597</v>
      </c>
      <c r="AH67" s="260">
        <v>103.0730605</v>
      </c>
      <c r="AI67" s="260">
        <v>94.374000019999997</v>
      </c>
      <c r="AJ67" s="260">
        <v>99.706770349999999</v>
      </c>
      <c r="AK67" s="260">
        <v>124.1921834</v>
      </c>
      <c r="AL67" s="260">
        <v>156.8957546</v>
      </c>
      <c r="AM67" s="260">
        <v>173.56350320000001</v>
      </c>
      <c r="AN67" s="260">
        <v>148.20330680000001</v>
      </c>
      <c r="AO67" s="260">
        <v>138.2970511</v>
      </c>
      <c r="AP67" s="260">
        <v>105.52354870000001</v>
      </c>
      <c r="AQ67" s="260">
        <v>97.634115699999995</v>
      </c>
      <c r="AR67" s="260">
        <v>94.283927869999999</v>
      </c>
      <c r="AS67" s="260">
        <v>101.5654669</v>
      </c>
      <c r="AT67" s="260">
        <v>104.5724434</v>
      </c>
      <c r="AU67" s="260">
        <v>97.763805719999993</v>
      </c>
      <c r="AV67" s="260">
        <v>103.28397099999999</v>
      </c>
      <c r="AW67" s="260">
        <v>127.5081636</v>
      </c>
      <c r="AX67" s="260">
        <v>144.9524222</v>
      </c>
      <c r="AY67" s="260">
        <v>167.40309999999999</v>
      </c>
      <c r="AZ67" s="260">
        <v>159.31829999999999</v>
      </c>
      <c r="BA67" s="260">
        <v>137.7002</v>
      </c>
      <c r="BB67" s="348">
        <v>110.4696</v>
      </c>
      <c r="BC67" s="348">
        <v>104.6998</v>
      </c>
      <c r="BD67" s="348">
        <v>102.93170000000001</v>
      </c>
      <c r="BE67" s="348">
        <v>110.7834</v>
      </c>
      <c r="BF67" s="348">
        <v>110.92270000000001</v>
      </c>
      <c r="BG67" s="348">
        <v>101.5545</v>
      </c>
      <c r="BH67" s="348">
        <v>107.2226</v>
      </c>
      <c r="BI67" s="348">
        <v>124.21769999999999</v>
      </c>
      <c r="BJ67" s="348">
        <v>153.27109999999999</v>
      </c>
      <c r="BK67" s="348">
        <v>166.90430000000001</v>
      </c>
      <c r="BL67" s="348">
        <v>150.33080000000001</v>
      </c>
      <c r="BM67" s="348">
        <v>136.8031</v>
      </c>
      <c r="BN67" s="348">
        <v>109.7829</v>
      </c>
      <c r="BO67" s="348">
        <v>104.4862</v>
      </c>
      <c r="BP67" s="348">
        <v>102.58410000000001</v>
      </c>
      <c r="BQ67" s="348">
        <v>111.20829999999999</v>
      </c>
      <c r="BR67" s="348">
        <v>112.0157</v>
      </c>
      <c r="BS67" s="348">
        <v>102.447</v>
      </c>
      <c r="BT67" s="348">
        <v>107.9071</v>
      </c>
      <c r="BU67" s="348">
        <v>125.22880000000001</v>
      </c>
      <c r="BV67" s="348">
        <v>155.35069999999999</v>
      </c>
    </row>
    <row r="68" spans="1:74" ht="11.1" customHeight="1" x14ac:dyDescent="0.2">
      <c r="A68" s="140" t="s">
        <v>296</v>
      </c>
      <c r="B68" s="210" t="s">
        <v>1048</v>
      </c>
      <c r="C68" s="260">
        <v>179.79983340000001</v>
      </c>
      <c r="D68" s="260">
        <v>148.85337079999999</v>
      </c>
      <c r="E68" s="260">
        <v>147.66137359999999</v>
      </c>
      <c r="F68" s="260">
        <v>135.66419629999999</v>
      </c>
      <c r="G68" s="260">
        <v>148.14996919999999</v>
      </c>
      <c r="H68" s="260">
        <v>167.58690910000001</v>
      </c>
      <c r="I68" s="260">
        <v>185.74292260000001</v>
      </c>
      <c r="J68" s="260">
        <v>182.88488950000001</v>
      </c>
      <c r="K68" s="260">
        <v>153.99329729999999</v>
      </c>
      <c r="L68" s="260">
        <v>140.78521570000001</v>
      </c>
      <c r="M68" s="260">
        <v>135.9043739</v>
      </c>
      <c r="N68" s="260">
        <v>148.74579</v>
      </c>
      <c r="O68" s="260">
        <v>142.35586409999999</v>
      </c>
      <c r="P68" s="260">
        <v>127.7471419</v>
      </c>
      <c r="Q68" s="260">
        <v>118.2854232</v>
      </c>
      <c r="R68" s="260">
        <v>107.1749076</v>
      </c>
      <c r="S68" s="260">
        <v>127.0269783</v>
      </c>
      <c r="T68" s="260">
        <v>142.6081408</v>
      </c>
      <c r="U68" s="260">
        <v>170.069368</v>
      </c>
      <c r="V68" s="260">
        <v>163.44924320000001</v>
      </c>
      <c r="W68" s="260">
        <v>138.44706149999999</v>
      </c>
      <c r="X68" s="260">
        <v>133.38000049999999</v>
      </c>
      <c r="Y68" s="260">
        <v>140.01014369999999</v>
      </c>
      <c r="Z68" s="260">
        <v>146.62854770000001</v>
      </c>
      <c r="AA68" s="260">
        <v>150.0768377</v>
      </c>
      <c r="AB68" s="260">
        <v>135.20353270000001</v>
      </c>
      <c r="AC68" s="260">
        <v>141.22748559999999</v>
      </c>
      <c r="AD68" s="260">
        <v>123.0546325</v>
      </c>
      <c r="AE68" s="260">
        <v>130.4993269</v>
      </c>
      <c r="AF68" s="260">
        <v>148.9239164</v>
      </c>
      <c r="AG68" s="260">
        <v>163.94425319999999</v>
      </c>
      <c r="AH68" s="260">
        <v>161.93444349999999</v>
      </c>
      <c r="AI68" s="260">
        <v>145.06211139999999</v>
      </c>
      <c r="AJ68" s="260">
        <v>133.931174</v>
      </c>
      <c r="AK68" s="260">
        <v>132.9698736</v>
      </c>
      <c r="AL68" s="260">
        <v>153.95762070000001</v>
      </c>
      <c r="AM68" s="260">
        <v>165.12910679999999</v>
      </c>
      <c r="AN68" s="260">
        <v>151.5567868</v>
      </c>
      <c r="AO68" s="260">
        <v>144.75336350000001</v>
      </c>
      <c r="AP68" s="260">
        <v>118.05512349999999</v>
      </c>
      <c r="AQ68" s="260">
        <v>128.792508</v>
      </c>
      <c r="AR68" s="260">
        <v>148.12633539999999</v>
      </c>
      <c r="AS68" s="260">
        <v>160.92596800000001</v>
      </c>
      <c r="AT68" s="260">
        <v>160.42449569999999</v>
      </c>
      <c r="AU68" s="260">
        <v>138.10148000000001</v>
      </c>
      <c r="AV68" s="260">
        <v>124.6328608</v>
      </c>
      <c r="AW68" s="260">
        <v>129.73597520000001</v>
      </c>
      <c r="AX68" s="260">
        <v>135.2934946</v>
      </c>
      <c r="AY68" s="260">
        <v>152.2612</v>
      </c>
      <c r="AZ68" s="260">
        <v>139.28540000000001</v>
      </c>
      <c r="BA68" s="260">
        <v>125.021</v>
      </c>
      <c r="BB68" s="348">
        <v>108.9375</v>
      </c>
      <c r="BC68" s="348">
        <v>118.7688</v>
      </c>
      <c r="BD68" s="348">
        <v>135.1011</v>
      </c>
      <c r="BE68" s="348">
        <v>158.28530000000001</v>
      </c>
      <c r="BF68" s="348">
        <v>161.25309999999999</v>
      </c>
      <c r="BG68" s="348">
        <v>134.82210000000001</v>
      </c>
      <c r="BH68" s="348">
        <v>127.8291</v>
      </c>
      <c r="BI68" s="348">
        <v>125.6041</v>
      </c>
      <c r="BJ68" s="348">
        <v>142.7045</v>
      </c>
      <c r="BK68" s="348">
        <v>149.7978</v>
      </c>
      <c r="BL68" s="348">
        <v>137.57570000000001</v>
      </c>
      <c r="BM68" s="348">
        <v>130.3657</v>
      </c>
      <c r="BN68" s="348">
        <v>112.6433</v>
      </c>
      <c r="BO68" s="348">
        <v>122.79049999999999</v>
      </c>
      <c r="BP68" s="348">
        <v>138.5232</v>
      </c>
      <c r="BQ68" s="348">
        <v>160.13339999999999</v>
      </c>
      <c r="BR68" s="348">
        <v>161.93209999999999</v>
      </c>
      <c r="BS68" s="348">
        <v>136.5909</v>
      </c>
      <c r="BT68" s="348">
        <v>130.17679999999999</v>
      </c>
      <c r="BU68" s="348">
        <v>126.9164</v>
      </c>
      <c r="BV68" s="348">
        <v>141.65600000000001</v>
      </c>
    </row>
    <row r="69" spans="1:74" ht="11.1" customHeight="1" x14ac:dyDescent="0.2">
      <c r="A69" s="140" t="s">
        <v>1030</v>
      </c>
      <c r="B69" s="211" t="s">
        <v>1027</v>
      </c>
      <c r="C69" s="328">
        <v>525.92508320000002</v>
      </c>
      <c r="D69" s="328">
        <v>451.45760430000001</v>
      </c>
      <c r="E69" s="328">
        <v>461.97630980000002</v>
      </c>
      <c r="F69" s="328">
        <v>416.63632051000002</v>
      </c>
      <c r="G69" s="328">
        <v>424.04899931</v>
      </c>
      <c r="H69" s="328">
        <v>444.10159791000001</v>
      </c>
      <c r="I69" s="328">
        <v>475.35015800000002</v>
      </c>
      <c r="J69" s="328">
        <v>479.44432219999999</v>
      </c>
      <c r="K69" s="328">
        <v>427.41153907</v>
      </c>
      <c r="L69" s="328">
        <v>423.49133606999999</v>
      </c>
      <c r="M69" s="328">
        <v>430.60496949999998</v>
      </c>
      <c r="N69" s="328">
        <v>472.52276269999999</v>
      </c>
      <c r="O69" s="328">
        <v>474.55702239999999</v>
      </c>
      <c r="P69" s="328">
        <v>437.91136729999999</v>
      </c>
      <c r="Q69" s="328">
        <v>415.9982589</v>
      </c>
      <c r="R69" s="328">
        <v>389.5017239</v>
      </c>
      <c r="S69" s="328">
        <v>414.05081598999999</v>
      </c>
      <c r="T69" s="328">
        <v>427.08766020000002</v>
      </c>
      <c r="U69" s="328">
        <v>466.869733</v>
      </c>
      <c r="V69" s="328">
        <v>463.27948270000002</v>
      </c>
      <c r="W69" s="328">
        <v>410.72511718999999</v>
      </c>
      <c r="X69" s="328">
        <v>421.64161510000002</v>
      </c>
      <c r="Y69" s="328">
        <v>436.6058878</v>
      </c>
      <c r="Z69" s="328">
        <v>461.90070259999999</v>
      </c>
      <c r="AA69" s="328">
        <v>492.85762620000003</v>
      </c>
      <c r="AB69" s="328">
        <v>440.58605510000001</v>
      </c>
      <c r="AC69" s="328">
        <v>462.4300662</v>
      </c>
      <c r="AD69" s="328">
        <v>408.59351240000001</v>
      </c>
      <c r="AE69" s="328">
        <v>413.82970348999999</v>
      </c>
      <c r="AF69" s="328">
        <v>424.34237953000002</v>
      </c>
      <c r="AG69" s="328">
        <v>459.72060110000001</v>
      </c>
      <c r="AH69" s="328">
        <v>456.51664950000003</v>
      </c>
      <c r="AI69" s="328">
        <v>425.17799262</v>
      </c>
      <c r="AJ69" s="328">
        <v>425.22410285000001</v>
      </c>
      <c r="AK69" s="328">
        <v>445.39407540000002</v>
      </c>
      <c r="AL69" s="328">
        <v>498.10330260000001</v>
      </c>
      <c r="AM69" s="328">
        <v>527.72648960000004</v>
      </c>
      <c r="AN69" s="328">
        <v>471.88401529999999</v>
      </c>
      <c r="AO69" s="328">
        <v>469.29549079999998</v>
      </c>
      <c r="AP69" s="328">
        <v>408.05668329999997</v>
      </c>
      <c r="AQ69" s="328">
        <v>414.64121979999999</v>
      </c>
      <c r="AR69" s="328">
        <v>425.97763657000002</v>
      </c>
      <c r="AS69" s="328">
        <v>454.86761200000001</v>
      </c>
      <c r="AT69" s="328">
        <v>456.36063639999998</v>
      </c>
      <c r="AU69" s="328">
        <v>420.18546132</v>
      </c>
      <c r="AV69" s="328">
        <v>425.0022601</v>
      </c>
      <c r="AW69" s="328">
        <v>443.34390999999999</v>
      </c>
      <c r="AX69" s="328">
        <v>474.46867750000001</v>
      </c>
      <c r="AY69" s="328">
        <v>510.79320000000001</v>
      </c>
      <c r="AZ69" s="328">
        <v>472.24880000000002</v>
      </c>
      <c r="BA69" s="328">
        <v>454.048</v>
      </c>
      <c r="BB69" s="365">
        <v>405.29950000000002</v>
      </c>
      <c r="BC69" s="365">
        <v>415.334</v>
      </c>
      <c r="BD69" s="365">
        <v>426.60930000000002</v>
      </c>
      <c r="BE69" s="365">
        <v>463.32310000000001</v>
      </c>
      <c r="BF69" s="365">
        <v>469.05959999999999</v>
      </c>
      <c r="BG69" s="365">
        <v>422.4024</v>
      </c>
      <c r="BH69" s="365">
        <v>431.5231</v>
      </c>
      <c r="BI69" s="365">
        <v>436.79840000000002</v>
      </c>
      <c r="BJ69" s="365">
        <v>491.92599999999999</v>
      </c>
      <c r="BK69" s="365">
        <v>507.79289999999997</v>
      </c>
      <c r="BL69" s="365">
        <v>466.08550000000002</v>
      </c>
      <c r="BM69" s="365">
        <v>457.06900000000002</v>
      </c>
      <c r="BN69" s="365">
        <v>408.50080000000003</v>
      </c>
      <c r="BO69" s="365">
        <v>419.30709999999999</v>
      </c>
      <c r="BP69" s="365">
        <v>430.49590000000001</v>
      </c>
      <c r="BQ69" s="365">
        <v>465.99369999999999</v>
      </c>
      <c r="BR69" s="365">
        <v>471.14049999999997</v>
      </c>
      <c r="BS69" s="365">
        <v>426.07040000000001</v>
      </c>
      <c r="BT69" s="365">
        <v>434.72370000000001</v>
      </c>
      <c r="BU69" s="365">
        <v>439.63420000000002</v>
      </c>
      <c r="BV69" s="365">
        <v>492.18209999999999</v>
      </c>
    </row>
    <row r="70" spans="1:74" ht="11.1" customHeight="1" x14ac:dyDescent="0.2">
      <c r="A70" s="483"/>
      <c r="B70" s="484"/>
      <c r="C70" s="273"/>
      <c r="D70" s="273"/>
      <c r="E70" s="273"/>
      <c r="F70" s="273"/>
      <c r="G70" s="273"/>
      <c r="H70" s="273"/>
      <c r="I70" s="273"/>
      <c r="J70" s="273"/>
      <c r="K70" s="273"/>
      <c r="L70" s="273"/>
      <c r="M70" s="273"/>
      <c r="N70" s="273"/>
      <c r="O70" s="273"/>
      <c r="P70" s="273"/>
      <c r="Q70" s="273"/>
      <c r="R70" s="273"/>
      <c r="S70" s="273"/>
      <c r="T70" s="273"/>
      <c r="U70" s="273"/>
      <c r="V70" s="273"/>
      <c r="W70" s="273"/>
      <c r="X70" s="273"/>
      <c r="Y70" s="273"/>
      <c r="Z70" s="273"/>
      <c r="AA70" s="273"/>
      <c r="AB70" s="273"/>
      <c r="AC70" s="273"/>
      <c r="AD70" s="273"/>
      <c r="AE70" s="273"/>
      <c r="AF70" s="273"/>
      <c r="AG70" s="273"/>
      <c r="AH70" s="273"/>
      <c r="AI70" s="273"/>
      <c r="AJ70" s="273"/>
      <c r="AK70" s="273"/>
      <c r="AL70" s="273"/>
      <c r="AM70" s="273"/>
      <c r="AN70" s="273"/>
      <c r="AO70" s="273"/>
      <c r="AP70" s="273"/>
      <c r="AQ70" s="273"/>
      <c r="AR70" s="273"/>
      <c r="AS70" s="273"/>
      <c r="AT70" s="273"/>
      <c r="AU70" s="273"/>
      <c r="AV70" s="273"/>
      <c r="AW70" s="273"/>
      <c r="AX70" s="273"/>
      <c r="AY70" s="367"/>
      <c r="AZ70" s="367"/>
      <c r="BA70" s="367"/>
      <c r="BB70" s="367"/>
      <c r="BC70" s="367"/>
      <c r="BD70" s="367"/>
      <c r="BE70" s="367"/>
      <c r="BF70" s="367"/>
      <c r="BG70" s="367"/>
      <c r="BH70" s="367"/>
      <c r="BI70" s="367"/>
      <c r="BJ70" s="367"/>
      <c r="BK70" s="367"/>
      <c r="BL70" s="367"/>
      <c r="BM70" s="367"/>
      <c r="BN70" s="367"/>
      <c r="BO70" s="367"/>
      <c r="BP70" s="367"/>
      <c r="BQ70" s="367"/>
      <c r="BR70" s="367"/>
      <c r="BS70" s="367"/>
      <c r="BT70" s="367"/>
      <c r="BU70" s="367"/>
      <c r="BV70" s="367"/>
    </row>
    <row r="71" spans="1:74" ht="12" customHeight="1" x14ac:dyDescent="0.2">
      <c r="A71" s="134"/>
      <c r="B71" s="657" t="s">
        <v>1079</v>
      </c>
      <c r="C71" s="658"/>
      <c r="D71" s="658"/>
      <c r="E71" s="658"/>
      <c r="F71" s="658"/>
      <c r="G71" s="658"/>
      <c r="H71" s="658"/>
      <c r="I71" s="658"/>
      <c r="J71" s="658"/>
      <c r="K71" s="658"/>
      <c r="L71" s="658"/>
      <c r="M71" s="658"/>
      <c r="N71" s="658"/>
      <c r="O71" s="658"/>
      <c r="P71" s="658"/>
      <c r="Q71" s="658"/>
    </row>
    <row r="72" spans="1:74" ht="12" customHeight="1" x14ac:dyDescent="0.2">
      <c r="A72" s="134"/>
      <c r="B72" s="630" t="s">
        <v>1092</v>
      </c>
      <c r="C72" s="629"/>
      <c r="D72" s="629"/>
      <c r="E72" s="629"/>
      <c r="F72" s="629"/>
      <c r="G72" s="629"/>
      <c r="H72" s="629"/>
      <c r="I72" s="629"/>
      <c r="J72" s="629"/>
      <c r="K72" s="629"/>
      <c r="L72" s="629"/>
      <c r="M72" s="629"/>
      <c r="N72" s="629"/>
      <c r="O72" s="629"/>
      <c r="P72" s="629"/>
      <c r="Q72" s="629"/>
    </row>
    <row r="73" spans="1:74" s="470" customFormat="1" ht="12" customHeight="1" x14ac:dyDescent="0.2">
      <c r="A73" s="469"/>
      <c r="B73" s="720" t="s">
        <v>1180</v>
      </c>
      <c r="C73" s="676"/>
      <c r="D73" s="676"/>
      <c r="E73" s="676"/>
      <c r="F73" s="676"/>
      <c r="G73" s="676"/>
      <c r="H73" s="676"/>
      <c r="I73" s="676"/>
      <c r="J73" s="676"/>
      <c r="K73" s="676"/>
      <c r="L73" s="676"/>
      <c r="M73" s="676"/>
      <c r="N73" s="676"/>
      <c r="O73" s="676"/>
      <c r="P73" s="676"/>
      <c r="Q73" s="676"/>
      <c r="AY73" s="515"/>
      <c r="AZ73" s="515"/>
      <c r="BA73" s="515"/>
      <c r="BB73" s="515"/>
      <c r="BC73" s="515"/>
      <c r="BD73" s="515"/>
      <c r="BE73" s="515"/>
      <c r="BF73" s="515"/>
      <c r="BG73" s="515"/>
      <c r="BH73" s="515"/>
      <c r="BI73" s="515"/>
      <c r="BJ73" s="515"/>
    </row>
    <row r="74" spans="1:74" s="470" customFormat="1" ht="12" customHeight="1" x14ac:dyDescent="0.2">
      <c r="A74" s="469"/>
      <c r="B74" s="721" t="s">
        <v>1</v>
      </c>
      <c r="C74" s="676"/>
      <c r="D74" s="676"/>
      <c r="E74" s="676"/>
      <c r="F74" s="676"/>
      <c r="G74" s="676"/>
      <c r="H74" s="676"/>
      <c r="I74" s="676"/>
      <c r="J74" s="676"/>
      <c r="K74" s="676"/>
      <c r="L74" s="676"/>
      <c r="M74" s="676"/>
      <c r="N74" s="676"/>
      <c r="O74" s="676"/>
      <c r="P74" s="676"/>
      <c r="Q74" s="676"/>
      <c r="AY74" s="515"/>
      <c r="AZ74" s="515"/>
      <c r="BA74" s="515"/>
      <c r="BB74" s="515"/>
      <c r="BC74" s="515"/>
      <c r="BD74" s="515"/>
      <c r="BE74" s="515"/>
      <c r="BF74" s="515"/>
      <c r="BG74" s="515"/>
      <c r="BH74" s="515"/>
      <c r="BI74" s="515"/>
      <c r="BJ74" s="515"/>
    </row>
    <row r="75" spans="1:74" s="470" customFormat="1" ht="12" customHeight="1" x14ac:dyDescent="0.2">
      <c r="A75" s="469"/>
      <c r="B75" s="679" t="s">
        <v>1106</v>
      </c>
      <c r="C75" s="680"/>
      <c r="D75" s="680"/>
      <c r="E75" s="680"/>
      <c r="F75" s="680"/>
      <c r="G75" s="680"/>
      <c r="H75" s="680"/>
      <c r="I75" s="680"/>
      <c r="J75" s="680"/>
      <c r="K75" s="680"/>
      <c r="L75" s="680"/>
      <c r="M75" s="680"/>
      <c r="N75" s="680"/>
      <c r="O75" s="680"/>
      <c r="P75" s="680"/>
      <c r="Q75" s="676"/>
      <c r="AY75" s="515"/>
      <c r="AZ75" s="515"/>
      <c r="BA75" s="515"/>
      <c r="BB75" s="515"/>
      <c r="BC75" s="515"/>
      <c r="BD75" s="515"/>
      <c r="BE75" s="515"/>
      <c r="BF75" s="515"/>
      <c r="BG75" s="515"/>
      <c r="BH75" s="515"/>
      <c r="BI75" s="515"/>
      <c r="BJ75" s="515"/>
    </row>
    <row r="76" spans="1:74" s="470" customFormat="1" ht="12" customHeight="1" x14ac:dyDescent="0.2">
      <c r="A76" s="469"/>
      <c r="B76" s="679" t="s">
        <v>2</v>
      </c>
      <c r="C76" s="680"/>
      <c r="D76" s="680"/>
      <c r="E76" s="680"/>
      <c r="F76" s="680"/>
      <c r="G76" s="680"/>
      <c r="H76" s="680"/>
      <c r="I76" s="680"/>
      <c r="J76" s="680"/>
      <c r="K76" s="680"/>
      <c r="L76" s="680"/>
      <c r="M76" s="680"/>
      <c r="N76" s="680"/>
      <c r="O76" s="680"/>
      <c r="P76" s="680"/>
      <c r="Q76" s="676"/>
      <c r="AY76" s="515"/>
      <c r="AZ76" s="515"/>
      <c r="BA76" s="515"/>
      <c r="BB76" s="515"/>
      <c r="BC76" s="515"/>
      <c r="BD76" s="515"/>
      <c r="BE76" s="515"/>
      <c r="BF76" s="515"/>
      <c r="BG76" s="515"/>
      <c r="BH76" s="515"/>
      <c r="BI76" s="515"/>
      <c r="BJ76" s="515"/>
    </row>
    <row r="77" spans="1:74" s="470" customFormat="1" ht="12" customHeight="1" x14ac:dyDescent="0.2">
      <c r="A77" s="469"/>
      <c r="B77" s="674" t="s">
        <v>3</v>
      </c>
      <c r="C77" s="675"/>
      <c r="D77" s="675"/>
      <c r="E77" s="675"/>
      <c r="F77" s="675"/>
      <c r="G77" s="675"/>
      <c r="H77" s="675"/>
      <c r="I77" s="675"/>
      <c r="J77" s="675"/>
      <c r="K77" s="675"/>
      <c r="L77" s="675"/>
      <c r="M77" s="675"/>
      <c r="N77" s="675"/>
      <c r="O77" s="675"/>
      <c r="P77" s="675"/>
      <c r="Q77" s="676"/>
      <c r="AY77" s="515"/>
      <c r="AZ77" s="515"/>
      <c r="BA77" s="515"/>
      <c r="BB77" s="515"/>
      <c r="BC77" s="515"/>
      <c r="BD77" s="515"/>
      <c r="BE77" s="515"/>
      <c r="BF77" s="515"/>
      <c r="BG77" s="515"/>
      <c r="BH77" s="515"/>
      <c r="BI77" s="515"/>
      <c r="BJ77" s="515"/>
    </row>
    <row r="78" spans="1:74" s="470" customFormat="1" ht="12" customHeight="1" x14ac:dyDescent="0.2">
      <c r="A78" s="469"/>
      <c r="B78" s="674" t="s">
        <v>1110</v>
      </c>
      <c r="C78" s="675"/>
      <c r="D78" s="675"/>
      <c r="E78" s="675"/>
      <c r="F78" s="675"/>
      <c r="G78" s="675"/>
      <c r="H78" s="675"/>
      <c r="I78" s="675"/>
      <c r="J78" s="675"/>
      <c r="K78" s="675"/>
      <c r="L78" s="675"/>
      <c r="M78" s="675"/>
      <c r="N78" s="675"/>
      <c r="O78" s="675"/>
      <c r="P78" s="675"/>
      <c r="Q78" s="676"/>
      <c r="AY78" s="515"/>
      <c r="AZ78" s="515"/>
      <c r="BA78" s="515"/>
      <c r="BB78" s="515"/>
      <c r="BC78" s="515"/>
      <c r="BD78" s="515"/>
      <c r="BE78" s="515"/>
      <c r="BF78" s="515"/>
      <c r="BG78" s="515"/>
      <c r="BH78" s="515"/>
      <c r="BI78" s="515"/>
      <c r="BJ78" s="515"/>
    </row>
    <row r="79" spans="1:74" s="470" customFormat="1" ht="12" customHeight="1" x14ac:dyDescent="0.2">
      <c r="A79" s="469"/>
      <c r="B79" s="677" t="s">
        <v>1226</v>
      </c>
      <c r="C79" s="676"/>
      <c r="D79" s="676"/>
      <c r="E79" s="676"/>
      <c r="F79" s="676"/>
      <c r="G79" s="676"/>
      <c r="H79" s="676"/>
      <c r="I79" s="676"/>
      <c r="J79" s="676"/>
      <c r="K79" s="676"/>
      <c r="L79" s="676"/>
      <c r="M79" s="676"/>
      <c r="N79" s="676"/>
      <c r="O79" s="676"/>
      <c r="P79" s="676"/>
      <c r="Q79" s="676"/>
      <c r="AY79" s="515"/>
      <c r="AZ79" s="515"/>
      <c r="BA79" s="515"/>
      <c r="BB79" s="515"/>
      <c r="BC79" s="515"/>
      <c r="BD79" s="515"/>
      <c r="BE79" s="515"/>
      <c r="BF79" s="515"/>
      <c r="BG79" s="515"/>
      <c r="BH79" s="515"/>
      <c r="BI79" s="515"/>
      <c r="BJ79" s="515"/>
    </row>
    <row r="80" spans="1:74" x14ac:dyDescent="0.2">
      <c r="BK80" s="361"/>
      <c r="BL80" s="361"/>
      <c r="BM80" s="361"/>
      <c r="BN80" s="361"/>
      <c r="BO80" s="361"/>
      <c r="BP80" s="361"/>
      <c r="BQ80" s="361"/>
      <c r="BR80" s="361"/>
      <c r="BS80" s="361"/>
      <c r="BT80" s="361"/>
      <c r="BU80" s="361"/>
      <c r="BV80" s="361"/>
    </row>
    <row r="81" spans="63:74" x14ac:dyDescent="0.2">
      <c r="BK81" s="361"/>
      <c r="BL81" s="361"/>
      <c r="BM81" s="361"/>
      <c r="BN81" s="361"/>
      <c r="BO81" s="361"/>
      <c r="BP81" s="361"/>
      <c r="BQ81" s="361"/>
      <c r="BR81" s="361"/>
      <c r="BS81" s="361"/>
      <c r="BT81" s="361"/>
      <c r="BU81" s="361"/>
      <c r="BV81" s="361"/>
    </row>
    <row r="82" spans="63:74" x14ac:dyDescent="0.2">
      <c r="BK82" s="361"/>
      <c r="BL82" s="361"/>
      <c r="BM82" s="361"/>
      <c r="BN82" s="361"/>
      <c r="BO82" s="361"/>
      <c r="BP82" s="361"/>
      <c r="BQ82" s="361"/>
      <c r="BR82" s="361"/>
      <c r="BS82" s="361"/>
      <c r="BT82" s="361"/>
      <c r="BU82" s="361"/>
      <c r="BV82" s="361"/>
    </row>
    <row r="83" spans="63:74" x14ac:dyDescent="0.2">
      <c r="BK83" s="361"/>
      <c r="BL83" s="361"/>
      <c r="BM83" s="361"/>
      <c r="BN83" s="361"/>
      <c r="BO83" s="361"/>
      <c r="BP83" s="361"/>
      <c r="BQ83" s="361"/>
      <c r="BR83" s="361"/>
      <c r="BS83" s="361"/>
      <c r="BT83" s="361"/>
      <c r="BU83" s="361"/>
      <c r="BV83" s="361"/>
    </row>
    <row r="84" spans="63:74" x14ac:dyDescent="0.2">
      <c r="BK84" s="361"/>
      <c r="BL84" s="361"/>
      <c r="BM84" s="361"/>
      <c r="BN84" s="361"/>
      <c r="BO84" s="361"/>
      <c r="BP84" s="361"/>
      <c r="BQ84" s="361"/>
      <c r="BR84" s="361"/>
      <c r="BS84" s="361"/>
      <c r="BT84" s="361"/>
      <c r="BU84" s="361"/>
      <c r="BV84" s="361"/>
    </row>
    <row r="85" spans="63:74" x14ac:dyDescent="0.2">
      <c r="BK85" s="361"/>
      <c r="BL85" s="361"/>
      <c r="BM85" s="361"/>
      <c r="BN85" s="361"/>
      <c r="BO85" s="361"/>
      <c r="BP85" s="361"/>
      <c r="BQ85" s="361"/>
      <c r="BR85" s="361"/>
      <c r="BS85" s="361"/>
      <c r="BT85" s="361"/>
      <c r="BU85" s="361"/>
      <c r="BV85" s="361"/>
    </row>
    <row r="86" spans="63:74" x14ac:dyDescent="0.2">
      <c r="BK86" s="361"/>
      <c r="BL86" s="361"/>
      <c r="BM86" s="361"/>
      <c r="BN86" s="361"/>
      <c r="BO86" s="361"/>
      <c r="BP86" s="361"/>
      <c r="BQ86" s="361"/>
      <c r="BR86" s="361"/>
      <c r="BS86" s="361"/>
      <c r="BT86" s="361"/>
      <c r="BU86" s="361"/>
      <c r="BV86" s="361"/>
    </row>
    <row r="87" spans="63:74" x14ac:dyDescent="0.2">
      <c r="BK87" s="361"/>
      <c r="BL87" s="361"/>
      <c r="BM87" s="361"/>
      <c r="BN87" s="361"/>
      <c r="BO87" s="361"/>
      <c r="BP87" s="361"/>
      <c r="BQ87" s="361"/>
      <c r="BR87" s="361"/>
      <c r="BS87" s="361"/>
      <c r="BT87" s="361"/>
      <c r="BU87" s="361"/>
      <c r="BV87" s="361"/>
    </row>
    <row r="88" spans="63:74" x14ac:dyDescent="0.2">
      <c r="BK88" s="361"/>
      <c r="BL88" s="361"/>
      <c r="BM88" s="361"/>
      <c r="BN88" s="361"/>
      <c r="BO88" s="361"/>
      <c r="BP88" s="361"/>
      <c r="BQ88" s="361"/>
      <c r="BR88" s="361"/>
      <c r="BS88" s="361"/>
      <c r="BT88" s="361"/>
      <c r="BU88" s="361"/>
      <c r="BV88" s="361"/>
    </row>
    <row r="89" spans="63:74" x14ac:dyDescent="0.2">
      <c r="BK89" s="361"/>
      <c r="BL89" s="361"/>
      <c r="BM89" s="361"/>
      <c r="BN89" s="361"/>
      <c r="BO89" s="361"/>
      <c r="BP89" s="361"/>
      <c r="BQ89" s="361"/>
      <c r="BR89" s="361"/>
      <c r="BS89" s="361"/>
      <c r="BT89" s="361"/>
      <c r="BU89" s="361"/>
      <c r="BV89" s="361"/>
    </row>
    <row r="90" spans="63:74" x14ac:dyDescent="0.2">
      <c r="BK90" s="361"/>
      <c r="BL90" s="361"/>
      <c r="BM90" s="361"/>
      <c r="BN90" s="361"/>
      <c r="BO90" s="361"/>
      <c r="BP90" s="361"/>
      <c r="BQ90" s="361"/>
      <c r="BR90" s="361"/>
      <c r="BS90" s="361"/>
      <c r="BT90" s="361"/>
      <c r="BU90" s="361"/>
      <c r="BV90" s="361"/>
    </row>
    <row r="91" spans="63:74" x14ac:dyDescent="0.2">
      <c r="BK91" s="361"/>
      <c r="BL91" s="361"/>
      <c r="BM91" s="361"/>
      <c r="BN91" s="361"/>
      <c r="BO91" s="361"/>
      <c r="BP91" s="361"/>
      <c r="BQ91" s="361"/>
      <c r="BR91" s="361"/>
      <c r="BS91" s="361"/>
      <c r="BT91" s="361"/>
      <c r="BU91" s="361"/>
      <c r="BV91" s="361"/>
    </row>
    <row r="92" spans="63:74" x14ac:dyDescent="0.2">
      <c r="BK92" s="361"/>
      <c r="BL92" s="361"/>
      <c r="BM92" s="361"/>
      <c r="BN92" s="361"/>
      <c r="BO92" s="361"/>
      <c r="BP92" s="361"/>
      <c r="BQ92" s="361"/>
      <c r="BR92" s="361"/>
      <c r="BS92" s="361"/>
      <c r="BT92" s="361"/>
      <c r="BU92" s="361"/>
      <c r="BV92" s="361"/>
    </row>
    <row r="93" spans="63:74" x14ac:dyDescent="0.2">
      <c r="BK93" s="361"/>
      <c r="BL93" s="361"/>
      <c r="BM93" s="361"/>
      <c r="BN93" s="361"/>
      <c r="BO93" s="361"/>
      <c r="BP93" s="361"/>
      <c r="BQ93" s="361"/>
      <c r="BR93" s="361"/>
      <c r="BS93" s="361"/>
      <c r="BT93" s="361"/>
      <c r="BU93" s="361"/>
      <c r="BV93" s="361"/>
    </row>
    <row r="94" spans="63:74" x14ac:dyDescent="0.2">
      <c r="BK94" s="361"/>
      <c r="BL94" s="361"/>
      <c r="BM94" s="361"/>
      <c r="BN94" s="361"/>
      <c r="BO94" s="361"/>
      <c r="BP94" s="361"/>
      <c r="BQ94" s="361"/>
      <c r="BR94" s="361"/>
      <c r="BS94" s="361"/>
      <c r="BT94" s="361"/>
      <c r="BU94" s="361"/>
      <c r="BV94" s="361"/>
    </row>
    <row r="95" spans="63:74" x14ac:dyDescent="0.2">
      <c r="BK95" s="361"/>
      <c r="BL95" s="361"/>
      <c r="BM95" s="361"/>
      <c r="BN95" s="361"/>
      <c r="BO95" s="361"/>
      <c r="BP95" s="361"/>
      <c r="BQ95" s="361"/>
      <c r="BR95" s="361"/>
      <c r="BS95" s="361"/>
      <c r="BT95" s="361"/>
      <c r="BU95" s="361"/>
      <c r="BV95" s="361"/>
    </row>
    <row r="96" spans="63:74" x14ac:dyDescent="0.2">
      <c r="BK96" s="361"/>
      <c r="BL96" s="361"/>
      <c r="BM96" s="361"/>
      <c r="BN96" s="361"/>
      <c r="BO96" s="361"/>
      <c r="BP96" s="361"/>
      <c r="BQ96" s="361"/>
      <c r="BR96" s="361"/>
      <c r="BS96" s="361"/>
      <c r="BT96" s="361"/>
      <c r="BU96" s="361"/>
      <c r="BV96" s="361"/>
    </row>
    <row r="97" spans="63:74" x14ac:dyDescent="0.2">
      <c r="BK97" s="361"/>
      <c r="BL97" s="361"/>
      <c r="BM97" s="361"/>
      <c r="BN97" s="361"/>
      <c r="BO97" s="361"/>
      <c r="BP97" s="361"/>
      <c r="BQ97" s="361"/>
      <c r="BR97" s="361"/>
      <c r="BS97" s="361"/>
      <c r="BT97" s="361"/>
      <c r="BU97" s="361"/>
      <c r="BV97" s="361"/>
    </row>
    <row r="98" spans="63:74" x14ac:dyDescent="0.2">
      <c r="BK98" s="361"/>
      <c r="BL98" s="361"/>
      <c r="BM98" s="361"/>
      <c r="BN98" s="361"/>
      <c r="BO98" s="361"/>
      <c r="BP98" s="361"/>
      <c r="BQ98" s="361"/>
      <c r="BR98" s="361"/>
      <c r="BS98" s="361"/>
      <c r="BT98" s="361"/>
      <c r="BU98" s="361"/>
      <c r="BV98" s="361"/>
    </row>
    <row r="99" spans="63:74" x14ac:dyDescent="0.2">
      <c r="BK99" s="361"/>
      <c r="BL99" s="361"/>
      <c r="BM99" s="361"/>
      <c r="BN99" s="361"/>
      <c r="BO99" s="361"/>
      <c r="BP99" s="361"/>
      <c r="BQ99" s="361"/>
      <c r="BR99" s="361"/>
      <c r="BS99" s="361"/>
      <c r="BT99" s="361"/>
      <c r="BU99" s="361"/>
      <c r="BV99" s="361"/>
    </row>
    <row r="100" spans="63:74" x14ac:dyDescent="0.2">
      <c r="BK100" s="361"/>
      <c r="BL100" s="361"/>
      <c r="BM100" s="361"/>
      <c r="BN100" s="361"/>
      <c r="BO100" s="361"/>
      <c r="BP100" s="361"/>
      <c r="BQ100" s="361"/>
      <c r="BR100" s="361"/>
      <c r="BS100" s="361"/>
      <c r="BT100" s="361"/>
      <c r="BU100" s="361"/>
      <c r="BV100" s="361"/>
    </row>
    <row r="101" spans="63:74" x14ac:dyDescent="0.2">
      <c r="BK101" s="361"/>
      <c r="BL101" s="361"/>
      <c r="BM101" s="361"/>
      <c r="BN101" s="361"/>
      <c r="BO101" s="361"/>
      <c r="BP101" s="361"/>
      <c r="BQ101" s="361"/>
      <c r="BR101" s="361"/>
      <c r="BS101" s="361"/>
      <c r="BT101" s="361"/>
      <c r="BU101" s="361"/>
      <c r="BV101" s="361"/>
    </row>
    <row r="102" spans="63:74" x14ac:dyDescent="0.2">
      <c r="BK102" s="361"/>
      <c r="BL102" s="361"/>
      <c r="BM102" s="361"/>
      <c r="BN102" s="361"/>
      <c r="BO102" s="361"/>
      <c r="BP102" s="361"/>
      <c r="BQ102" s="361"/>
      <c r="BR102" s="361"/>
      <c r="BS102" s="361"/>
      <c r="BT102" s="361"/>
      <c r="BU102" s="361"/>
      <c r="BV102" s="361"/>
    </row>
    <row r="103" spans="63:74" x14ac:dyDescent="0.2">
      <c r="BK103" s="361"/>
      <c r="BL103" s="361"/>
      <c r="BM103" s="361"/>
      <c r="BN103" s="361"/>
      <c r="BO103" s="361"/>
      <c r="BP103" s="361"/>
      <c r="BQ103" s="361"/>
      <c r="BR103" s="361"/>
      <c r="BS103" s="361"/>
      <c r="BT103" s="361"/>
      <c r="BU103" s="361"/>
      <c r="BV103" s="361"/>
    </row>
    <row r="104" spans="63:74" x14ac:dyDescent="0.2">
      <c r="BK104" s="361"/>
      <c r="BL104" s="361"/>
      <c r="BM104" s="361"/>
      <c r="BN104" s="361"/>
      <c r="BO104" s="361"/>
      <c r="BP104" s="361"/>
      <c r="BQ104" s="361"/>
      <c r="BR104" s="361"/>
      <c r="BS104" s="361"/>
      <c r="BT104" s="361"/>
      <c r="BU104" s="361"/>
      <c r="BV104" s="361"/>
    </row>
    <row r="105" spans="63:74" x14ac:dyDescent="0.2">
      <c r="BK105" s="361"/>
      <c r="BL105" s="361"/>
      <c r="BM105" s="361"/>
      <c r="BN105" s="361"/>
      <c r="BO105" s="361"/>
      <c r="BP105" s="361"/>
      <c r="BQ105" s="361"/>
      <c r="BR105" s="361"/>
      <c r="BS105" s="361"/>
      <c r="BT105" s="361"/>
      <c r="BU105" s="361"/>
      <c r="BV105" s="361"/>
    </row>
    <row r="106" spans="63:74" x14ac:dyDescent="0.2">
      <c r="BK106" s="361"/>
      <c r="BL106" s="361"/>
      <c r="BM106" s="361"/>
      <c r="BN106" s="361"/>
      <c r="BO106" s="361"/>
      <c r="BP106" s="361"/>
      <c r="BQ106" s="361"/>
      <c r="BR106" s="361"/>
      <c r="BS106" s="361"/>
      <c r="BT106" s="361"/>
      <c r="BU106" s="361"/>
      <c r="BV106" s="361"/>
    </row>
    <row r="107" spans="63:74" x14ac:dyDescent="0.2">
      <c r="BK107" s="361"/>
      <c r="BL107" s="361"/>
      <c r="BM107" s="361"/>
      <c r="BN107" s="361"/>
      <c r="BO107" s="361"/>
      <c r="BP107" s="361"/>
      <c r="BQ107" s="361"/>
      <c r="BR107" s="361"/>
      <c r="BS107" s="361"/>
      <c r="BT107" s="361"/>
      <c r="BU107" s="361"/>
      <c r="BV107" s="361"/>
    </row>
    <row r="108" spans="63:74" x14ac:dyDescent="0.2">
      <c r="BK108" s="361"/>
      <c r="BL108" s="361"/>
      <c r="BM108" s="361"/>
      <c r="BN108" s="361"/>
      <c r="BO108" s="361"/>
      <c r="BP108" s="361"/>
      <c r="BQ108" s="361"/>
      <c r="BR108" s="361"/>
      <c r="BS108" s="361"/>
      <c r="BT108" s="361"/>
      <c r="BU108" s="361"/>
      <c r="BV108" s="361"/>
    </row>
    <row r="109" spans="63:74" x14ac:dyDescent="0.2">
      <c r="BK109" s="361"/>
      <c r="BL109" s="361"/>
      <c r="BM109" s="361"/>
      <c r="BN109" s="361"/>
      <c r="BO109" s="361"/>
      <c r="BP109" s="361"/>
      <c r="BQ109" s="361"/>
      <c r="BR109" s="361"/>
      <c r="BS109" s="361"/>
      <c r="BT109" s="361"/>
      <c r="BU109" s="361"/>
      <c r="BV109" s="361"/>
    </row>
    <row r="110" spans="63:74" x14ac:dyDescent="0.2">
      <c r="BK110" s="361"/>
      <c r="BL110" s="361"/>
      <c r="BM110" s="361"/>
      <c r="BN110" s="361"/>
      <c r="BO110" s="361"/>
      <c r="BP110" s="361"/>
      <c r="BQ110" s="361"/>
      <c r="BR110" s="361"/>
      <c r="BS110" s="361"/>
      <c r="BT110" s="361"/>
      <c r="BU110" s="361"/>
      <c r="BV110" s="361"/>
    </row>
    <row r="111" spans="63:74" x14ac:dyDescent="0.2">
      <c r="BK111" s="361"/>
      <c r="BL111" s="361"/>
      <c r="BM111" s="361"/>
      <c r="BN111" s="361"/>
      <c r="BO111" s="361"/>
      <c r="BP111" s="361"/>
      <c r="BQ111" s="361"/>
      <c r="BR111" s="361"/>
      <c r="BS111" s="361"/>
      <c r="BT111" s="361"/>
      <c r="BU111" s="361"/>
      <c r="BV111" s="361"/>
    </row>
    <row r="112" spans="63:74" x14ac:dyDescent="0.2">
      <c r="BK112" s="361"/>
      <c r="BL112" s="361"/>
      <c r="BM112" s="361"/>
      <c r="BN112" s="361"/>
      <c r="BO112" s="361"/>
      <c r="BP112" s="361"/>
      <c r="BQ112" s="361"/>
      <c r="BR112" s="361"/>
      <c r="BS112" s="361"/>
      <c r="BT112" s="361"/>
      <c r="BU112" s="361"/>
      <c r="BV112" s="361"/>
    </row>
    <row r="113" spans="63:74" x14ac:dyDescent="0.2">
      <c r="BK113" s="361"/>
      <c r="BL113" s="361"/>
      <c r="BM113" s="361"/>
      <c r="BN113" s="361"/>
      <c r="BO113" s="361"/>
      <c r="BP113" s="361"/>
      <c r="BQ113" s="361"/>
      <c r="BR113" s="361"/>
      <c r="BS113" s="361"/>
      <c r="BT113" s="361"/>
      <c r="BU113" s="361"/>
      <c r="BV113" s="361"/>
    </row>
    <row r="114" spans="63:74" x14ac:dyDescent="0.2">
      <c r="BK114" s="361"/>
      <c r="BL114" s="361"/>
      <c r="BM114" s="361"/>
      <c r="BN114" s="361"/>
      <c r="BO114" s="361"/>
      <c r="BP114" s="361"/>
      <c r="BQ114" s="361"/>
      <c r="BR114" s="361"/>
      <c r="BS114" s="361"/>
      <c r="BT114" s="361"/>
      <c r="BU114" s="361"/>
      <c r="BV114" s="361"/>
    </row>
    <row r="115" spans="63:74" x14ac:dyDescent="0.2">
      <c r="BK115" s="361"/>
      <c r="BL115" s="361"/>
      <c r="BM115" s="361"/>
      <c r="BN115" s="361"/>
      <c r="BO115" s="361"/>
      <c r="BP115" s="361"/>
      <c r="BQ115" s="361"/>
      <c r="BR115" s="361"/>
      <c r="BS115" s="361"/>
      <c r="BT115" s="361"/>
      <c r="BU115" s="361"/>
      <c r="BV115" s="361"/>
    </row>
    <row r="116" spans="63:74" x14ac:dyDescent="0.2">
      <c r="BK116" s="361"/>
      <c r="BL116" s="361"/>
      <c r="BM116" s="361"/>
      <c r="BN116" s="361"/>
      <c r="BO116" s="361"/>
      <c r="BP116" s="361"/>
      <c r="BQ116" s="361"/>
      <c r="BR116" s="361"/>
      <c r="BS116" s="361"/>
      <c r="BT116" s="361"/>
      <c r="BU116" s="361"/>
      <c r="BV116" s="361"/>
    </row>
    <row r="117" spans="63:74" x14ac:dyDescent="0.2">
      <c r="BK117" s="361"/>
      <c r="BL117" s="361"/>
      <c r="BM117" s="361"/>
      <c r="BN117" s="361"/>
      <c r="BO117" s="361"/>
      <c r="BP117" s="361"/>
      <c r="BQ117" s="361"/>
      <c r="BR117" s="361"/>
      <c r="BS117" s="361"/>
      <c r="BT117" s="361"/>
      <c r="BU117" s="361"/>
      <c r="BV117" s="361"/>
    </row>
    <row r="118" spans="63:74" x14ac:dyDescent="0.2">
      <c r="BK118" s="361"/>
      <c r="BL118" s="361"/>
      <c r="BM118" s="361"/>
      <c r="BN118" s="361"/>
      <c r="BO118" s="361"/>
      <c r="BP118" s="361"/>
      <c r="BQ118" s="361"/>
      <c r="BR118" s="361"/>
      <c r="BS118" s="361"/>
      <c r="BT118" s="361"/>
      <c r="BU118" s="361"/>
      <c r="BV118" s="361"/>
    </row>
    <row r="119" spans="63:74" x14ac:dyDescent="0.2">
      <c r="BK119" s="361"/>
      <c r="BL119" s="361"/>
      <c r="BM119" s="361"/>
      <c r="BN119" s="361"/>
      <c r="BO119" s="361"/>
      <c r="BP119" s="361"/>
      <c r="BQ119" s="361"/>
      <c r="BR119" s="361"/>
      <c r="BS119" s="361"/>
      <c r="BT119" s="361"/>
      <c r="BU119" s="361"/>
      <c r="BV119" s="361"/>
    </row>
    <row r="120" spans="63:74" x14ac:dyDescent="0.2">
      <c r="BK120" s="361"/>
      <c r="BL120" s="361"/>
      <c r="BM120" s="361"/>
      <c r="BN120" s="361"/>
      <c r="BO120" s="361"/>
      <c r="BP120" s="361"/>
      <c r="BQ120" s="361"/>
      <c r="BR120" s="361"/>
      <c r="BS120" s="361"/>
      <c r="BT120" s="361"/>
      <c r="BU120" s="361"/>
      <c r="BV120" s="361"/>
    </row>
    <row r="121" spans="63:74" x14ac:dyDescent="0.2">
      <c r="BK121" s="361"/>
      <c r="BL121" s="361"/>
      <c r="BM121" s="361"/>
      <c r="BN121" s="361"/>
      <c r="BO121" s="361"/>
      <c r="BP121" s="361"/>
      <c r="BQ121" s="361"/>
      <c r="BR121" s="361"/>
      <c r="BS121" s="361"/>
      <c r="BT121" s="361"/>
      <c r="BU121" s="361"/>
      <c r="BV121" s="361"/>
    </row>
    <row r="122" spans="63:74" x14ac:dyDescent="0.2">
      <c r="BK122" s="361"/>
      <c r="BL122" s="361"/>
      <c r="BM122" s="361"/>
      <c r="BN122" s="361"/>
      <c r="BO122" s="361"/>
      <c r="BP122" s="361"/>
      <c r="BQ122" s="361"/>
      <c r="BR122" s="361"/>
      <c r="BS122" s="361"/>
      <c r="BT122" s="361"/>
      <c r="BU122" s="361"/>
      <c r="BV122" s="361"/>
    </row>
    <row r="123" spans="63:74" x14ac:dyDescent="0.2">
      <c r="BK123" s="361"/>
      <c r="BL123" s="361"/>
      <c r="BM123" s="361"/>
      <c r="BN123" s="361"/>
      <c r="BO123" s="361"/>
      <c r="BP123" s="361"/>
      <c r="BQ123" s="361"/>
      <c r="BR123" s="361"/>
      <c r="BS123" s="361"/>
      <c r="BT123" s="361"/>
      <c r="BU123" s="361"/>
      <c r="BV123" s="361"/>
    </row>
    <row r="124" spans="63:74" x14ac:dyDescent="0.2">
      <c r="BK124" s="361"/>
      <c r="BL124" s="361"/>
      <c r="BM124" s="361"/>
      <c r="BN124" s="361"/>
      <c r="BO124" s="361"/>
      <c r="BP124" s="361"/>
      <c r="BQ124" s="361"/>
      <c r="BR124" s="361"/>
      <c r="BS124" s="361"/>
      <c r="BT124" s="361"/>
      <c r="BU124" s="361"/>
      <c r="BV124" s="361"/>
    </row>
    <row r="125" spans="63:74" x14ac:dyDescent="0.2">
      <c r="BK125" s="361"/>
      <c r="BL125" s="361"/>
      <c r="BM125" s="361"/>
      <c r="BN125" s="361"/>
      <c r="BO125" s="361"/>
      <c r="BP125" s="361"/>
      <c r="BQ125" s="361"/>
      <c r="BR125" s="361"/>
      <c r="BS125" s="361"/>
      <c r="BT125" s="361"/>
      <c r="BU125" s="361"/>
      <c r="BV125" s="361"/>
    </row>
    <row r="126" spans="63:74" x14ac:dyDescent="0.2">
      <c r="BK126" s="361"/>
      <c r="BL126" s="361"/>
      <c r="BM126" s="361"/>
      <c r="BN126" s="361"/>
      <c r="BO126" s="361"/>
      <c r="BP126" s="361"/>
      <c r="BQ126" s="361"/>
      <c r="BR126" s="361"/>
      <c r="BS126" s="361"/>
      <c r="BT126" s="361"/>
      <c r="BU126" s="361"/>
      <c r="BV126" s="361"/>
    </row>
    <row r="127" spans="63:74" x14ac:dyDescent="0.2">
      <c r="BK127" s="361"/>
      <c r="BL127" s="361"/>
      <c r="BM127" s="361"/>
      <c r="BN127" s="361"/>
      <c r="BO127" s="361"/>
      <c r="BP127" s="361"/>
      <c r="BQ127" s="361"/>
      <c r="BR127" s="361"/>
      <c r="BS127" s="361"/>
      <c r="BT127" s="361"/>
      <c r="BU127" s="361"/>
      <c r="BV127" s="361"/>
    </row>
    <row r="128" spans="63:74" x14ac:dyDescent="0.2">
      <c r="BK128" s="361"/>
      <c r="BL128" s="361"/>
      <c r="BM128" s="361"/>
      <c r="BN128" s="361"/>
      <c r="BO128" s="361"/>
      <c r="BP128" s="361"/>
      <c r="BQ128" s="361"/>
      <c r="BR128" s="361"/>
      <c r="BS128" s="361"/>
      <c r="BT128" s="361"/>
      <c r="BU128" s="361"/>
      <c r="BV128" s="361"/>
    </row>
    <row r="129" spans="63:74" x14ac:dyDescent="0.2">
      <c r="BK129" s="361"/>
      <c r="BL129" s="361"/>
      <c r="BM129" s="361"/>
      <c r="BN129" s="361"/>
      <c r="BO129" s="361"/>
      <c r="BP129" s="361"/>
      <c r="BQ129" s="361"/>
      <c r="BR129" s="361"/>
      <c r="BS129" s="361"/>
      <c r="BT129" s="361"/>
      <c r="BU129" s="361"/>
      <c r="BV129" s="361"/>
    </row>
    <row r="130" spans="63:74" x14ac:dyDescent="0.2">
      <c r="BK130" s="361"/>
      <c r="BL130" s="361"/>
      <c r="BM130" s="361"/>
      <c r="BN130" s="361"/>
      <c r="BO130" s="361"/>
      <c r="BP130" s="361"/>
      <c r="BQ130" s="361"/>
      <c r="BR130" s="361"/>
      <c r="BS130" s="361"/>
      <c r="BT130" s="361"/>
      <c r="BU130" s="361"/>
      <c r="BV130" s="361"/>
    </row>
    <row r="131" spans="63:74" x14ac:dyDescent="0.2">
      <c r="BK131" s="361"/>
      <c r="BL131" s="361"/>
      <c r="BM131" s="361"/>
      <c r="BN131" s="361"/>
      <c r="BO131" s="361"/>
      <c r="BP131" s="361"/>
      <c r="BQ131" s="361"/>
      <c r="BR131" s="361"/>
      <c r="BS131" s="361"/>
      <c r="BT131" s="361"/>
      <c r="BU131" s="361"/>
      <c r="BV131" s="361"/>
    </row>
    <row r="132" spans="63:74" x14ac:dyDescent="0.2">
      <c r="BK132" s="361"/>
      <c r="BL132" s="361"/>
      <c r="BM132" s="361"/>
      <c r="BN132" s="361"/>
      <c r="BO132" s="361"/>
      <c r="BP132" s="361"/>
      <c r="BQ132" s="361"/>
      <c r="BR132" s="361"/>
      <c r="BS132" s="361"/>
      <c r="BT132" s="361"/>
      <c r="BU132" s="361"/>
      <c r="BV132" s="361"/>
    </row>
    <row r="133" spans="63:74" x14ac:dyDescent="0.2">
      <c r="BK133" s="361"/>
      <c r="BL133" s="361"/>
      <c r="BM133" s="361"/>
      <c r="BN133" s="361"/>
      <c r="BO133" s="361"/>
      <c r="BP133" s="361"/>
      <c r="BQ133" s="361"/>
      <c r="BR133" s="361"/>
      <c r="BS133" s="361"/>
      <c r="BT133" s="361"/>
      <c r="BU133" s="361"/>
      <c r="BV133" s="361"/>
    </row>
    <row r="134" spans="63:74" x14ac:dyDescent="0.2">
      <c r="BK134" s="361"/>
      <c r="BL134" s="361"/>
      <c r="BM134" s="361"/>
      <c r="BN134" s="361"/>
      <c r="BO134" s="361"/>
      <c r="BP134" s="361"/>
      <c r="BQ134" s="361"/>
      <c r="BR134" s="361"/>
      <c r="BS134" s="361"/>
      <c r="BT134" s="361"/>
      <c r="BU134" s="361"/>
      <c r="BV134" s="361"/>
    </row>
    <row r="135" spans="63:74" x14ac:dyDescent="0.2">
      <c r="BK135" s="361"/>
      <c r="BL135" s="361"/>
      <c r="BM135" s="361"/>
      <c r="BN135" s="361"/>
      <c r="BO135" s="361"/>
      <c r="BP135" s="361"/>
      <c r="BQ135" s="361"/>
      <c r="BR135" s="361"/>
      <c r="BS135" s="361"/>
      <c r="BT135" s="361"/>
      <c r="BU135" s="361"/>
      <c r="BV135" s="361"/>
    </row>
    <row r="136" spans="63:74" x14ac:dyDescent="0.2">
      <c r="BK136" s="361"/>
      <c r="BL136" s="361"/>
      <c r="BM136" s="361"/>
      <c r="BN136" s="361"/>
      <c r="BO136" s="361"/>
      <c r="BP136" s="361"/>
      <c r="BQ136" s="361"/>
      <c r="BR136" s="361"/>
      <c r="BS136" s="361"/>
      <c r="BT136" s="361"/>
      <c r="BU136" s="361"/>
      <c r="BV136" s="361"/>
    </row>
    <row r="137" spans="63:74" x14ac:dyDescent="0.2">
      <c r="BK137" s="361"/>
      <c r="BL137" s="361"/>
      <c r="BM137" s="361"/>
      <c r="BN137" s="361"/>
      <c r="BO137" s="361"/>
      <c r="BP137" s="361"/>
      <c r="BQ137" s="361"/>
      <c r="BR137" s="361"/>
      <c r="BS137" s="361"/>
      <c r="BT137" s="361"/>
      <c r="BU137" s="361"/>
      <c r="BV137" s="361"/>
    </row>
    <row r="138" spans="63:74" x14ac:dyDescent="0.2">
      <c r="BK138" s="361"/>
      <c r="BL138" s="361"/>
      <c r="BM138" s="361"/>
      <c r="BN138" s="361"/>
      <c r="BO138" s="361"/>
      <c r="BP138" s="361"/>
      <c r="BQ138" s="361"/>
      <c r="BR138" s="361"/>
      <c r="BS138" s="361"/>
      <c r="BT138" s="361"/>
      <c r="BU138" s="361"/>
      <c r="BV138" s="361"/>
    </row>
    <row r="139" spans="63:74" x14ac:dyDescent="0.2">
      <c r="BK139" s="361"/>
      <c r="BL139" s="361"/>
      <c r="BM139" s="361"/>
      <c r="BN139" s="361"/>
      <c r="BO139" s="361"/>
      <c r="BP139" s="361"/>
      <c r="BQ139" s="361"/>
      <c r="BR139" s="361"/>
      <c r="BS139" s="361"/>
      <c r="BT139" s="361"/>
      <c r="BU139" s="361"/>
      <c r="BV139" s="361"/>
    </row>
    <row r="140" spans="63:74" x14ac:dyDescent="0.2">
      <c r="BK140" s="361"/>
      <c r="BL140" s="361"/>
      <c r="BM140" s="361"/>
      <c r="BN140" s="361"/>
      <c r="BO140" s="361"/>
      <c r="BP140" s="361"/>
      <c r="BQ140" s="361"/>
      <c r="BR140" s="361"/>
      <c r="BS140" s="361"/>
      <c r="BT140" s="361"/>
      <c r="BU140" s="361"/>
      <c r="BV140" s="361"/>
    </row>
    <row r="141" spans="63:74" x14ac:dyDescent="0.2">
      <c r="BK141" s="361"/>
      <c r="BL141" s="361"/>
      <c r="BM141" s="361"/>
      <c r="BN141" s="361"/>
      <c r="BO141" s="361"/>
      <c r="BP141" s="361"/>
      <c r="BQ141" s="361"/>
      <c r="BR141" s="361"/>
      <c r="BS141" s="361"/>
      <c r="BT141" s="361"/>
      <c r="BU141" s="361"/>
      <c r="BV141" s="361"/>
    </row>
    <row r="142" spans="63:74" x14ac:dyDescent="0.2">
      <c r="BK142" s="361"/>
      <c r="BL142" s="361"/>
      <c r="BM142" s="361"/>
      <c r="BN142" s="361"/>
      <c r="BO142" s="361"/>
      <c r="BP142" s="361"/>
      <c r="BQ142" s="361"/>
      <c r="BR142" s="361"/>
      <c r="BS142" s="361"/>
      <c r="BT142" s="361"/>
      <c r="BU142" s="361"/>
      <c r="BV142" s="361"/>
    </row>
    <row r="143" spans="63:74" x14ac:dyDescent="0.2">
      <c r="BK143" s="361"/>
      <c r="BL143" s="361"/>
      <c r="BM143" s="361"/>
      <c r="BN143" s="361"/>
      <c r="BO143" s="361"/>
      <c r="BP143" s="361"/>
      <c r="BQ143" s="361"/>
      <c r="BR143" s="361"/>
      <c r="BS143" s="361"/>
      <c r="BT143" s="361"/>
      <c r="BU143" s="361"/>
      <c r="BV143" s="361"/>
    </row>
    <row r="144" spans="63:74" x14ac:dyDescent="0.2">
      <c r="BK144" s="361"/>
      <c r="BL144" s="361"/>
      <c r="BM144" s="361"/>
      <c r="BN144" s="361"/>
      <c r="BO144" s="361"/>
      <c r="BP144" s="361"/>
      <c r="BQ144" s="361"/>
      <c r="BR144" s="361"/>
      <c r="BS144" s="361"/>
      <c r="BT144" s="361"/>
      <c r="BU144" s="361"/>
      <c r="BV144" s="361"/>
    </row>
    <row r="145" spans="63:74" x14ac:dyDescent="0.2">
      <c r="BK145" s="361"/>
      <c r="BL145" s="361"/>
      <c r="BM145" s="361"/>
      <c r="BN145" s="361"/>
      <c r="BO145" s="361"/>
      <c r="BP145" s="361"/>
      <c r="BQ145" s="361"/>
      <c r="BR145" s="361"/>
      <c r="BS145" s="361"/>
      <c r="BT145" s="361"/>
      <c r="BU145" s="361"/>
      <c r="BV145" s="361"/>
    </row>
    <row r="146" spans="63:74" x14ac:dyDescent="0.2">
      <c r="BK146" s="361"/>
      <c r="BL146" s="361"/>
      <c r="BM146" s="361"/>
      <c r="BN146" s="361"/>
      <c r="BO146" s="361"/>
      <c r="BP146" s="361"/>
      <c r="BQ146" s="361"/>
      <c r="BR146" s="361"/>
      <c r="BS146" s="361"/>
      <c r="BT146" s="361"/>
      <c r="BU146" s="361"/>
      <c r="BV146" s="361"/>
    </row>
    <row r="147" spans="63:74" x14ac:dyDescent="0.2">
      <c r="BK147" s="361"/>
      <c r="BL147" s="361"/>
      <c r="BM147" s="361"/>
      <c r="BN147" s="361"/>
      <c r="BO147" s="361"/>
      <c r="BP147" s="361"/>
      <c r="BQ147" s="361"/>
      <c r="BR147" s="361"/>
      <c r="BS147" s="361"/>
      <c r="BT147" s="361"/>
      <c r="BU147" s="361"/>
      <c r="BV147" s="361"/>
    </row>
    <row r="148" spans="63:74" x14ac:dyDescent="0.2">
      <c r="BK148" s="361"/>
      <c r="BL148" s="361"/>
      <c r="BM148" s="361"/>
      <c r="BN148" s="361"/>
      <c r="BO148" s="361"/>
      <c r="BP148" s="361"/>
      <c r="BQ148" s="361"/>
      <c r="BR148" s="361"/>
      <c r="BS148" s="361"/>
      <c r="BT148" s="361"/>
      <c r="BU148" s="361"/>
      <c r="BV148" s="361"/>
    </row>
    <row r="149" spans="63:74" x14ac:dyDescent="0.2">
      <c r="BK149" s="361"/>
      <c r="BL149" s="361"/>
      <c r="BM149" s="361"/>
      <c r="BN149" s="361"/>
      <c r="BO149" s="361"/>
      <c r="BP149" s="361"/>
      <c r="BQ149" s="361"/>
      <c r="BR149" s="361"/>
      <c r="BS149" s="361"/>
      <c r="BT149" s="361"/>
      <c r="BU149" s="361"/>
      <c r="BV149" s="361"/>
    </row>
    <row r="150" spans="63:74" x14ac:dyDescent="0.2">
      <c r="BK150" s="361"/>
      <c r="BL150" s="361"/>
      <c r="BM150" s="361"/>
      <c r="BN150" s="361"/>
      <c r="BO150" s="361"/>
      <c r="BP150" s="361"/>
      <c r="BQ150" s="361"/>
      <c r="BR150" s="361"/>
      <c r="BS150" s="361"/>
      <c r="BT150" s="361"/>
      <c r="BU150" s="361"/>
      <c r="BV150" s="361"/>
    </row>
    <row r="151" spans="63:74" x14ac:dyDescent="0.2">
      <c r="BK151" s="361"/>
      <c r="BL151" s="361"/>
      <c r="BM151" s="361"/>
      <c r="BN151" s="361"/>
      <c r="BO151" s="361"/>
      <c r="BP151" s="361"/>
      <c r="BQ151" s="361"/>
      <c r="BR151" s="361"/>
      <c r="BS151" s="361"/>
      <c r="BT151" s="361"/>
      <c r="BU151" s="361"/>
      <c r="BV151" s="361"/>
    </row>
    <row r="152" spans="63:74" x14ac:dyDescent="0.2">
      <c r="BK152" s="361"/>
      <c r="BL152" s="361"/>
      <c r="BM152" s="361"/>
      <c r="BN152" s="361"/>
      <c r="BO152" s="361"/>
      <c r="BP152" s="361"/>
      <c r="BQ152" s="361"/>
      <c r="BR152" s="361"/>
      <c r="BS152" s="361"/>
      <c r="BT152" s="361"/>
      <c r="BU152" s="361"/>
      <c r="BV152" s="361"/>
    </row>
    <row r="153" spans="63:74" x14ac:dyDescent="0.2">
      <c r="BK153" s="361"/>
      <c r="BL153" s="361"/>
      <c r="BM153" s="361"/>
      <c r="BN153" s="361"/>
      <c r="BO153" s="361"/>
      <c r="BP153" s="361"/>
      <c r="BQ153" s="361"/>
      <c r="BR153" s="361"/>
      <c r="BS153" s="361"/>
      <c r="BT153" s="361"/>
      <c r="BU153" s="361"/>
      <c r="BV153" s="361"/>
    </row>
    <row r="154" spans="63:74" x14ac:dyDescent="0.2">
      <c r="BK154" s="361"/>
      <c r="BL154" s="361"/>
      <c r="BM154" s="361"/>
      <c r="BN154" s="361"/>
      <c r="BO154" s="361"/>
      <c r="BP154" s="361"/>
      <c r="BQ154" s="361"/>
      <c r="BR154" s="361"/>
      <c r="BS154" s="361"/>
      <c r="BT154" s="361"/>
      <c r="BU154" s="361"/>
      <c r="BV154" s="361"/>
    </row>
    <row r="155" spans="63:74" x14ac:dyDescent="0.2">
      <c r="BK155" s="361"/>
      <c r="BL155" s="361"/>
      <c r="BM155" s="361"/>
      <c r="BN155" s="361"/>
      <c r="BO155" s="361"/>
      <c r="BP155" s="361"/>
      <c r="BQ155" s="361"/>
      <c r="BR155" s="361"/>
      <c r="BS155" s="361"/>
      <c r="BT155" s="361"/>
      <c r="BU155" s="361"/>
      <c r="BV155" s="361"/>
    </row>
    <row r="156" spans="63:74" x14ac:dyDescent="0.2">
      <c r="BK156" s="361"/>
      <c r="BL156" s="361"/>
      <c r="BM156" s="361"/>
      <c r="BN156" s="361"/>
      <c r="BO156" s="361"/>
      <c r="BP156" s="361"/>
      <c r="BQ156" s="361"/>
      <c r="BR156" s="361"/>
      <c r="BS156" s="361"/>
      <c r="BT156" s="361"/>
      <c r="BU156" s="361"/>
      <c r="BV156" s="361"/>
    </row>
    <row r="157" spans="63:74" x14ac:dyDescent="0.2">
      <c r="BK157" s="361"/>
      <c r="BL157" s="361"/>
      <c r="BM157" s="361"/>
      <c r="BN157" s="361"/>
      <c r="BO157" s="361"/>
      <c r="BP157" s="361"/>
      <c r="BQ157" s="361"/>
      <c r="BR157" s="361"/>
      <c r="BS157" s="361"/>
      <c r="BT157" s="361"/>
      <c r="BU157" s="361"/>
      <c r="BV157" s="361"/>
    </row>
    <row r="158" spans="63:74" x14ac:dyDescent="0.2">
      <c r="BK158" s="361"/>
      <c r="BL158" s="361"/>
      <c r="BM158" s="361"/>
      <c r="BN158" s="361"/>
      <c r="BO158" s="361"/>
      <c r="BP158" s="361"/>
      <c r="BQ158" s="361"/>
      <c r="BR158" s="361"/>
      <c r="BS158" s="361"/>
      <c r="BT158" s="361"/>
      <c r="BU158" s="361"/>
      <c r="BV158" s="361"/>
    </row>
    <row r="159" spans="63:74" x14ac:dyDescent="0.2">
      <c r="BK159" s="361"/>
      <c r="BL159" s="361"/>
      <c r="BM159" s="361"/>
      <c r="BN159" s="361"/>
      <c r="BO159" s="361"/>
      <c r="BP159" s="361"/>
      <c r="BQ159" s="361"/>
      <c r="BR159" s="361"/>
      <c r="BS159" s="361"/>
      <c r="BT159" s="361"/>
      <c r="BU159" s="361"/>
      <c r="BV159" s="361"/>
    </row>
  </sheetData>
  <mergeCells count="16">
    <mergeCell ref="AM3:AX3"/>
    <mergeCell ref="AY3:BJ3"/>
    <mergeCell ref="BK3:BV3"/>
    <mergeCell ref="B1:AL1"/>
    <mergeCell ref="C3:N3"/>
    <mergeCell ref="O3:Z3"/>
    <mergeCell ref="AA3:AL3"/>
    <mergeCell ref="B78:Q78"/>
    <mergeCell ref="B79:Q79"/>
    <mergeCell ref="A1:A2"/>
    <mergeCell ref="B71:Q71"/>
    <mergeCell ref="B73:Q73"/>
    <mergeCell ref="B74:Q74"/>
    <mergeCell ref="B75:Q75"/>
    <mergeCell ref="B76:Q76"/>
    <mergeCell ref="B77:Q77"/>
  </mergeCells>
  <phoneticPr fontId="5" type="noConversion"/>
  <hyperlinks>
    <hyperlink ref="A1:A2" location="Contents!A1" display="Table of Contents"/>
  </hyperlinks>
  <pageMargins left="0.25" right="0.25" top="0.25" bottom="0.25" header="0.5" footer="0.5"/>
  <pageSetup scale="34" orientation="portrait" horizontalDpi="300" verticalDpi="3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AX5" activePane="bottomRight" state="frozen"/>
      <selection activeCell="BC15" sqref="BC15"/>
      <selection pane="topRight" activeCell="BC15" sqref="BC15"/>
      <selection pane="bottomLeft" activeCell="BC15" sqref="BC15"/>
      <selection pane="bottomRight" activeCell="AY55" sqref="AY55"/>
    </sheetView>
  </sheetViews>
  <sheetFormatPr defaultColWidth="9.5703125" defaultRowHeight="11.25" x14ac:dyDescent="0.2"/>
  <cols>
    <col min="1" max="1" width="12" style="164" customWidth="1"/>
    <col min="2" max="2" width="43.42578125" style="164" customWidth="1"/>
    <col min="3" max="50" width="8.5703125" style="164" customWidth="1"/>
    <col min="51" max="62" width="8.5703125" style="354" customWidth="1"/>
    <col min="63" max="74" width="8.5703125" style="164" customWidth="1"/>
    <col min="75" max="16384" width="9.5703125" style="164"/>
  </cols>
  <sheetData>
    <row r="1" spans="1:74" ht="13.35" customHeight="1" x14ac:dyDescent="0.2">
      <c r="A1" s="667" t="s">
        <v>1054</v>
      </c>
      <c r="B1" s="724" t="s">
        <v>266</v>
      </c>
      <c r="C1" s="725"/>
      <c r="D1" s="725"/>
      <c r="E1" s="725"/>
      <c r="F1" s="725"/>
      <c r="G1" s="725"/>
      <c r="H1" s="725"/>
      <c r="I1" s="725"/>
      <c r="J1" s="725"/>
      <c r="K1" s="725"/>
      <c r="L1" s="725"/>
      <c r="M1" s="725"/>
      <c r="N1" s="725"/>
      <c r="O1" s="725"/>
      <c r="P1" s="725"/>
      <c r="Q1" s="725"/>
      <c r="R1" s="725"/>
      <c r="S1" s="725"/>
      <c r="T1" s="725"/>
      <c r="U1" s="725"/>
      <c r="V1" s="725"/>
      <c r="W1" s="725"/>
      <c r="X1" s="725"/>
      <c r="Y1" s="725"/>
      <c r="Z1" s="725"/>
      <c r="AA1" s="725"/>
      <c r="AB1" s="725"/>
      <c r="AC1" s="725"/>
      <c r="AD1" s="725"/>
      <c r="AE1" s="725"/>
      <c r="AF1" s="725"/>
      <c r="AG1" s="725"/>
      <c r="AH1" s="725"/>
      <c r="AI1" s="725"/>
      <c r="AJ1" s="725"/>
      <c r="AK1" s="725"/>
      <c r="AL1" s="725"/>
      <c r="AM1" s="163"/>
    </row>
    <row r="2" spans="1:74" s="165" customFormat="1" ht="12.75" x14ac:dyDescent="0.2">
      <c r="A2" s="668"/>
      <c r="B2" s="544" t="str">
        <f>"U.S. Energy Information Administration  |  Short-Term Energy Outlook  - "&amp;Dates!D1</f>
        <v>U.S. Energy Information Administration  |  Short-Term Energy Outlook  - April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302"/>
      <c r="AY2" s="511"/>
      <c r="AZ2" s="511"/>
      <c r="BA2" s="511"/>
      <c r="BB2" s="511"/>
      <c r="BC2" s="511"/>
      <c r="BD2" s="511"/>
      <c r="BE2" s="511"/>
      <c r="BF2" s="511"/>
      <c r="BG2" s="511"/>
      <c r="BH2" s="511"/>
      <c r="BI2" s="511"/>
      <c r="BJ2" s="511"/>
    </row>
    <row r="3" spans="1:74" s="12" customFormat="1" ht="12.75" x14ac:dyDescent="0.2">
      <c r="A3" s="14"/>
      <c r="B3" s="15"/>
      <c r="C3" s="672">
        <f>Dates!D3</f>
        <v>2011</v>
      </c>
      <c r="D3" s="663"/>
      <c r="E3" s="663"/>
      <c r="F3" s="663"/>
      <c r="G3" s="663"/>
      <c r="H3" s="663"/>
      <c r="I3" s="663"/>
      <c r="J3" s="663"/>
      <c r="K3" s="663"/>
      <c r="L3" s="663"/>
      <c r="M3" s="663"/>
      <c r="N3" s="664"/>
      <c r="O3" s="672">
        <f>C3+1</f>
        <v>2012</v>
      </c>
      <c r="P3" s="673"/>
      <c r="Q3" s="673"/>
      <c r="R3" s="673"/>
      <c r="S3" s="673"/>
      <c r="T3" s="673"/>
      <c r="U3" s="673"/>
      <c r="V3" s="673"/>
      <c r="W3" s="673"/>
      <c r="X3" s="663"/>
      <c r="Y3" s="663"/>
      <c r="Z3" s="664"/>
      <c r="AA3" s="662">
        <f>O3+1</f>
        <v>2013</v>
      </c>
      <c r="AB3" s="663"/>
      <c r="AC3" s="663"/>
      <c r="AD3" s="663"/>
      <c r="AE3" s="663"/>
      <c r="AF3" s="663"/>
      <c r="AG3" s="663"/>
      <c r="AH3" s="663"/>
      <c r="AI3" s="663"/>
      <c r="AJ3" s="663"/>
      <c r="AK3" s="663"/>
      <c r="AL3" s="664"/>
      <c r="AM3" s="662">
        <f>AA3+1</f>
        <v>2014</v>
      </c>
      <c r="AN3" s="663"/>
      <c r="AO3" s="663"/>
      <c r="AP3" s="663"/>
      <c r="AQ3" s="663"/>
      <c r="AR3" s="663"/>
      <c r="AS3" s="663"/>
      <c r="AT3" s="663"/>
      <c r="AU3" s="663"/>
      <c r="AV3" s="663"/>
      <c r="AW3" s="663"/>
      <c r="AX3" s="664"/>
      <c r="AY3" s="662">
        <f>AM3+1</f>
        <v>2015</v>
      </c>
      <c r="AZ3" s="669"/>
      <c r="BA3" s="669"/>
      <c r="BB3" s="669"/>
      <c r="BC3" s="669"/>
      <c r="BD3" s="669"/>
      <c r="BE3" s="669"/>
      <c r="BF3" s="669"/>
      <c r="BG3" s="669"/>
      <c r="BH3" s="669"/>
      <c r="BI3" s="669"/>
      <c r="BJ3" s="670"/>
      <c r="BK3" s="662">
        <f>AY3+1</f>
        <v>2016</v>
      </c>
      <c r="BL3" s="663"/>
      <c r="BM3" s="663"/>
      <c r="BN3" s="663"/>
      <c r="BO3" s="663"/>
      <c r="BP3" s="663"/>
      <c r="BQ3" s="663"/>
      <c r="BR3" s="663"/>
      <c r="BS3" s="663"/>
      <c r="BT3" s="663"/>
      <c r="BU3" s="663"/>
      <c r="BV3" s="664"/>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147"/>
      <c r="B5" s="166" t="s">
        <v>1228</v>
      </c>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420"/>
      <c r="AZ5" s="420"/>
      <c r="BA5" s="420"/>
      <c r="BB5" s="420"/>
      <c r="BC5" s="420"/>
      <c r="BD5" s="420"/>
      <c r="BE5" s="420"/>
      <c r="BF5" s="420"/>
      <c r="BG5" s="420"/>
      <c r="BH5" s="420"/>
      <c r="BI5" s="167"/>
      <c r="BJ5" s="420"/>
      <c r="BK5" s="420"/>
      <c r="BL5" s="420"/>
      <c r="BM5" s="420"/>
      <c r="BN5" s="420"/>
      <c r="BO5" s="420"/>
      <c r="BP5" s="420"/>
      <c r="BQ5" s="420"/>
      <c r="BR5" s="420"/>
      <c r="BS5" s="420"/>
      <c r="BT5" s="420"/>
      <c r="BU5" s="420"/>
      <c r="BV5" s="420"/>
    </row>
    <row r="6" spans="1:74" ht="11.1" customHeight="1" x14ac:dyDescent="0.2">
      <c r="A6" s="148" t="s">
        <v>934</v>
      </c>
      <c r="B6" s="212" t="s">
        <v>605</v>
      </c>
      <c r="C6" s="242">
        <v>818.62966539000001</v>
      </c>
      <c r="D6" s="242">
        <v>819.23843944999999</v>
      </c>
      <c r="E6" s="242">
        <v>822.21497449000003</v>
      </c>
      <c r="F6" s="242">
        <v>834.76775164000003</v>
      </c>
      <c r="G6" s="242">
        <v>837.07344780000005</v>
      </c>
      <c r="H6" s="242">
        <v>836.34054409999999</v>
      </c>
      <c r="I6" s="242">
        <v>825.92425234999996</v>
      </c>
      <c r="J6" s="242">
        <v>824.09774004999997</v>
      </c>
      <c r="K6" s="242">
        <v>824.21621902000004</v>
      </c>
      <c r="L6" s="242">
        <v>829.02430303000006</v>
      </c>
      <c r="M6" s="242">
        <v>830.97430420000001</v>
      </c>
      <c r="N6" s="242">
        <v>832.81083631000001</v>
      </c>
      <c r="O6" s="242">
        <v>834.73164686999996</v>
      </c>
      <c r="P6" s="242">
        <v>836.19293021999999</v>
      </c>
      <c r="Q6" s="242">
        <v>837.39243388</v>
      </c>
      <c r="R6" s="242">
        <v>837.91122143999996</v>
      </c>
      <c r="S6" s="242">
        <v>838.90136800000005</v>
      </c>
      <c r="T6" s="242">
        <v>839.94393716000002</v>
      </c>
      <c r="U6" s="242">
        <v>841.66966740999999</v>
      </c>
      <c r="V6" s="242">
        <v>842.34402791000002</v>
      </c>
      <c r="W6" s="242">
        <v>842.59775715000001</v>
      </c>
      <c r="X6" s="242">
        <v>840.87746515000003</v>
      </c>
      <c r="Y6" s="242">
        <v>841.45497436000005</v>
      </c>
      <c r="Z6" s="242">
        <v>842.77689478000002</v>
      </c>
      <c r="AA6" s="242">
        <v>846.87640492000003</v>
      </c>
      <c r="AB6" s="242">
        <v>848.16226394</v>
      </c>
      <c r="AC6" s="242">
        <v>848.66765032000001</v>
      </c>
      <c r="AD6" s="242">
        <v>845.54619646000003</v>
      </c>
      <c r="AE6" s="242">
        <v>846.62541326999997</v>
      </c>
      <c r="AF6" s="242">
        <v>849.05893315000003</v>
      </c>
      <c r="AG6" s="242">
        <v>855.70173881999995</v>
      </c>
      <c r="AH6" s="242">
        <v>858.70262777999994</v>
      </c>
      <c r="AI6" s="242">
        <v>860.91658274999998</v>
      </c>
      <c r="AJ6" s="242">
        <v>862.62185244</v>
      </c>
      <c r="AK6" s="242">
        <v>863.05325292999999</v>
      </c>
      <c r="AL6" s="242">
        <v>862.48903290999999</v>
      </c>
      <c r="AM6" s="242">
        <v>857.91441305000001</v>
      </c>
      <c r="AN6" s="242">
        <v>857.62003651999999</v>
      </c>
      <c r="AO6" s="242">
        <v>858.59112398000002</v>
      </c>
      <c r="AP6" s="242">
        <v>862.02064530999996</v>
      </c>
      <c r="AQ6" s="242">
        <v>864.62793336000004</v>
      </c>
      <c r="AR6" s="242">
        <v>867.60595798999998</v>
      </c>
      <c r="AS6" s="242">
        <v>872.38211666999996</v>
      </c>
      <c r="AT6" s="242">
        <v>875.03106637999997</v>
      </c>
      <c r="AU6" s="242">
        <v>876.98020457999996</v>
      </c>
      <c r="AV6" s="242">
        <v>877.20037166999998</v>
      </c>
      <c r="AW6" s="242">
        <v>878.52175653999996</v>
      </c>
      <c r="AX6" s="242">
        <v>879.91519960999995</v>
      </c>
      <c r="AY6" s="242">
        <v>881.33684318999997</v>
      </c>
      <c r="AZ6" s="242">
        <v>882.90729586999998</v>
      </c>
      <c r="BA6" s="242">
        <v>884.58269998000003</v>
      </c>
      <c r="BB6" s="335">
        <v>886.66340000000002</v>
      </c>
      <c r="BC6" s="335">
        <v>888.32349999999997</v>
      </c>
      <c r="BD6" s="335">
        <v>889.86320000000001</v>
      </c>
      <c r="BE6" s="335">
        <v>891.36850000000004</v>
      </c>
      <c r="BF6" s="335">
        <v>892.60310000000004</v>
      </c>
      <c r="BG6" s="335">
        <v>893.65300000000002</v>
      </c>
      <c r="BH6" s="335">
        <v>894.05280000000005</v>
      </c>
      <c r="BI6" s="335">
        <v>895.08219999999994</v>
      </c>
      <c r="BJ6" s="335">
        <v>896.27599999999995</v>
      </c>
      <c r="BK6" s="335">
        <v>897.72550000000001</v>
      </c>
      <c r="BL6" s="335">
        <v>899.17920000000004</v>
      </c>
      <c r="BM6" s="335">
        <v>900.72850000000005</v>
      </c>
      <c r="BN6" s="335">
        <v>902.42359999999996</v>
      </c>
      <c r="BO6" s="335">
        <v>904.12670000000003</v>
      </c>
      <c r="BP6" s="335">
        <v>905.88779999999997</v>
      </c>
      <c r="BQ6" s="335">
        <v>907.57349999999997</v>
      </c>
      <c r="BR6" s="335">
        <v>909.55079999999998</v>
      </c>
      <c r="BS6" s="335">
        <v>911.68610000000001</v>
      </c>
      <c r="BT6" s="335">
        <v>913.9796</v>
      </c>
      <c r="BU6" s="335">
        <v>916.43119999999999</v>
      </c>
      <c r="BV6" s="335">
        <v>919.04089999999997</v>
      </c>
    </row>
    <row r="7" spans="1:74" ht="11.1" customHeight="1" x14ac:dyDescent="0.2">
      <c r="A7" s="148" t="s">
        <v>935</v>
      </c>
      <c r="B7" s="212" t="s">
        <v>639</v>
      </c>
      <c r="C7" s="242">
        <v>2278.6610448000001</v>
      </c>
      <c r="D7" s="242">
        <v>2282.8541703000001</v>
      </c>
      <c r="E7" s="242">
        <v>2286.6703087999999</v>
      </c>
      <c r="F7" s="242">
        <v>2291.0687217999998</v>
      </c>
      <c r="G7" s="242">
        <v>2293.4114402999999</v>
      </c>
      <c r="H7" s="242">
        <v>2294.6577259000001</v>
      </c>
      <c r="I7" s="242">
        <v>2291.7282814</v>
      </c>
      <c r="J7" s="242">
        <v>2293.0911737000001</v>
      </c>
      <c r="K7" s="242">
        <v>2295.6671059</v>
      </c>
      <c r="L7" s="242">
        <v>2301.7839217999999</v>
      </c>
      <c r="M7" s="242">
        <v>2305.0400506000001</v>
      </c>
      <c r="N7" s="242">
        <v>2307.7633360999998</v>
      </c>
      <c r="O7" s="242">
        <v>2308.5634565</v>
      </c>
      <c r="P7" s="242">
        <v>2311.2637972000002</v>
      </c>
      <c r="Q7" s="242">
        <v>2314.4740361999998</v>
      </c>
      <c r="R7" s="242">
        <v>2317.8109989999998</v>
      </c>
      <c r="S7" s="242">
        <v>2322.3284155000001</v>
      </c>
      <c r="T7" s="242">
        <v>2327.6431111000002</v>
      </c>
      <c r="U7" s="242">
        <v>2337.4821972</v>
      </c>
      <c r="V7" s="242">
        <v>2341.5961176000001</v>
      </c>
      <c r="W7" s="242">
        <v>2343.7119836000002</v>
      </c>
      <c r="X7" s="242">
        <v>2342.9808935999999</v>
      </c>
      <c r="Y7" s="242">
        <v>2341.7373271000001</v>
      </c>
      <c r="Z7" s="242">
        <v>2339.1323824999999</v>
      </c>
      <c r="AA7" s="242">
        <v>2328.2479232000001</v>
      </c>
      <c r="AB7" s="242">
        <v>2328.1088246999998</v>
      </c>
      <c r="AC7" s="242">
        <v>2331.7969503999998</v>
      </c>
      <c r="AD7" s="242">
        <v>2345.7595013</v>
      </c>
      <c r="AE7" s="242">
        <v>2352.2666748000001</v>
      </c>
      <c r="AF7" s="242">
        <v>2357.7656719000001</v>
      </c>
      <c r="AG7" s="242">
        <v>2360.5382854999998</v>
      </c>
      <c r="AH7" s="242">
        <v>2365.3095849000001</v>
      </c>
      <c r="AI7" s="242">
        <v>2370.361363</v>
      </c>
      <c r="AJ7" s="242">
        <v>2380.8597611</v>
      </c>
      <c r="AK7" s="242">
        <v>2382.5978908000002</v>
      </c>
      <c r="AL7" s="242">
        <v>2380.7418932999999</v>
      </c>
      <c r="AM7" s="242">
        <v>2365.0129568000002</v>
      </c>
      <c r="AN7" s="242">
        <v>2363.6778137000001</v>
      </c>
      <c r="AO7" s="242">
        <v>2366.4576522000002</v>
      </c>
      <c r="AP7" s="242">
        <v>2378.3641312</v>
      </c>
      <c r="AQ7" s="242">
        <v>2385.6151887999999</v>
      </c>
      <c r="AR7" s="242">
        <v>2393.2224836999999</v>
      </c>
      <c r="AS7" s="242">
        <v>2404.5402187</v>
      </c>
      <c r="AT7" s="242">
        <v>2410.3443364999998</v>
      </c>
      <c r="AU7" s="242">
        <v>2413.9890396999999</v>
      </c>
      <c r="AV7" s="242">
        <v>2411.8015073000001</v>
      </c>
      <c r="AW7" s="242">
        <v>2413.8819972000001</v>
      </c>
      <c r="AX7" s="242">
        <v>2416.5576882999999</v>
      </c>
      <c r="AY7" s="242">
        <v>2419.5625424999998</v>
      </c>
      <c r="AZ7" s="242">
        <v>2423.6281647999999</v>
      </c>
      <c r="BA7" s="242">
        <v>2428.4885168999999</v>
      </c>
      <c r="BB7" s="335">
        <v>2435.7240000000002</v>
      </c>
      <c r="BC7" s="335">
        <v>2440.989</v>
      </c>
      <c r="BD7" s="335">
        <v>2445.8620000000001</v>
      </c>
      <c r="BE7" s="335">
        <v>2450.4940000000001</v>
      </c>
      <c r="BF7" s="335">
        <v>2454.473</v>
      </c>
      <c r="BG7" s="335">
        <v>2457.9499999999998</v>
      </c>
      <c r="BH7" s="335">
        <v>2459.9059999999999</v>
      </c>
      <c r="BI7" s="335">
        <v>2463.14</v>
      </c>
      <c r="BJ7" s="335">
        <v>2466.634</v>
      </c>
      <c r="BK7" s="335">
        <v>2470.4630000000002</v>
      </c>
      <c r="BL7" s="335">
        <v>2474.4229999999998</v>
      </c>
      <c r="BM7" s="335">
        <v>2478.5889999999999</v>
      </c>
      <c r="BN7" s="335">
        <v>2483.2130000000002</v>
      </c>
      <c r="BO7" s="335">
        <v>2487.6</v>
      </c>
      <c r="BP7" s="335">
        <v>2492.0030000000002</v>
      </c>
      <c r="BQ7" s="335">
        <v>2495.8809999999999</v>
      </c>
      <c r="BR7" s="335">
        <v>2500.721</v>
      </c>
      <c r="BS7" s="335">
        <v>2505.9830000000002</v>
      </c>
      <c r="BT7" s="335">
        <v>2511.6660000000002</v>
      </c>
      <c r="BU7" s="335">
        <v>2517.7710000000002</v>
      </c>
      <c r="BV7" s="335">
        <v>2524.297</v>
      </c>
    </row>
    <row r="8" spans="1:74" ht="11.1" customHeight="1" x14ac:dyDescent="0.2">
      <c r="A8" s="148" t="s">
        <v>936</v>
      </c>
      <c r="B8" s="212" t="s">
        <v>606</v>
      </c>
      <c r="C8" s="242">
        <v>2079.183348</v>
      </c>
      <c r="D8" s="242">
        <v>2077.1045092999998</v>
      </c>
      <c r="E8" s="242">
        <v>2078.5776412999999</v>
      </c>
      <c r="F8" s="242">
        <v>2089.3617896999999</v>
      </c>
      <c r="G8" s="242">
        <v>2093.6195785</v>
      </c>
      <c r="H8" s="242">
        <v>2097.1100535999999</v>
      </c>
      <c r="I8" s="242">
        <v>2095.2813245000002</v>
      </c>
      <c r="J8" s="242">
        <v>2100.6510899</v>
      </c>
      <c r="K8" s="242">
        <v>2108.6674592999998</v>
      </c>
      <c r="L8" s="242">
        <v>2127.7339554</v>
      </c>
      <c r="M8" s="242">
        <v>2134.7408909000001</v>
      </c>
      <c r="N8" s="242">
        <v>2138.0917884999999</v>
      </c>
      <c r="O8" s="242">
        <v>2130.9635373000001</v>
      </c>
      <c r="P8" s="242">
        <v>2132.1196920000002</v>
      </c>
      <c r="Q8" s="242">
        <v>2134.7371419000001</v>
      </c>
      <c r="R8" s="242">
        <v>2142.6254454</v>
      </c>
      <c r="S8" s="242">
        <v>2145.3083167999998</v>
      </c>
      <c r="T8" s="242">
        <v>2146.5953146000002</v>
      </c>
      <c r="U8" s="242">
        <v>2146.3451405000001</v>
      </c>
      <c r="V8" s="242">
        <v>2144.9463648000001</v>
      </c>
      <c r="W8" s="242">
        <v>2142.2576893</v>
      </c>
      <c r="X8" s="242">
        <v>2129.5176839999999</v>
      </c>
      <c r="Y8" s="242">
        <v>2130.8202809999998</v>
      </c>
      <c r="Z8" s="242">
        <v>2137.4040506000001</v>
      </c>
      <c r="AA8" s="242">
        <v>2160.7955247999998</v>
      </c>
      <c r="AB8" s="242">
        <v>2169.2967402999998</v>
      </c>
      <c r="AC8" s="242">
        <v>2174.4342292000001</v>
      </c>
      <c r="AD8" s="242">
        <v>2171.5528098999998</v>
      </c>
      <c r="AE8" s="242">
        <v>2173.4542317999999</v>
      </c>
      <c r="AF8" s="242">
        <v>2175.4833134</v>
      </c>
      <c r="AG8" s="242">
        <v>2175.8914791000002</v>
      </c>
      <c r="AH8" s="242">
        <v>2179.4873114000002</v>
      </c>
      <c r="AI8" s="242">
        <v>2184.5222349000001</v>
      </c>
      <c r="AJ8" s="242">
        <v>2197.7945338</v>
      </c>
      <c r="AK8" s="242">
        <v>2200.6089265000001</v>
      </c>
      <c r="AL8" s="242">
        <v>2199.7636972</v>
      </c>
      <c r="AM8" s="242">
        <v>2185.212473</v>
      </c>
      <c r="AN8" s="242">
        <v>2184.5827794000002</v>
      </c>
      <c r="AO8" s="242">
        <v>2187.8282435000001</v>
      </c>
      <c r="AP8" s="242">
        <v>2200.0624748</v>
      </c>
      <c r="AQ8" s="242">
        <v>2207.2230473</v>
      </c>
      <c r="AR8" s="242">
        <v>2214.4235703999998</v>
      </c>
      <c r="AS8" s="242">
        <v>2223.5880803</v>
      </c>
      <c r="AT8" s="242">
        <v>2229.4254777000001</v>
      </c>
      <c r="AU8" s="242">
        <v>2233.8597986999998</v>
      </c>
      <c r="AV8" s="242">
        <v>2234.9548902000001</v>
      </c>
      <c r="AW8" s="242">
        <v>2238.0351731999999</v>
      </c>
      <c r="AX8" s="242">
        <v>2241.1644946000001</v>
      </c>
      <c r="AY8" s="242">
        <v>2243.8959719999998</v>
      </c>
      <c r="AZ8" s="242">
        <v>2247.4585318999998</v>
      </c>
      <c r="BA8" s="242">
        <v>2251.4052919999999</v>
      </c>
      <c r="BB8" s="335">
        <v>2256.5729999999999</v>
      </c>
      <c r="BC8" s="335">
        <v>2260.6610000000001</v>
      </c>
      <c r="BD8" s="335">
        <v>2264.5050000000001</v>
      </c>
      <c r="BE8" s="335">
        <v>2268.2910000000002</v>
      </c>
      <c r="BF8" s="335">
        <v>2271.5079999999998</v>
      </c>
      <c r="BG8" s="335">
        <v>2274.3420000000001</v>
      </c>
      <c r="BH8" s="335">
        <v>2275.875</v>
      </c>
      <c r="BI8" s="335">
        <v>2278.6320000000001</v>
      </c>
      <c r="BJ8" s="335">
        <v>2281.6959999999999</v>
      </c>
      <c r="BK8" s="335">
        <v>2285.16</v>
      </c>
      <c r="BL8" s="335">
        <v>2288.7629999999999</v>
      </c>
      <c r="BM8" s="335">
        <v>2292.6</v>
      </c>
      <c r="BN8" s="335">
        <v>2296.8510000000001</v>
      </c>
      <c r="BO8" s="335">
        <v>2301.0210000000002</v>
      </c>
      <c r="BP8" s="335">
        <v>2305.29</v>
      </c>
      <c r="BQ8" s="335">
        <v>2309.2719999999999</v>
      </c>
      <c r="BR8" s="335">
        <v>2314.029</v>
      </c>
      <c r="BS8" s="335">
        <v>2319.1759999999999</v>
      </c>
      <c r="BT8" s="335">
        <v>2324.7130000000002</v>
      </c>
      <c r="BU8" s="335">
        <v>2330.6390000000001</v>
      </c>
      <c r="BV8" s="335">
        <v>2336.9540000000002</v>
      </c>
    </row>
    <row r="9" spans="1:74" ht="11.1" customHeight="1" x14ac:dyDescent="0.2">
      <c r="A9" s="148" t="s">
        <v>937</v>
      </c>
      <c r="B9" s="212" t="s">
        <v>607</v>
      </c>
      <c r="C9" s="242">
        <v>966.89367312000002</v>
      </c>
      <c r="D9" s="242">
        <v>966.22991347000004</v>
      </c>
      <c r="E9" s="242">
        <v>966.84345814999995</v>
      </c>
      <c r="F9" s="242">
        <v>970.70543644999998</v>
      </c>
      <c r="G9" s="242">
        <v>972.39524276999998</v>
      </c>
      <c r="H9" s="242">
        <v>973.88400643</v>
      </c>
      <c r="I9" s="242">
        <v>973.03297384999996</v>
      </c>
      <c r="J9" s="242">
        <v>975.72371735000002</v>
      </c>
      <c r="K9" s="242">
        <v>979.81748334999997</v>
      </c>
      <c r="L9" s="242">
        <v>988.75042408000002</v>
      </c>
      <c r="M9" s="242">
        <v>993.07312094999997</v>
      </c>
      <c r="N9" s="242">
        <v>996.22172617000001</v>
      </c>
      <c r="O9" s="242">
        <v>997.57809750000001</v>
      </c>
      <c r="P9" s="242">
        <v>998.84212609999997</v>
      </c>
      <c r="Q9" s="242">
        <v>999.39566973000001</v>
      </c>
      <c r="R9" s="242">
        <v>998.09145225999998</v>
      </c>
      <c r="S9" s="242">
        <v>998.08448306000003</v>
      </c>
      <c r="T9" s="242">
        <v>998.22748597999998</v>
      </c>
      <c r="U9" s="242">
        <v>999.45107822</v>
      </c>
      <c r="V9" s="242">
        <v>999.19606251000005</v>
      </c>
      <c r="W9" s="242">
        <v>998.39305602000002</v>
      </c>
      <c r="X9" s="242">
        <v>992.10460467999997</v>
      </c>
      <c r="Y9" s="242">
        <v>993.90870723</v>
      </c>
      <c r="Z9" s="242">
        <v>998.86790958999995</v>
      </c>
      <c r="AA9" s="242">
        <v>1015.1590298</v>
      </c>
      <c r="AB9" s="242">
        <v>1020.2958182</v>
      </c>
      <c r="AC9" s="242">
        <v>1022.4550929</v>
      </c>
      <c r="AD9" s="242">
        <v>1015.1506632000001</v>
      </c>
      <c r="AE9" s="242">
        <v>1016.2195535</v>
      </c>
      <c r="AF9" s="242">
        <v>1019.1755731</v>
      </c>
      <c r="AG9" s="242">
        <v>1027.7130275</v>
      </c>
      <c r="AH9" s="242">
        <v>1031.6725765000001</v>
      </c>
      <c r="AI9" s="242">
        <v>1034.7485256</v>
      </c>
      <c r="AJ9" s="242">
        <v>1037.801029</v>
      </c>
      <c r="AK9" s="242">
        <v>1038.4646627</v>
      </c>
      <c r="AL9" s="242">
        <v>1037.5995809999999</v>
      </c>
      <c r="AM9" s="242">
        <v>1030.4009774000001</v>
      </c>
      <c r="AN9" s="242">
        <v>1030.0820695</v>
      </c>
      <c r="AO9" s="242">
        <v>1031.838051</v>
      </c>
      <c r="AP9" s="242">
        <v>1038.2954827999999</v>
      </c>
      <c r="AQ9" s="242">
        <v>1042.2313222</v>
      </c>
      <c r="AR9" s="242">
        <v>1046.2721300999999</v>
      </c>
      <c r="AS9" s="242">
        <v>1051.5791901</v>
      </c>
      <c r="AT9" s="242">
        <v>1054.9589725999999</v>
      </c>
      <c r="AU9" s="242">
        <v>1057.5727612000001</v>
      </c>
      <c r="AV9" s="242">
        <v>1058.5111847999999</v>
      </c>
      <c r="AW9" s="242">
        <v>1060.2750137</v>
      </c>
      <c r="AX9" s="242">
        <v>1061.9548769</v>
      </c>
      <c r="AY9" s="242">
        <v>1063.1093530999999</v>
      </c>
      <c r="AZ9" s="242">
        <v>1064.9523509000001</v>
      </c>
      <c r="BA9" s="242">
        <v>1067.042449</v>
      </c>
      <c r="BB9" s="335">
        <v>1069.942</v>
      </c>
      <c r="BC9" s="335">
        <v>1072.104</v>
      </c>
      <c r="BD9" s="335">
        <v>1074.0930000000001</v>
      </c>
      <c r="BE9" s="335">
        <v>1075.914</v>
      </c>
      <c r="BF9" s="335">
        <v>1077.548</v>
      </c>
      <c r="BG9" s="335">
        <v>1079.0029999999999</v>
      </c>
      <c r="BH9" s="335">
        <v>1079.913</v>
      </c>
      <c r="BI9" s="335">
        <v>1081.28</v>
      </c>
      <c r="BJ9" s="335">
        <v>1082.741</v>
      </c>
      <c r="BK9" s="335">
        <v>1084.1569999999999</v>
      </c>
      <c r="BL9" s="335">
        <v>1085.9059999999999</v>
      </c>
      <c r="BM9" s="335">
        <v>1087.8510000000001</v>
      </c>
      <c r="BN9" s="335">
        <v>1090.1600000000001</v>
      </c>
      <c r="BO9" s="335">
        <v>1092.3710000000001</v>
      </c>
      <c r="BP9" s="335">
        <v>1094.652</v>
      </c>
      <c r="BQ9" s="335">
        <v>1096.79</v>
      </c>
      <c r="BR9" s="335">
        <v>1099.3699999999999</v>
      </c>
      <c r="BS9" s="335">
        <v>1102.18</v>
      </c>
      <c r="BT9" s="335">
        <v>1105.22</v>
      </c>
      <c r="BU9" s="335">
        <v>1108.489</v>
      </c>
      <c r="BV9" s="335">
        <v>1111.9880000000001</v>
      </c>
    </row>
    <row r="10" spans="1:74" ht="11.1" customHeight="1" x14ac:dyDescent="0.2">
      <c r="A10" s="148" t="s">
        <v>938</v>
      </c>
      <c r="B10" s="212" t="s">
        <v>608</v>
      </c>
      <c r="C10" s="242">
        <v>2679.3945116999998</v>
      </c>
      <c r="D10" s="242">
        <v>2675.6458558999998</v>
      </c>
      <c r="E10" s="242">
        <v>2677.7635994000002</v>
      </c>
      <c r="F10" s="242">
        <v>2697.3083157999999</v>
      </c>
      <c r="G10" s="242">
        <v>2702.4884280000001</v>
      </c>
      <c r="H10" s="242">
        <v>2704.8645093999999</v>
      </c>
      <c r="I10" s="242">
        <v>2697.5512438000001</v>
      </c>
      <c r="J10" s="242">
        <v>2699.4832511</v>
      </c>
      <c r="K10" s="242">
        <v>2703.7752151</v>
      </c>
      <c r="L10" s="242">
        <v>2714.6984303999998</v>
      </c>
      <c r="M10" s="242">
        <v>2720.5068365000002</v>
      </c>
      <c r="N10" s="242">
        <v>2725.471728</v>
      </c>
      <c r="O10" s="242">
        <v>2730.0906839999998</v>
      </c>
      <c r="P10" s="242">
        <v>2732.9953624999998</v>
      </c>
      <c r="Q10" s="242">
        <v>2734.6833424000001</v>
      </c>
      <c r="R10" s="242">
        <v>2731.0435284999999</v>
      </c>
      <c r="S10" s="242">
        <v>2733.3814326000002</v>
      </c>
      <c r="T10" s="242">
        <v>2737.5859596</v>
      </c>
      <c r="U10" s="242">
        <v>2751.8238554</v>
      </c>
      <c r="V10" s="242">
        <v>2753.6365685999999</v>
      </c>
      <c r="W10" s="242">
        <v>2751.1908451999998</v>
      </c>
      <c r="X10" s="242">
        <v>2730.2483108000001</v>
      </c>
      <c r="Y10" s="242">
        <v>2729.9644948</v>
      </c>
      <c r="Z10" s="242">
        <v>2736.1010228999999</v>
      </c>
      <c r="AA10" s="242">
        <v>2762.5702313000002</v>
      </c>
      <c r="AB10" s="242">
        <v>2771.1131955000001</v>
      </c>
      <c r="AC10" s="242">
        <v>2775.6422514999999</v>
      </c>
      <c r="AD10" s="242">
        <v>2767.9190981000002</v>
      </c>
      <c r="AE10" s="242">
        <v>2770.5990640999999</v>
      </c>
      <c r="AF10" s="242">
        <v>2775.4438482</v>
      </c>
      <c r="AG10" s="242">
        <v>2784.4102822999998</v>
      </c>
      <c r="AH10" s="242">
        <v>2792.1170784999999</v>
      </c>
      <c r="AI10" s="242">
        <v>2800.5210686999999</v>
      </c>
      <c r="AJ10" s="242">
        <v>2816.4112767000001</v>
      </c>
      <c r="AK10" s="242">
        <v>2821.1178869999999</v>
      </c>
      <c r="AL10" s="242">
        <v>2821.4299234999999</v>
      </c>
      <c r="AM10" s="242">
        <v>2804.7126262000002</v>
      </c>
      <c r="AN10" s="242">
        <v>2805.7115847999999</v>
      </c>
      <c r="AO10" s="242">
        <v>2811.7920393999998</v>
      </c>
      <c r="AP10" s="242">
        <v>2830.0522426000002</v>
      </c>
      <c r="AQ10" s="242">
        <v>2840.9719998</v>
      </c>
      <c r="AR10" s="242">
        <v>2851.6495635000001</v>
      </c>
      <c r="AS10" s="242">
        <v>2863.4137746000001</v>
      </c>
      <c r="AT10" s="242">
        <v>2872.6103210000001</v>
      </c>
      <c r="AU10" s="242">
        <v>2880.5680434999999</v>
      </c>
      <c r="AV10" s="242">
        <v>2885.7239459000002</v>
      </c>
      <c r="AW10" s="242">
        <v>2892.3762674999998</v>
      </c>
      <c r="AX10" s="242">
        <v>2898.9620122000001</v>
      </c>
      <c r="AY10" s="242">
        <v>2904.7642083999999</v>
      </c>
      <c r="AZ10" s="242">
        <v>2911.7545280999998</v>
      </c>
      <c r="BA10" s="242">
        <v>2919.2159995000002</v>
      </c>
      <c r="BB10" s="335">
        <v>2928.4609999999998</v>
      </c>
      <c r="BC10" s="335">
        <v>2935.88</v>
      </c>
      <c r="BD10" s="335">
        <v>2942.7869999999998</v>
      </c>
      <c r="BE10" s="335">
        <v>2949.3029999999999</v>
      </c>
      <c r="BF10" s="335">
        <v>2955.0920000000001</v>
      </c>
      <c r="BG10" s="335">
        <v>2960.2759999999998</v>
      </c>
      <c r="BH10" s="335">
        <v>2963.3429999999998</v>
      </c>
      <c r="BI10" s="335">
        <v>2968.453</v>
      </c>
      <c r="BJ10" s="335">
        <v>2974.0940000000001</v>
      </c>
      <c r="BK10" s="335">
        <v>2980.5909999999999</v>
      </c>
      <c r="BL10" s="335">
        <v>2987.049</v>
      </c>
      <c r="BM10" s="335">
        <v>2993.7930000000001</v>
      </c>
      <c r="BN10" s="335">
        <v>3000.944</v>
      </c>
      <c r="BO10" s="335">
        <v>3008.1709999999998</v>
      </c>
      <c r="BP10" s="335">
        <v>3015.596</v>
      </c>
      <c r="BQ10" s="335">
        <v>3022.7330000000002</v>
      </c>
      <c r="BR10" s="335">
        <v>3030.915</v>
      </c>
      <c r="BS10" s="335">
        <v>3039.6570000000002</v>
      </c>
      <c r="BT10" s="335">
        <v>3048.96</v>
      </c>
      <c r="BU10" s="335">
        <v>3058.8240000000001</v>
      </c>
      <c r="BV10" s="335">
        <v>3069.248</v>
      </c>
    </row>
    <row r="11" spans="1:74" ht="11.1" customHeight="1" x14ac:dyDescent="0.2">
      <c r="A11" s="148" t="s">
        <v>939</v>
      </c>
      <c r="B11" s="212" t="s">
        <v>609</v>
      </c>
      <c r="C11" s="242">
        <v>688.23990587000003</v>
      </c>
      <c r="D11" s="242">
        <v>687.95600575000003</v>
      </c>
      <c r="E11" s="242">
        <v>688.78888164</v>
      </c>
      <c r="F11" s="242">
        <v>692.54818244000001</v>
      </c>
      <c r="G11" s="242">
        <v>694.25737366999999</v>
      </c>
      <c r="H11" s="242">
        <v>695.72610422000002</v>
      </c>
      <c r="I11" s="242">
        <v>695.75250397000002</v>
      </c>
      <c r="J11" s="242">
        <v>697.64171578000003</v>
      </c>
      <c r="K11" s="242">
        <v>700.19186951999995</v>
      </c>
      <c r="L11" s="242">
        <v>704.97226452999996</v>
      </c>
      <c r="M11" s="242">
        <v>707.66732762000004</v>
      </c>
      <c r="N11" s="242">
        <v>709.84635811999999</v>
      </c>
      <c r="O11" s="242">
        <v>711.01944814000001</v>
      </c>
      <c r="P11" s="242">
        <v>712.53384441000003</v>
      </c>
      <c r="Q11" s="242">
        <v>713.89963900999999</v>
      </c>
      <c r="R11" s="242">
        <v>716.14609429999996</v>
      </c>
      <c r="S11" s="242">
        <v>716.44273883000005</v>
      </c>
      <c r="T11" s="242">
        <v>715.81883492999998</v>
      </c>
      <c r="U11" s="242">
        <v>712.33447333000004</v>
      </c>
      <c r="V11" s="242">
        <v>711.32440455000005</v>
      </c>
      <c r="W11" s="242">
        <v>710.84871930999998</v>
      </c>
      <c r="X11" s="242">
        <v>710.45285750999994</v>
      </c>
      <c r="Y11" s="242">
        <v>711.38685943999997</v>
      </c>
      <c r="Z11" s="242">
        <v>713.19616499999995</v>
      </c>
      <c r="AA11" s="242">
        <v>718.48635506999995</v>
      </c>
      <c r="AB11" s="242">
        <v>720.09208220999994</v>
      </c>
      <c r="AC11" s="242">
        <v>720.61892731</v>
      </c>
      <c r="AD11" s="242">
        <v>717.21651478000001</v>
      </c>
      <c r="AE11" s="242">
        <v>717.72337747999995</v>
      </c>
      <c r="AF11" s="242">
        <v>719.28913981999995</v>
      </c>
      <c r="AG11" s="242">
        <v>723.96358597999995</v>
      </c>
      <c r="AH11" s="242">
        <v>726.10980948999998</v>
      </c>
      <c r="AI11" s="242">
        <v>727.77759449999996</v>
      </c>
      <c r="AJ11" s="242">
        <v>729.60564366999995</v>
      </c>
      <c r="AK11" s="242">
        <v>729.83752473000004</v>
      </c>
      <c r="AL11" s="242">
        <v>729.11194033000004</v>
      </c>
      <c r="AM11" s="242">
        <v>724.23359373999995</v>
      </c>
      <c r="AN11" s="242">
        <v>723.98955093999996</v>
      </c>
      <c r="AO11" s="242">
        <v>725.18451522999999</v>
      </c>
      <c r="AP11" s="242">
        <v>729.47725306999996</v>
      </c>
      <c r="AQ11" s="242">
        <v>732.30615665000005</v>
      </c>
      <c r="AR11" s="242">
        <v>735.32999244999996</v>
      </c>
      <c r="AS11" s="242">
        <v>739.68104872000004</v>
      </c>
      <c r="AT11" s="242">
        <v>742.24553275000005</v>
      </c>
      <c r="AU11" s="242">
        <v>744.15573280000001</v>
      </c>
      <c r="AV11" s="242">
        <v>744.46643896</v>
      </c>
      <c r="AW11" s="242">
        <v>745.77697846000001</v>
      </c>
      <c r="AX11" s="242">
        <v>747.14214140000001</v>
      </c>
      <c r="AY11" s="242">
        <v>748.48612713</v>
      </c>
      <c r="AZ11" s="242">
        <v>750.01738742999999</v>
      </c>
      <c r="BA11" s="242">
        <v>751.66012166999997</v>
      </c>
      <c r="BB11" s="335">
        <v>753.73869999999999</v>
      </c>
      <c r="BC11" s="335">
        <v>755.36109999999996</v>
      </c>
      <c r="BD11" s="335">
        <v>756.85170000000005</v>
      </c>
      <c r="BE11" s="335">
        <v>758.24159999999995</v>
      </c>
      <c r="BF11" s="335">
        <v>759.44510000000002</v>
      </c>
      <c r="BG11" s="335">
        <v>760.49339999999995</v>
      </c>
      <c r="BH11" s="335">
        <v>761.03589999999997</v>
      </c>
      <c r="BI11" s="335">
        <v>762.03660000000002</v>
      </c>
      <c r="BJ11" s="335">
        <v>763.14499999999998</v>
      </c>
      <c r="BK11" s="335">
        <v>764.33690000000001</v>
      </c>
      <c r="BL11" s="335">
        <v>765.67870000000005</v>
      </c>
      <c r="BM11" s="335">
        <v>767.14620000000002</v>
      </c>
      <c r="BN11" s="335">
        <v>768.87609999999995</v>
      </c>
      <c r="BO11" s="335">
        <v>770.49249999999995</v>
      </c>
      <c r="BP11" s="335">
        <v>772.13199999999995</v>
      </c>
      <c r="BQ11" s="335">
        <v>773.67359999999996</v>
      </c>
      <c r="BR11" s="335">
        <v>775.45010000000002</v>
      </c>
      <c r="BS11" s="335">
        <v>777.34050000000002</v>
      </c>
      <c r="BT11" s="335">
        <v>779.34479999999996</v>
      </c>
      <c r="BU11" s="335">
        <v>781.46310000000005</v>
      </c>
      <c r="BV11" s="335">
        <v>783.6952</v>
      </c>
    </row>
    <row r="12" spans="1:74" ht="11.1" customHeight="1" x14ac:dyDescent="0.2">
      <c r="A12" s="148" t="s">
        <v>940</v>
      </c>
      <c r="B12" s="212" t="s">
        <v>610</v>
      </c>
      <c r="C12" s="242">
        <v>1710.5383105999999</v>
      </c>
      <c r="D12" s="242">
        <v>1714.6176012999999</v>
      </c>
      <c r="E12" s="242">
        <v>1718.7094712999999</v>
      </c>
      <c r="F12" s="242">
        <v>1722.283801</v>
      </c>
      <c r="G12" s="242">
        <v>1726.7984194000001</v>
      </c>
      <c r="H12" s="242">
        <v>1731.7232067</v>
      </c>
      <c r="I12" s="242">
        <v>1734.693552</v>
      </c>
      <c r="J12" s="242">
        <v>1742.2121357000001</v>
      </c>
      <c r="K12" s="242">
        <v>1751.9143466999999</v>
      </c>
      <c r="L12" s="242">
        <v>1766.6713189</v>
      </c>
      <c r="M12" s="242">
        <v>1778.5874341000001</v>
      </c>
      <c r="N12" s="242">
        <v>1790.5338264</v>
      </c>
      <c r="O12" s="242">
        <v>1806.7344032999999</v>
      </c>
      <c r="P12" s="242">
        <v>1815.5734186</v>
      </c>
      <c r="Q12" s="242">
        <v>1821.2747801999999</v>
      </c>
      <c r="R12" s="242">
        <v>1818.2569928999999</v>
      </c>
      <c r="S12" s="242">
        <v>1821.8691682000001</v>
      </c>
      <c r="T12" s="242">
        <v>1826.5298109</v>
      </c>
      <c r="U12" s="242">
        <v>1832.7561762</v>
      </c>
      <c r="V12" s="242">
        <v>1839.1258127000001</v>
      </c>
      <c r="W12" s="242">
        <v>1846.1559754</v>
      </c>
      <c r="X12" s="242">
        <v>1856.6693943</v>
      </c>
      <c r="Y12" s="242">
        <v>1862.903562</v>
      </c>
      <c r="Z12" s="242">
        <v>1867.6812084000001</v>
      </c>
      <c r="AA12" s="242">
        <v>1868.2864436</v>
      </c>
      <c r="AB12" s="242">
        <v>1872.1879650000001</v>
      </c>
      <c r="AC12" s="242">
        <v>1876.6698825999999</v>
      </c>
      <c r="AD12" s="242">
        <v>1880.647772</v>
      </c>
      <c r="AE12" s="242">
        <v>1887.1038003000001</v>
      </c>
      <c r="AF12" s="242">
        <v>1894.9535432</v>
      </c>
      <c r="AG12" s="242">
        <v>1906.7325959</v>
      </c>
      <c r="AH12" s="242">
        <v>1915.4680713</v>
      </c>
      <c r="AI12" s="242">
        <v>1923.6955648000001</v>
      </c>
      <c r="AJ12" s="242">
        <v>1934.4929018</v>
      </c>
      <c r="AK12" s="242">
        <v>1939.3960622</v>
      </c>
      <c r="AL12" s="242">
        <v>1941.4828715000001</v>
      </c>
      <c r="AM12" s="242">
        <v>1932.2963104999999</v>
      </c>
      <c r="AN12" s="242">
        <v>1935.0931820999999</v>
      </c>
      <c r="AO12" s="242">
        <v>1941.416467</v>
      </c>
      <c r="AP12" s="242">
        <v>1955.5712329999999</v>
      </c>
      <c r="AQ12" s="242">
        <v>1965.7185439</v>
      </c>
      <c r="AR12" s="242">
        <v>1976.1634675</v>
      </c>
      <c r="AS12" s="242">
        <v>1989.9017011000001</v>
      </c>
      <c r="AT12" s="242">
        <v>1998.6950770000001</v>
      </c>
      <c r="AU12" s="242">
        <v>2005.5392926</v>
      </c>
      <c r="AV12" s="242">
        <v>2008.3566607</v>
      </c>
      <c r="AW12" s="242">
        <v>2012.8608211000001</v>
      </c>
      <c r="AX12" s="242">
        <v>2016.9740866</v>
      </c>
      <c r="AY12" s="242">
        <v>2020.0648603</v>
      </c>
      <c r="AZ12" s="242">
        <v>2023.8700337</v>
      </c>
      <c r="BA12" s="242">
        <v>2027.7580098999999</v>
      </c>
      <c r="BB12" s="335">
        <v>2032.2339999999999</v>
      </c>
      <c r="BC12" s="335">
        <v>2035.9090000000001</v>
      </c>
      <c r="BD12" s="335">
        <v>2039.287</v>
      </c>
      <c r="BE12" s="335">
        <v>2042.116</v>
      </c>
      <c r="BF12" s="335">
        <v>2045.0909999999999</v>
      </c>
      <c r="BG12" s="335">
        <v>2047.96</v>
      </c>
      <c r="BH12" s="335">
        <v>2050.3069999999998</v>
      </c>
      <c r="BI12" s="335">
        <v>2053.2739999999999</v>
      </c>
      <c r="BJ12" s="335">
        <v>2056.4450000000002</v>
      </c>
      <c r="BK12" s="335">
        <v>2059.1990000000001</v>
      </c>
      <c r="BL12" s="335">
        <v>2063.2460000000001</v>
      </c>
      <c r="BM12" s="335">
        <v>2067.9630000000002</v>
      </c>
      <c r="BN12" s="335">
        <v>2074.5149999999999</v>
      </c>
      <c r="BO12" s="335">
        <v>2079.7020000000002</v>
      </c>
      <c r="BP12" s="335">
        <v>2084.6869999999999</v>
      </c>
      <c r="BQ12" s="335">
        <v>2088.2069999999999</v>
      </c>
      <c r="BR12" s="335">
        <v>2093.7379999999998</v>
      </c>
      <c r="BS12" s="335">
        <v>2100.0169999999998</v>
      </c>
      <c r="BT12" s="335">
        <v>2107.0419999999999</v>
      </c>
      <c r="BU12" s="335">
        <v>2114.8150000000001</v>
      </c>
      <c r="BV12" s="335">
        <v>2123.3339999999998</v>
      </c>
    </row>
    <row r="13" spans="1:74" ht="11.1" customHeight="1" x14ac:dyDescent="0.2">
      <c r="A13" s="148" t="s">
        <v>941</v>
      </c>
      <c r="B13" s="212" t="s">
        <v>611</v>
      </c>
      <c r="C13" s="242">
        <v>953.09449100999996</v>
      </c>
      <c r="D13" s="242">
        <v>952.48325671999999</v>
      </c>
      <c r="E13" s="242">
        <v>953.50224799</v>
      </c>
      <c r="F13" s="242">
        <v>958.85510859999999</v>
      </c>
      <c r="G13" s="242">
        <v>961.10681812999997</v>
      </c>
      <c r="H13" s="242">
        <v>962.96102037000003</v>
      </c>
      <c r="I13" s="242">
        <v>962.18732907000003</v>
      </c>
      <c r="J13" s="242">
        <v>964.91930640999999</v>
      </c>
      <c r="K13" s="242">
        <v>968.92656613999998</v>
      </c>
      <c r="L13" s="242">
        <v>978.55499909000002</v>
      </c>
      <c r="M13" s="242">
        <v>981.85340549</v>
      </c>
      <c r="N13" s="242">
        <v>983.16767617000005</v>
      </c>
      <c r="O13" s="242">
        <v>978.02051554000002</v>
      </c>
      <c r="P13" s="242">
        <v>978.72448644999997</v>
      </c>
      <c r="Q13" s="242">
        <v>980.80229331999999</v>
      </c>
      <c r="R13" s="242">
        <v>987.44658072000004</v>
      </c>
      <c r="S13" s="242">
        <v>989.87757606000002</v>
      </c>
      <c r="T13" s="242">
        <v>991.28792392000003</v>
      </c>
      <c r="U13" s="242">
        <v>990.12810899999999</v>
      </c>
      <c r="V13" s="242">
        <v>990.65929834999997</v>
      </c>
      <c r="W13" s="242">
        <v>991.33197669000003</v>
      </c>
      <c r="X13" s="242">
        <v>990.95456820000004</v>
      </c>
      <c r="Y13" s="242">
        <v>992.80390634000003</v>
      </c>
      <c r="Z13" s="242">
        <v>995.68841531999999</v>
      </c>
      <c r="AA13" s="242">
        <v>1001.4844454</v>
      </c>
      <c r="AB13" s="242">
        <v>1005.0320333</v>
      </c>
      <c r="AC13" s="242">
        <v>1008.2075294</v>
      </c>
      <c r="AD13" s="242">
        <v>1010.4045368</v>
      </c>
      <c r="AE13" s="242">
        <v>1013.2906467</v>
      </c>
      <c r="AF13" s="242">
        <v>1016.2594622</v>
      </c>
      <c r="AG13" s="242">
        <v>1019.1395636</v>
      </c>
      <c r="AH13" s="242">
        <v>1022.4023552</v>
      </c>
      <c r="AI13" s="242">
        <v>1025.8764174</v>
      </c>
      <c r="AJ13" s="242">
        <v>1032.3466366</v>
      </c>
      <c r="AK13" s="242">
        <v>1034.154575</v>
      </c>
      <c r="AL13" s="242">
        <v>1034.0851190000001</v>
      </c>
      <c r="AM13" s="242">
        <v>1026.8426340999999</v>
      </c>
      <c r="AN13" s="242">
        <v>1026.9901155</v>
      </c>
      <c r="AO13" s="242">
        <v>1029.2319285999999</v>
      </c>
      <c r="AP13" s="242">
        <v>1036.1448665</v>
      </c>
      <c r="AQ13" s="242">
        <v>1040.6427481999999</v>
      </c>
      <c r="AR13" s="242">
        <v>1045.3023668000001</v>
      </c>
      <c r="AS13" s="242">
        <v>1051.5194713999999</v>
      </c>
      <c r="AT13" s="242">
        <v>1055.4557519</v>
      </c>
      <c r="AU13" s="242">
        <v>1058.5069573999999</v>
      </c>
      <c r="AV13" s="242">
        <v>1059.4425792</v>
      </c>
      <c r="AW13" s="242">
        <v>1061.6465163</v>
      </c>
      <c r="AX13" s="242">
        <v>1063.8882601</v>
      </c>
      <c r="AY13" s="242">
        <v>1066.1297052</v>
      </c>
      <c r="AZ13" s="242">
        <v>1068.475641</v>
      </c>
      <c r="BA13" s="242">
        <v>1070.8879623</v>
      </c>
      <c r="BB13" s="335">
        <v>1073.7170000000001</v>
      </c>
      <c r="BC13" s="335">
        <v>1075.999</v>
      </c>
      <c r="BD13" s="335">
        <v>1078.085</v>
      </c>
      <c r="BE13" s="335">
        <v>1079.912</v>
      </c>
      <c r="BF13" s="335">
        <v>1081.653</v>
      </c>
      <c r="BG13" s="335">
        <v>1083.2439999999999</v>
      </c>
      <c r="BH13" s="335">
        <v>1084.2139999999999</v>
      </c>
      <c r="BI13" s="335">
        <v>1085.8599999999999</v>
      </c>
      <c r="BJ13" s="335">
        <v>1087.71</v>
      </c>
      <c r="BK13" s="335">
        <v>1089.566</v>
      </c>
      <c r="BL13" s="335">
        <v>1091.972</v>
      </c>
      <c r="BM13" s="335">
        <v>1094.73</v>
      </c>
      <c r="BN13" s="335">
        <v>1098.3219999999999</v>
      </c>
      <c r="BO13" s="335">
        <v>1101.424</v>
      </c>
      <c r="BP13" s="335">
        <v>1104.5170000000001</v>
      </c>
      <c r="BQ13" s="335">
        <v>1107.4100000000001</v>
      </c>
      <c r="BR13" s="335">
        <v>1110.6289999999999</v>
      </c>
      <c r="BS13" s="335">
        <v>1113.981</v>
      </c>
      <c r="BT13" s="335">
        <v>1117.4680000000001</v>
      </c>
      <c r="BU13" s="335">
        <v>1121.0889999999999</v>
      </c>
      <c r="BV13" s="335">
        <v>1124.8440000000001</v>
      </c>
    </row>
    <row r="14" spans="1:74" ht="11.1" customHeight="1" x14ac:dyDescent="0.2">
      <c r="A14" s="148" t="s">
        <v>942</v>
      </c>
      <c r="B14" s="212" t="s">
        <v>612</v>
      </c>
      <c r="C14" s="242">
        <v>2631.0115888</v>
      </c>
      <c r="D14" s="242">
        <v>2628.7316259999998</v>
      </c>
      <c r="E14" s="242">
        <v>2629.3629216999998</v>
      </c>
      <c r="F14" s="242">
        <v>2637.2642092000001</v>
      </c>
      <c r="G14" s="242">
        <v>2640.4489723000002</v>
      </c>
      <c r="H14" s="242">
        <v>2643.275944</v>
      </c>
      <c r="I14" s="242">
        <v>2643.2144213000001</v>
      </c>
      <c r="J14" s="242">
        <v>2647.2238379</v>
      </c>
      <c r="K14" s="242">
        <v>2652.7734905000002</v>
      </c>
      <c r="L14" s="242">
        <v>2662.6565945000002</v>
      </c>
      <c r="M14" s="242">
        <v>2669.191808</v>
      </c>
      <c r="N14" s="242">
        <v>2675.1723461000001</v>
      </c>
      <c r="O14" s="242">
        <v>2680.4096955999998</v>
      </c>
      <c r="P14" s="242">
        <v>2685.4222682</v>
      </c>
      <c r="Q14" s="242">
        <v>2690.0215503999998</v>
      </c>
      <c r="R14" s="242">
        <v>2689.5757057999999</v>
      </c>
      <c r="S14" s="242">
        <v>2696.8222847000002</v>
      </c>
      <c r="T14" s="242">
        <v>2707.1294506999998</v>
      </c>
      <c r="U14" s="242">
        <v>2728.6012151999998</v>
      </c>
      <c r="V14" s="242">
        <v>2738.9515467000001</v>
      </c>
      <c r="W14" s="242">
        <v>2746.2844565</v>
      </c>
      <c r="X14" s="242">
        <v>2751.0842462999999</v>
      </c>
      <c r="Y14" s="242">
        <v>2752.0190868999998</v>
      </c>
      <c r="Z14" s="242">
        <v>2749.5732800000001</v>
      </c>
      <c r="AA14" s="242">
        <v>2733.7158513999998</v>
      </c>
      <c r="AB14" s="242">
        <v>2732.0319797000002</v>
      </c>
      <c r="AC14" s="242">
        <v>2734.4906907999998</v>
      </c>
      <c r="AD14" s="242">
        <v>2740.5333718000002</v>
      </c>
      <c r="AE14" s="242">
        <v>2751.6962085</v>
      </c>
      <c r="AF14" s="242">
        <v>2767.4205879000001</v>
      </c>
      <c r="AG14" s="242">
        <v>2799.2055866000001</v>
      </c>
      <c r="AH14" s="242">
        <v>2815.4287438000001</v>
      </c>
      <c r="AI14" s="242">
        <v>2827.5891363000001</v>
      </c>
      <c r="AJ14" s="242">
        <v>2836.3944569</v>
      </c>
      <c r="AK14" s="242">
        <v>2839.8985501000002</v>
      </c>
      <c r="AL14" s="242">
        <v>2838.8091086999998</v>
      </c>
      <c r="AM14" s="242">
        <v>2819.4887361000001</v>
      </c>
      <c r="AN14" s="242">
        <v>2819.4402733000002</v>
      </c>
      <c r="AO14" s="242">
        <v>2825.0263235000002</v>
      </c>
      <c r="AP14" s="242">
        <v>2843.0386527000001</v>
      </c>
      <c r="AQ14" s="242">
        <v>2854.7999046</v>
      </c>
      <c r="AR14" s="242">
        <v>2867.1018451</v>
      </c>
      <c r="AS14" s="242">
        <v>2883.4495637</v>
      </c>
      <c r="AT14" s="242">
        <v>2894.2040643999999</v>
      </c>
      <c r="AU14" s="242">
        <v>2902.8704364999999</v>
      </c>
      <c r="AV14" s="242">
        <v>2907.3039963000001</v>
      </c>
      <c r="AW14" s="242">
        <v>2913.4026242999998</v>
      </c>
      <c r="AX14" s="242">
        <v>2919.0216366</v>
      </c>
      <c r="AY14" s="242">
        <v>2922.4085857</v>
      </c>
      <c r="AZ14" s="242">
        <v>2928.3827025000001</v>
      </c>
      <c r="BA14" s="242">
        <v>2935.1915393999998</v>
      </c>
      <c r="BB14" s="335">
        <v>2944.5720000000001</v>
      </c>
      <c r="BC14" s="335">
        <v>2951.748</v>
      </c>
      <c r="BD14" s="335">
        <v>2958.4549999999999</v>
      </c>
      <c r="BE14" s="335">
        <v>2964.8609999999999</v>
      </c>
      <c r="BF14" s="335">
        <v>2970.5070000000001</v>
      </c>
      <c r="BG14" s="335">
        <v>2975.56</v>
      </c>
      <c r="BH14" s="335">
        <v>2978.5030000000002</v>
      </c>
      <c r="BI14" s="335">
        <v>2983.5059999999999</v>
      </c>
      <c r="BJ14" s="335">
        <v>2989.0529999999999</v>
      </c>
      <c r="BK14" s="335">
        <v>2995.4270000000001</v>
      </c>
      <c r="BL14" s="335">
        <v>3001.848</v>
      </c>
      <c r="BM14" s="335">
        <v>3008.6</v>
      </c>
      <c r="BN14" s="335">
        <v>3015.9549999999999</v>
      </c>
      <c r="BO14" s="335">
        <v>3023.1640000000002</v>
      </c>
      <c r="BP14" s="335">
        <v>3030.4989999999998</v>
      </c>
      <c r="BQ14" s="335">
        <v>3037.4270000000001</v>
      </c>
      <c r="BR14" s="335">
        <v>3045.4160000000002</v>
      </c>
      <c r="BS14" s="335">
        <v>3053.931</v>
      </c>
      <c r="BT14" s="335">
        <v>3062.9740000000002</v>
      </c>
      <c r="BU14" s="335">
        <v>3072.5430000000001</v>
      </c>
      <c r="BV14" s="335">
        <v>3082.6390000000001</v>
      </c>
    </row>
    <row r="15" spans="1:74" ht="11.1" customHeight="1" x14ac:dyDescent="0.2">
      <c r="A15" s="148"/>
      <c r="B15" s="168" t="s">
        <v>996</v>
      </c>
      <c r="C15" s="247"/>
      <c r="D15" s="247"/>
      <c r="E15" s="247"/>
      <c r="F15" s="247"/>
      <c r="G15" s="247"/>
      <c r="H15" s="247"/>
      <c r="I15" s="247"/>
      <c r="J15" s="247"/>
      <c r="K15" s="247"/>
      <c r="L15" s="247"/>
      <c r="M15" s="247"/>
      <c r="N15" s="247"/>
      <c r="O15" s="247"/>
      <c r="P15" s="247"/>
      <c r="Q15" s="247"/>
      <c r="R15" s="247"/>
      <c r="S15" s="247"/>
      <c r="T15" s="247"/>
      <c r="U15" s="247"/>
      <c r="V15" s="247"/>
      <c r="W15" s="247"/>
      <c r="X15" s="247"/>
      <c r="Y15" s="247"/>
      <c r="Z15" s="247"/>
      <c r="AA15" s="247"/>
      <c r="AB15" s="247"/>
      <c r="AC15" s="247"/>
      <c r="AD15" s="247"/>
      <c r="AE15" s="247"/>
      <c r="AF15" s="247"/>
      <c r="AG15" s="247"/>
      <c r="AH15" s="247"/>
      <c r="AI15" s="247"/>
      <c r="AJ15" s="247"/>
      <c r="AK15" s="247"/>
      <c r="AL15" s="247"/>
      <c r="AM15" s="247"/>
      <c r="AN15" s="247"/>
      <c r="AO15" s="247"/>
      <c r="AP15" s="247"/>
      <c r="AQ15" s="247"/>
      <c r="AR15" s="247"/>
      <c r="AS15" s="247"/>
      <c r="AT15" s="247"/>
      <c r="AU15" s="247"/>
      <c r="AV15" s="247"/>
      <c r="AW15" s="247"/>
      <c r="AX15" s="247"/>
      <c r="AY15" s="347"/>
      <c r="AZ15" s="247"/>
      <c r="BA15" s="247"/>
      <c r="BB15" s="347"/>
      <c r="BC15" s="347"/>
      <c r="BD15" s="347"/>
      <c r="BE15" s="347"/>
      <c r="BF15" s="347"/>
      <c r="BG15" s="347"/>
      <c r="BH15" s="347"/>
      <c r="BI15" s="347"/>
      <c r="BJ15" s="347"/>
      <c r="BK15" s="347"/>
      <c r="BL15" s="347"/>
      <c r="BM15" s="347"/>
      <c r="BN15" s="347"/>
      <c r="BO15" s="347"/>
      <c r="BP15" s="347"/>
      <c r="BQ15" s="347"/>
      <c r="BR15" s="347"/>
      <c r="BS15" s="347"/>
      <c r="BT15" s="347"/>
      <c r="BU15" s="347"/>
      <c r="BV15" s="347"/>
    </row>
    <row r="16" spans="1:74" ht="11.1" customHeight="1" x14ac:dyDescent="0.2">
      <c r="A16" s="148" t="s">
        <v>944</v>
      </c>
      <c r="B16" s="212" t="s">
        <v>605</v>
      </c>
      <c r="C16" s="260">
        <v>91.816176342999995</v>
      </c>
      <c r="D16" s="260">
        <v>91.832823407000006</v>
      </c>
      <c r="E16" s="260">
        <v>91.774138136000005</v>
      </c>
      <c r="F16" s="260">
        <v>91.338579218999996</v>
      </c>
      <c r="G16" s="260">
        <v>91.355385259000002</v>
      </c>
      <c r="H16" s="260">
        <v>91.523014945</v>
      </c>
      <c r="I16" s="260">
        <v>92.138838875999994</v>
      </c>
      <c r="J16" s="260">
        <v>92.385087909000006</v>
      </c>
      <c r="K16" s="260">
        <v>92.559132641000005</v>
      </c>
      <c r="L16" s="260">
        <v>92.418796342999997</v>
      </c>
      <c r="M16" s="260">
        <v>92.630065020999993</v>
      </c>
      <c r="N16" s="260">
        <v>92.950761944999996</v>
      </c>
      <c r="O16" s="260">
        <v>93.685442774999999</v>
      </c>
      <c r="P16" s="260">
        <v>93.996579448999995</v>
      </c>
      <c r="Q16" s="260">
        <v>94.188727624999999</v>
      </c>
      <c r="R16" s="260">
        <v>94.158367183999999</v>
      </c>
      <c r="S16" s="260">
        <v>94.190178454999995</v>
      </c>
      <c r="T16" s="260">
        <v>94.180641317999999</v>
      </c>
      <c r="U16" s="260">
        <v>93.990109505999996</v>
      </c>
      <c r="V16" s="260">
        <v>94.002610254000004</v>
      </c>
      <c r="W16" s="260">
        <v>94.078497294000002</v>
      </c>
      <c r="X16" s="260">
        <v>94.239559796999998</v>
      </c>
      <c r="Y16" s="260">
        <v>94.425877545000006</v>
      </c>
      <c r="Z16" s="260">
        <v>94.659239708000001</v>
      </c>
      <c r="AA16" s="260">
        <v>95.098350929000006</v>
      </c>
      <c r="AB16" s="260">
        <v>95.306773438999997</v>
      </c>
      <c r="AC16" s="260">
        <v>95.443211880999996</v>
      </c>
      <c r="AD16" s="260">
        <v>95.418618968999994</v>
      </c>
      <c r="AE16" s="260">
        <v>95.477874740000004</v>
      </c>
      <c r="AF16" s="260">
        <v>95.531931908999994</v>
      </c>
      <c r="AG16" s="260">
        <v>95.505301329999995</v>
      </c>
      <c r="AH16" s="260">
        <v>95.605578151000003</v>
      </c>
      <c r="AI16" s="260">
        <v>95.757273226999999</v>
      </c>
      <c r="AJ16" s="260">
        <v>96.065876879000001</v>
      </c>
      <c r="AK16" s="260">
        <v>96.241290723999995</v>
      </c>
      <c r="AL16" s="260">
        <v>96.389005083000001</v>
      </c>
      <c r="AM16" s="260">
        <v>96.302547454000006</v>
      </c>
      <c r="AN16" s="260">
        <v>96.549717216000005</v>
      </c>
      <c r="AO16" s="260">
        <v>96.924041867</v>
      </c>
      <c r="AP16" s="260">
        <v>97.702055707</v>
      </c>
      <c r="AQ16" s="260">
        <v>98.123289413999998</v>
      </c>
      <c r="AR16" s="260">
        <v>98.464277284999994</v>
      </c>
      <c r="AS16" s="260">
        <v>98.652067926000001</v>
      </c>
      <c r="AT16" s="260">
        <v>98.887277674000003</v>
      </c>
      <c r="AU16" s="260">
        <v>99.096955133999998</v>
      </c>
      <c r="AV16" s="260">
        <v>99.306238981999996</v>
      </c>
      <c r="AW16" s="260">
        <v>99.445997856999995</v>
      </c>
      <c r="AX16" s="260">
        <v>99.541370436999998</v>
      </c>
      <c r="AY16" s="260">
        <v>99.433771882000002</v>
      </c>
      <c r="AZ16" s="260">
        <v>99.559310499999995</v>
      </c>
      <c r="BA16" s="260">
        <v>99.759401452000006</v>
      </c>
      <c r="BB16" s="348">
        <v>100.2634</v>
      </c>
      <c r="BC16" s="348">
        <v>100.4406</v>
      </c>
      <c r="BD16" s="348">
        <v>100.52030000000001</v>
      </c>
      <c r="BE16" s="348">
        <v>100.315</v>
      </c>
      <c r="BF16" s="348">
        <v>100.3404</v>
      </c>
      <c r="BG16" s="348">
        <v>100.40900000000001</v>
      </c>
      <c r="BH16" s="348">
        <v>100.5432</v>
      </c>
      <c r="BI16" s="348">
        <v>100.68129999999999</v>
      </c>
      <c r="BJ16" s="348">
        <v>100.8458</v>
      </c>
      <c r="BK16" s="348">
        <v>101.03740000000001</v>
      </c>
      <c r="BL16" s="348">
        <v>101.25409999999999</v>
      </c>
      <c r="BM16" s="348">
        <v>101.4966</v>
      </c>
      <c r="BN16" s="348">
        <v>101.7859</v>
      </c>
      <c r="BO16" s="348">
        <v>102.0643</v>
      </c>
      <c r="BP16" s="348">
        <v>102.3527</v>
      </c>
      <c r="BQ16" s="348">
        <v>102.63379999999999</v>
      </c>
      <c r="BR16" s="348">
        <v>102.9555</v>
      </c>
      <c r="BS16" s="348">
        <v>103.3002</v>
      </c>
      <c r="BT16" s="348">
        <v>103.6681</v>
      </c>
      <c r="BU16" s="348">
        <v>104.059</v>
      </c>
      <c r="BV16" s="348">
        <v>104.4731</v>
      </c>
    </row>
    <row r="17" spans="1:74" ht="11.1" customHeight="1" x14ac:dyDescent="0.2">
      <c r="A17" s="148" t="s">
        <v>945</v>
      </c>
      <c r="B17" s="212" t="s">
        <v>639</v>
      </c>
      <c r="C17" s="260">
        <v>89.829890344000006</v>
      </c>
      <c r="D17" s="260">
        <v>89.877149168000003</v>
      </c>
      <c r="E17" s="260">
        <v>89.843792636000003</v>
      </c>
      <c r="F17" s="260">
        <v>89.458764924999997</v>
      </c>
      <c r="G17" s="260">
        <v>89.467469550000004</v>
      </c>
      <c r="H17" s="260">
        <v>89.598850686999995</v>
      </c>
      <c r="I17" s="260">
        <v>90.065155928999999</v>
      </c>
      <c r="J17" s="260">
        <v>90.282704396</v>
      </c>
      <c r="K17" s="260">
        <v>90.463743680999997</v>
      </c>
      <c r="L17" s="260">
        <v>90.433981490999997</v>
      </c>
      <c r="M17" s="260">
        <v>90.672721631000002</v>
      </c>
      <c r="N17" s="260">
        <v>91.005671808000002</v>
      </c>
      <c r="O17" s="260">
        <v>91.709102758</v>
      </c>
      <c r="P17" s="260">
        <v>92.023269956999997</v>
      </c>
      <c r="Q17" s="260">
        <v>92.224444141000006</v>
      </c>
      <c r="R17" s="260">
        <v>92.204489504999998</v>
      </c>
      <c r="S17" s="260">
        <v>92.260779513000003</v>
      </c>
      <c r="T17" s="260">
        <v>92.285178360000003</v>
      </c>
      <c r="U17" s="260">
        <v>92.210013222000001</v>
      </c>
      <c r="V17" s="260">
        <v>92.221384366999999</v>
      </c>
      <c r="W17" s="260">
        <v>92.251618968000002</v>
      </c>
      <c r="X17" s="260">
        <v>92.231379754000002</v>
      </c>
      <c r="Y17" s="260">
        <v>92.351344225000005</v>
      </c>
      <c r="Z17" s="260">
        <v>92.542175108999999</v>
      </c>
      <c r="AA17" s="260">
        <v>93.000402285000007</v>
      </c>
      <c r="AB17" s="260">
        <v>93.185568584999999</v>
      </c>
      <c r="AC17" s="260">
        <v>93.294203886999995</v>
      </c>
      <c r="AD17" s="260">
        <v>93.219769912000004</v>
      </c>
      <c r="AE17" s="260">
        <v>93.255246931000002</v>
      </c>
      <c r="AF17" s="260">
        <v>93.294096663999994</v>
      </c>
      <c r="AG17" s="260">
        <v>93.256173138999998</v>
      </c>
      <c r="AH17" s="260">
        <v>93.361877778999997</v>
      </c>
      <c r="AI17" s="260">
        <v>93.531064611999994</v>
      </c>
      <c r="AJ17" s="260">
        <v>93.955738973999999</v>
      </c>
      <c r="AK17" s="260">
        <v>94.107886191000006</v>
      </c>
      <c r="AL17" s="260">
        <v>94.179511598999994</v>
      </c>
      <c r="AM17" s="260">
        <v>93.927289501999994</v>
      </c>
      <c r="AN17" s="260">
        <v>94.020365561999995</v>
      </c>
      <c r="AO17" s="260">
        <v>94.215414082999999</v>
      </c>
      <c r="AP17" s="260">
        <v>94.720882043000003</v>
      </c>
      <c r="AQ17" s="260">
        <v>94.963540253999994</v>
      </c>
      <c r="AR17" s="260">
        <v>95.151835695000003</v>
      </c>
      <c r="AS17" s="260">
        <v>95.125597772000006</v>
      </c>
      <c r="AT17" s="260">
        <v>95.325295615000002</v>
      </c>
      <c r="AU17" s="260">
        <v>95.590758631</v>
      </c>
      <c r="AV17" s="260">
        <v>96.103199192999995</v>
      </c>
      <c r="AW17" s="260">
        <v>96.364283276999998</v>
      </c>
      <c r="AX17" s="260">
        <v>96.555223255000001</v>
      </c>
      <c r="AY17" s="260">
        <v>96.520095933999997</v>
      </c>
      <c r="AZ17" s="260">
        <v>96.687690095999997</v>
      </c>
      <c r="BA17" s="260">
        <v>96.902082546000003</v>
      </c>
      <c r="BB17" s="348">
        <v>97.344539999999995</v>
      </c>
      <c r="BC17" s="348">
        <v>97.516580000000005</v>
      </c>
      <c r="BD17" s="348">
        <v>97.599469999999997</v>
      </c>
      <c r="BE17" s="348">
        <v>97.403880000000001</v>
      </c>
      <c r="BF17" s="348">
        <v>97.450460000000007</v>
      </c>
      <c r="BG17" s="348">
        <v>97.549890000000005</v>
      </c>
      <c r="BH17" s="348">
        <v>97.748109999999997</v>
      </c>
      <c r="BI17" s="348">
        <v>97.918779999999998</v>
      </c>
      <c r="BJ17" s="348">
        <v>98.107839999999996</v>
      </c>
      <c r="BK17" s="348">
        <v>98.311179999999993</v>
      </c>
      <c r="BL17" s="348">
        <v>98.540120000000002</v>
      </c>
      <c r="BM17" s="348">
        <v>98.790539999999993</v>
      </c>
      <c r="BN17" s="348">
        <v>99.080550000000002</v>
      </c>
      <c r="BO17" s="348">
        <v>99.360349999999997</v>
      </c>
      <c r="BP17" s="348">
        <v>99.648070000000004</v>
      </c>
      <c r="BQ17" s="348">
        <v>99.913820000000001</v>
      </c>
      <c r="BR17" s="348">
        <v>100.2397</v>
      </c>
      <c r="BS17" s="348">
        <v>100.596</v>
      </c>
      <c r="BT17" s="348">
        <v>100.9825</v>
      </c>
      <c r="BU17" s="348">
        <v>101.3994</v>
      </c>
      <c r="BV17" s="348">
        <v>101.84650000000001</v>
      </c>
    </row>
    <row r="18" spans="1:74" ht="11.1" customHeight="1" x14ac:dyDescent="0.2">
      <c r="A18" s="148" t="s">
        <v>946</v>
      </c>
      <c r="B18" s="212" t="s">
        <v>606</v>
      </c>
      <c r="C18" s="260">
        <v>89.120826997999998</v>
      </c>
      <c r="D18" s="260">
        <v>89.444596141999995</v>
      </c>
      <c r="E18" s="260">
        <v>89.678840086999998</v>
      </c>
      <c r="F18" s="260">
        <v>89.552206670999993</v>
      </c>
      <c r="G18" s="260">
        <v>89.810914341</v>
      </c>
      <c r="H18" s="260">
        <v>90.183610935000004</v>
      </c>
      <c r="I18" s="260">
        <v>90.826422472999994</v>
      </c>
      <c r="J18" s="260">
        <v>91.310002398999998</v>
      </c>
      <c r="K18" s="260">
        <v>91.790476732000002</v>
      </c>
      <c r="L18" s="260">
        <v>92.173146814999996</v>
      </c>
      <c r="M18" s="260">
        <v>92.718433959999999</v>
      </c>
      <c r="N18" s="260">
        <v>93.331639507999995</v>
      </c>
      <c r="O18" s="260">
        <v>94.248579058999994</v>
      </c>
      <c r="P18" s="260">
        <v>94.820759714000005</v>
      </c>
      <c r="Q18" s="260">
        <v>95.283997072000005</v>
      </c>
      <c r="R18" s="260">
        <v>95.543543901999996</v>
      </c>
      <c r="S18" s="260">
        <v>95.85995509</v>
      </c>
      <c r="T18" s="260">
        <v>96.138483406000006</v>
      </c>
      <c r="U18" s="260">
        <v>96.348815096999999</v>
      </c>
      <c r="V18" s="260">
        <v>96.574312978999998</v>
      </c>
      <c r="W18" s="260">
        <v>96.784663300999995</v>
      </c>
      <c r="X18" s="260">
        <v>96.854519421999996</v>
      </c>
      <c r="Y18" s="260">
        <v>97.128584605</v>
      </c>
      <c r="Z18" s="260">
        <v>97.481512209000002</v>
      </c>
      <c r="AA18" s="260">
        <v>98.154713849000004</v>
      </c>
      <c r="AB18" s="260">
        <v>98.484307584999996</v>
      </c>
      <c r="AC18" s="260">
        <v>98.711705030000005</v>
      </c>
      <c r="AD18" s="260">
        <v>98.684269490000005</v>
      </c>
      <c r="AE18" s="260">
        <v>98.821751876999997</v>
      </c>
      <c r="AF18" s="260">
        <v>98.971515495999995</v>
      </c>
      <c r="AG18" s="260">
        <v>98.981037117</v>
      </c>
      <c r="AH18" s="260">
        <v>99.269755622000005</v>
      </c>
      <c r="AI18" s="260">
        <v>99.685147779999994</v>
      </c>
      <c r="AJ18" s="260">
        <v>100.54103259</v>
      </c>
      <c r="AK18" s="260">
        <v>100.97440781</v>
      </c>
      <c r="AL18" s="260">
        <v>101.29909243</v>
      </c>
      <c r="AM18" s="260">
        <v>101.23567389</v>
      </c>
      <c r="AN18" s="260">
        <v>101.55253677</v>
      </c>
      <c r="AO18" s="260">
        <v>101.97026848</v>
      </c>
      <c r="AP18" s="260">
        <v>102.61968813</v>
      </c>
      <c r="AQ18" s="260">
        <v>103.1410432</v>
      </c>
      <c r="AR18" s="260">
        <v>103.66515278999999</v>
      </c>
      <c r="AS18" s="260">
        <v>104.18595394</v>
      </c>
      <c r="AT18" s="260">
        <v>104.72011977</v>
      </c>
      <c r="AU18" s="260">
        <v>105.26158733</v>
      </c>
      <c r="AV18" s="260">
        <v>106.00847937</v>
      </c>
      <c r="AW18" s="260">
        <v>106.41595832</v>
      </c>
      <c r="AX18" s="260">
        <v>106.68214693</v>
      </c>
      <c r="AY18" s="260">
        <v>106.53780948000001</v>
      </c>
      <c r="AZ18" s="260">
        <v>106.72334422</v>
      </c>
      <c r="BA18" s="260">
        <v>106.96951541999999</v>
      </c>
      <c r="BB18" s="348">
        <v>107.462</v>
      </c>
      <c r="BC18" s="348">
        <v>107.6902</v>
      </c>
      <c r="BD18" s="348">
        <v>107.83969999999999</v>
      </c>
      <c r="BE18" s="348">
        <v>107.7323</v>
      </c>
      <c r="BF18" s="348">
        <v>107.8582</v>
      </c>
      <c r="BG18" s="348">
        <v>108.039</v>
      </c>
      <c r="BH18" s="348">
        <v>108.3145</v>
      </c>
      <c r="BI18" s="348">
        <v>108.57559999999999</v>
      </c>
      <c r="BJ18" s="348">
        <v>108.8621</v>
      </c>
      <c r="BK18" s="348">
        <v>109.19370000000001</v>
      </c>
      <c r="BL18" s="348">
        <v>109.5158</v>
      </c>
      <c r="BM18" s="348">
        <v>109.8484</v>
      </c>
      <c r="BN18" s="348">
        <v>110.2071</v>
      </c>
      <c r="BO18" s="348">
        <v>110.5488</v>
      </c>
      <c r="BP18" s="348">
        <v>110.8892</v>
      </c>
      <c r="BQ18" s="348">
        <v>111.1772</v>
      </c>
      <c r="BR18" s="348">
        <v>111.5532</v>
      </c>
      <c r="BS18" s="348">
        <v>111.9663</v>
      </c>
      <c r="BT18" s="348">
        <v>112.4165</v>
      </c>
      <c r="BU18" s="348">
        <v>112.9036</v>
      </c>
      <c r="BV18" s="348">
        <v>113.4277</v>
      </c>
    </row>
    <row r="19" spans="1:74" ht="11.1" customHeight="1" x14ac:dyDescent="0.2">
      <c r="A19" s="148" t="s">
        <v>947</v>
      </c>
      <c r="B19" s="212" t="s">
        <v>607</v>
      </c>
      <c r="C19" s="260">
        <v>92.711329159000002</v>
      </c>
      <c r="D19" s="260">
        <v>92.910456350999993</v>
      </c>
      <c r="E19" s="260">
        <v>93.028088729999993</v>
      </c>
      <c r="F19" s="260">
        <v>92.775019118000003</v>
      </c>
      <c r="G19" s="260">
        <v>92.946567255999994</v>
      </c>
      <c r="H19" s="260">
        <v>93.253525965999998</v>
      </c>
      <c r="I19" s="260">
        <v>93.921787664999997</v>
      </c>
      <c r="J19" s="260">
        <v>94.330148202999993</v>
      </c>
      <c r="K19" s="260">
        <v>94.704499998000003</v>
      </c>
      <c r="L19" s="260">
        <v>94.886863167000001</v>
      </c>
      <c r="M19" s="260">
        <v>95.311682388999998</v>
      </c>
      <c r="N19" s="260">
        <v>95.820977780999996</v>
      </c>
      <c r="O19" s="260">
        <v>96.677749065</v>
      </c>
      <c r="P19" s="260">
        <v>97.158747004000006</v>
      </c>
      <c r="Q19" s="260">
        <v>97.526971321000005</v>
      </c>
      <c r="R19" s="260">
        <v>97.677204208999996</v>
      </c>
      <c r="S19" s="260">
        <v>97.898794633999998</v>
      </c>
      <c r="T19" s="260">
        <v>98.086524791000002</v>
      </c>
      <c r="U19" s="260">
        <v>98.168937442000001</v>
      </c>
      <c r="V19" s="260">
        <v>98.342539990999995</v>
      </c>
      <c r="W19" s="260">
        <v>98.535875199000003</v>
      </c>
      <c r="X19" s="260">
        <v>98.692030684000002</v>
      </c>
      <c r="Y19" s="260">
        <v>98.967515500000005</v>
      </c>
      <c r="Z19" s="260">
        <v>99.305417261000002</v>
      </c>
      <c r="AA19" s="260">
        <v>99.910735443999997</v>
      </c>
      <c r="AB19" s="260">
        <v>100.21972149</v>
      </c>
      <c r="AC19" s="260">
        <v>100.43737489</v>
      </c>
      <c r="AD19" s="260">
        <v>100.44670042</v>
      </c>
      <c r="AE19" s="260">
        <v>100.56943489</v>
      </c>
      <c r="AF19" s="260">
        <v>100.6885831</v>
      </c>
      <c r="AG19" s="260">
        <v>100.64497962999999</v>
      </c>
      <c r="AH19" s="260">
        <v>100.87632936</v>
      </c>
      <c r="AI19" s="260">
        <v>101.22346689</v>
      </c>
      <c r="AJ19" s="260">
        <v>101.96941639000001</v>
      </c>
      <c r="AK19" s="260">
        <v>102.33586138</v>
      </c>
      <c r="AL19" s="260">
        <v>102.60582604</v>
      </c>
      <c r="AM19" s="260">
        <v>102.44578706999999</v>
      </c>
      <c r="AN19" s="260">
        <v>102.77293353</v>
      </c>
      <c r="AO19" s="260">
        <v>103.25374213000001</v>
      </c>
      <c r="AP19" s="260">
        <v>104.23841797999999</v>
      </c>
      <c r="AQ19" s="260">
        <v>104.763897</v>
      </c>
      <c r="AR19" s="260">
        <v>105.18038433</v>
      </c>
      <c r="AS19" s="260">
        <v>105.30120439</v>
      </c>
      <c r="AT19" s="260">
        <v>105.63971497</v>
      </c>
      <c r="AU19" s="260">
        <v>106.00924053</v>
      </c>
      <c r="AV19" s="260">
        <v>106.58156375</v>
      </c>
      <c r="AW19" s="260">
        <v>106.88428220999999</v>
      </c>
      <c r="AX19" s="260">
        <v>107.08917861</v>
      </c>
      <c r="AY19" s="260">
        <v>106.96743164</v>
      </c>
      <c r="AZ19" s="260">
        <v>107.14829989</v>
      </c>
      <c r="BA19" s="260">
        <v>107.40296207</v>
      </c>
      <c r="BB19" s="348">
        <v>107.97</v>
      </c>
      <c r="BC19" s="348">
        <v>108.19329999999999</v>
      </c>
      <c r="BD19" s="348">
        <v>108.31140000000001</v>
      </c>
      <c r="BE19" s="348">
        <v>108.1074</v>
      </c>
      <c r="BF19" s="348">
        <v>108.17789999999999</v>
      </c>
      <c r="BG19" s="348">
        <v>108.30589999999999</v>
      </c>
      <c r="BH19" s="348">
        <v>108.5376</v>
      </c>
      <c r="BI19" s="348">
        <v>108.74630000000001</v>
      </c>
      <c r="BJ19" s="348">
        <v>108.97799999999999</v>
      </c>
      <c r="BK19" s="348">
        <v>109.22669999999999</v>
      </c>
      <c r="BL19" s="348">
        <v>109.509</v>
      </c>
      <c r="BM19" s="348">
        <v>109.8189</v>
      </c>
      <c r="BN19" s="348">
        <v>110.18680000000001</v>
      </c>
      <c r="BO19" s="348">
        <v>110.5288</v>
      </c>
      <c r="BP19" s="348">
        <v>110.87560000000001</v>
      </c>
      <c r="BQ19" s="348">
        <v>111.19110000000001</v>
      </c>
      <c r="BR19" s="348">
        <v>111.5741</v>
      </c>
      <c r="BS19" s="348">
        <v>111.98869999999999</v>
      </c>
      <c r="BT19" s="348">
        <v>112.4349</v>
      </c>
      <c r="BU19" s="348">
        <v>112.9126</v>
      </c>
      <c r="BV19" s="348">
        <v>113.42189999999999</v>
      </c>
    </row>
    <row r="20" spans="1:74" ht="11.1" customHeight="1" x14ac:dyDescent="0.2">
      <c r="A20" s="148" t="s">
        <v>948</v>
      </c>
      <c r="B20" s="212" t="s">
        <v>608</v>
      </c>
      <c r="C20" s="260">
        <v>87.004413278000001</v>
      </c>
      <c r="D20" s="260">
        <v>87.167421043000004</v>
      </c>
      <c r="E20" s="260">
        <v>87.258269959000003</v>
      </c>
      <c r="F20" s="260">
        <v>87.048451888000002</v>
      </c>
      <c r="G20" s="260">
        <v>87.166364209999998</v>
      </c>
      <c r="H20" s="260">
        <v>87.383498786999994</v>
      </c>
      <c r="I20" s="260">
        <v>87.886407489999996</v>
      </c>
      <c r="J20" s="260">
        <v>88.162072674000001</v>
      </c>
      <c r="K20" s="260">
        <v>88.397046209999999</v>
      </c>
      <c r="L20" s="260">
        <v>88.388781398999996</v>
      </c>
      <c r="M20" s="260">
        <v>88.694281664000002</v>
      </c>
      <c r="N20" s="260">
        <v>89.111000305999994</v>
      </c>
      <c r="O20" s="260">
        <v>89.952762011000004</v>
      </c>
      <c r="P20" s="260">
        <v>90.356548891000003</v>
      </c>
      <c r="Q20" s="260">
        <v>90.636185632999997</v>
      </c>
      <c r="R20" s="260">
        <v>90.676060344000007</v>
      </c>
      <c r="S20" s="260">
        <v>90.794105729999998</v>
      </c>
      <c r="T20" s="260">
        <v>90.874709898000006</v>
      </c>
      <c r="U20" s="260">
        <v>90.779126509999998</v>
      </c>
      <c r="V20" s="260">
        <v>90.888907997000004</v>
      </c>
      <c r="W20" s="260">
        <v>91.065308020000003</v>
      </c>
      <c r="X20" s="260">
        <v>91.355631279999997</v>
      </c>
      <c r="Y20" s="260">
        <v>91.629789852000002</v>
      </c>
      <c r="Z20" s="260">
        <v>91.935088434999997</v>
      </c>
      <c r="AA20" s="260">
        <v>92.408364097000003</v>
      </c>
      <c r="AB20" s="260">
        <v>92.673314904999998</v>
      </c>
      <c r="AC20" s="260">
        <v>92.866777924999994</v>
      </c>
      <c r="AD20" s="260">
        <v>92.879431006999994</v>
      </c>
      <c r="AE20" s="260">
        <v>93.011910064999995</v>
      </c>
      <c r="AF20" s="260">
        <v>93.154892949000001</v>
      </c>
      <c r="AG20" s="260">
        <v>93.226129861000004</v>
      </c>
      <c r="AH20" s="260">
        <v>93.451807746</v>
      </c>
      <c r="AI20" s="260">
        <v>93.749676804999993</v>
      </c>
      <c r="AJ20" s="260">
        <v>94.335306476</v>
      </c>
      <c r="AK20" s="260">
        <v>94.615880808</v>
      </c>
      <c r="AL20" s="260">
        <v>94.806969237999994</v>
      </c>
      <c r="AM20" s="260">
        <v>94.564972186000006</v>
      </c>
      <c r="AN20" s="260">
        <v>94.834788496000002</v>
      </c>
      <c r="AO20" s="260">
        <v>95.272818588000007</v>
      </c>
      <c r="AP20" s="260">
        <v>96.190672292000002</v>
      </c>
      <c r="AQ20" s="260">
        <v>96.731422576</v>
      </c>
      <c r="AR20" s="260">
        <v>97.206679268000002</v>
      </c>
      <c r="AS20" s="260">
        <v>97.523793479999995</v>
      </c>
      <c r="AT20" s="260">
        <v>97.937549658999998</v>
      </c>
      <c r="AU20" s="260">
        <v>98.355298915000006</v>
      </c>
      <c r="AV20" s="260">
        <v>98.903675453999995</v>
      </c>
      <c r="AW20" s="260">
        <v>99.234435210000001</v>
      </c>
      <c r="AX20" s="260">
        <v>99.474212387999998</v>
      </c>
      <c r="AY20" s="260">
        <v>99.450572708999999</v>
      </c>
      <c r="AZ20" s="260">
        <v>99.637710440999996</v>
      </c>
      <c r="BA20" s="260">
        <v>99.863191305000001</v>
      </c>
      <c r="BB20" s="348">
        <v>100.297</v>
      </c>
      <c r="BC20" s="348">
        <v>100.4717</v>
      </c>
      <c r="BD20" s="348">
        <v>100.55719999999999</v>
      </c>
      <c r="BE20" s="348">
        <v>100.3596</v>
      </c>
      <c r="BF20" s="348">
        <v>100.41249999999999</v>
      </c>
      <c r="BG20" s="348">
        <v>100.5217</v>
      </c>
      <c r="BH20" s="348">
        <v>100.7394</v>
      </c>
      <c r="BI20" s="348">
        <v>100.9224</v>
      </c>
      <c r="BJ20" s="348">
        <v>101.1228</v>
      </c>
      <c r="BK20" s="348">
        <v>101.3373</v>
      </c>
      <c r="BL20" s="348">
        <v>101.5749</v>
      </c>
      <c r="BM20" s="348">
        <v>101.8322</v>
      </c>
      <c r="BN20" s="348">
        <v>102.12609999999999</v>
      </c>
      <c r="BO20" s="348">
        <v>102.4102</v>
      </c>
      <c r="BP20" s="348">
        <v>102.7015</v>
      </c>
      <c r="BQ20" s="348">
        <v>102.9696</v>
      </c>
      <c r="BR20" s="348">
        <v>103.29770000000001</v>
      </c>
      <c r="BS20" s="348">
        <v>103.65560000000001</v>
      </c>
      <c r="BT20" s="348">
        <v>104.0433</v>
      </c>
      <c r="BU20" s="348">
        <v>104.46080000000001</v>
      </c>
      <c r="BV20" s="348">
        <v>104.9081</v>
      </c>
    </row>
    <row r="21" spans="1:74" ht="11.1" customHeight="1" x14ac:dyDescent="0.2">
      <c r="A21" s="148" t="s">
        <v>949</v>
      </c>
      <c r="B21" s="212" t="s">
        <v>609</v>
      </c>
      <c r="C21" s="260">
        <v>85.965540852000004</v>
      </c>
      <c r="D21" s="260">
        <v>86.078672370000007</v>
      </c>
      <c r="E21" s="260">
        <v>86.121311168999995</v>
      </c>
      <c r="F21" s="260">
        <v>85.830013304000005</v>
      </c>
      <c r="G21" s="260">
        <v>85.929249623999993</v>
      </c>
      <c r="H21" s="260">
        <v>86.155576182999994</v>
      </c>
      <c r="I21" s="260">
        <v>86.653660087999995</v>
      </c>
      <c r="J21" s="260">
        <v>87.025666798000003</v>
      </c>
      <c r="K21" s="260">
        <v>87.416263418</v>
      </c>
      <c r="L21" s="260">
        <v>87.761556884000001</v>
      </c>
      <c r="M21" s="260">
        <v>88.237253124000006</v>
      </c>
      <c r="N21" s="260">
        <v>88.779459075000005</v>
      </c>
      <c r="O21" s="260">
        <v>89.539026394000004</v>
      </c>
      <c r="P21" s="260">
        <v>90.101113021000003</v>
      </c>
      <c r="Q21" s="260">
        <v>90.616570612999993</v>
      </c>
      <c r="R21" s="260">
        <v>91.071785075999998</v>
      </c>
      <c r="S21" s="260">
        <v>91.504195171999996</v>
      </c>
      <c r="T21" s="260">
        <v>91.900186805000004</v>
      </c>
      <c r="U21" s="260">
        <v>92.250576897000002</v>
      </c>
      <c r="V21" s="260">
        <v>92.580618915000002</v>
      </c>
      <c r="W21" s="260">
        <v>92.881129779000005</v>
      </c>
      <c r="X21" s="260">
        <v>93.053143133000006</v>
      </c>
      <c r="Y21" s="260">
        <v>93.368816459000001</v>
      </c>
      <c r="Z21" s="260">
        <v>93.729183398000004</v>
      </c>
      <c r="AA21" s="260">
        <v>94.308012352999995</v>
      </c>
      <c r="AB21" s="260">
        <v>94.627440222000004</v>
      </c>
      <c r="AC21" s="260">
        <v>94.861235403999999</v>
      </c>
      <c r="AD21" s="260">
        <v>94.866660676999999</v>
      </c>
      <c r="AE21" s="260">
        <v>95.036243404000004</v>
      </c>
      <c r="AF21" s="260">
        <v>95.227246363000006</v>
      </c>
      <c r="AG21" s="260">
        <v>95.404562175999999</v>
      </c>
      <c r="AH21" s="260">
        <v>95.664736130999998</v>
      </c>
      <c r="AI21" s="260">
        <v>95.972660849999997</v>
      </c>
      <c r="AJ21" s="260">
        <v>96.518682998000003</v>
      </c>
      <c r="AK21" s="260">
        <v>96.779349249000006</v>
      </c>
      <c r="AL21" s="260">
        <v>96.945006266999997</v>
      </c>
      <c r="AM21" s="260">
        <v>96.645328879000004</v>
      </c>
      <c r="AN21" s="260">
        <v>96.898711309000007</v>
      </c>
      <c r="AO21" s="260">
        <v>97.334828384999994</v>
      </c>
      <c r="AP21" s="260">
        <v>98.184704933000006</v>
      </c>
      <c r="AQ21" s="260">
        <v>98.813022680000003</v>
      </c>
      <c r="AR21" s="260">
        <v>99.450806451999995</v>
      </c>
      <c r="AS21" s="260">
        <v>100.19809806000001</v>
      </c>
      <c r="AT21" s="260">
        <v>100.77978253000001</v>
      </c>
      <c r="AU21" s="260">
        <v>101.29590166</v>
      </c>
      <c r="AV21" s="260">
        <v>101.81212585</v>
      </c>
      <c r="AW21" s="260">
        <v>102.14786153999999</v>
      </c>
      <c r="AX21" s="260">
        <v>102.36877911000001</v>
      </c>
      <c r="AY21" s="260">
        <v>102.22942291</v>
      </c>
      <c r="AZ21" s="260">
        <v>102.40479598</v>
      </c>
      <c r="BA21" s="260">
        <v>102.64944266000001</v>
      </c>
      <c r="BB21" s="348">
        <v>103.17230000000001</v>
      </c>
      <c r="BC21" s="348">
        <v>103.39879999999999</v>
      </c>
      <c r="BD21" s="348">
        <v>103.53789999999999</v>
      </c>
      <c r="BE21" s="348">
        <v>103.41419999999999</v>
      </c>
      <c r="BF21" s="348">
        <v>103.51009999999999</v>
      </c>
      <c r="BG21" s="348">
        <v>103.6503</v>
      </c>
      <c r="BH21" s="348">
        <v>103.86239999999999</v>
      </c>
      <c r="BI21" s="348">
        <v>104.0701</v>
      </c>
      <c r="BJ21" s="348">
        <v>104.30119999999999</v>
      </c>
      <c r="BK21" s="348">
        <v>104.55549999999999</v>
      </c>
      <c r="BL21" s="348">
        <v>104.8334</v>
      </c>
      <c r="BM21" s="348">
        <v>105.1347</v>
      </c>
      <c r="BN21" s="348">
        <v>105.49890000000001</v>
      </c>
      <c r="BO21" s="348">
        <v>105.8175</v>
      </c>
      <c r="BP21" s="348">
        <v>106.13</v>
      </c>
      <c r="BQ21" s="348">
        <v>106.386</v>
      </c>
      <c r="BR21" s="348">
        <v>106.7239</v>
      </c>
      <c r="BS21" s="348">
        <v>107.0934</v>
      </c>
      <c r="BT21" s="348">
        <v>107.4944</v>
      </c>
      <c r="BU21" s="348">
        <v>107.9271</v>
      </c>
      <c r="BV21" s="348">
        <v>108.3914</v>
      </c>
    </row>
    <row r="22" spans="1:74" ht="11.1" customHeight="1" x14ac:dyDescent="0.2">
      <c r="A22" s="148" t="s">
        <v>950</v>
      </c>
      <c r="B22" s="212" t="s">
        <v>610</v>
      </c>
      <c r="C22" s="260">
        <v>93.318326341000002</v>
      </c>
      <c r="D22" s="260">
        <v>93.553910368999993</v>
      </c>
      <c r="E22" s="260">
        <v>93.708725845999993</v>
      </c>
      <c r="F22" s="260">
        <v>93.457661604999998</v>
      </c>
      <c r="G22" s="260">
        <v>93.694773358000006</v>
      </c>
      <c r="H22" s="260">
        <v>94.094949936000006</v>
      </c>
      <c r="I22" s="260">
        <v>94.932993155999995</v>
      </c>
      <c r="J22" s="260">
        <v>95.453198021999995</v>
      </c>
      <c r="K22" s="260">
        <v>95.93036635</v>
      </c>
      <c r="L22" s="260">
        <v>96.212099950999999</v>
      </c>
      <c r="M22" s="260">
        <v>96.717493847</v>
      </c>
      <c r="N22" s="260">
        <v>97.294149848000004</v>
      </c>
      <c r="O22" s="260">
        <v>98.165893269999998</v>
      </c>
      <c r="P22" s="260">
        <v>98.717204494000001</v>
      </c>
      <c r="Q22" s="260">
        <v>99.171908836</v>
      </c>
      <c r="R22" s="260">
        <v>99.481859295000007</v>
      </c>
      <c r="S22" s="260">
        <v>99.779460122000003</v>
      </c>
      <c r="T22" s="260">
        <v>100.01656432</v>
      </c>
      <c r="U22" s="260">
        <v>100.099673</v>
      </c>
      <c r="V22" s="260">
        <v>100.28590809000001</v>
      </c>
      <c r="W22" s="260">
        <v>100.48177072</v>
      </c>
      <c r="X22" s="260">
        <v>100.61430707</v>
      </c>
      <c r="Y22" s="260">
        <v>100.8841401</v>
      </c>
      <c r="Z22" s="260">
        <v>101.218316</v>
      </c>
      <c r="AA22" s="260">
        <v>101.84916366</v>
      </c>
      <c r="AB22" s="260">
        <v>102.13777865</v>
      </c>
      <c r="AC22" s="260">
        <v>102.31648986</v>
      </c>
      <c r="AD22" s="260">
        <v>102.22181854999999</v>
      </c>
      <c r="AE22" s="260">
        <v>102.30333125</v>
      </c>
      <c r="AF22" s="260">
        <v>102.39754922</v>
      </c>
      <c r="AG22" s="260">
        <v>102.36539680999999</v>
      </c>
      <c r="AH22" s="260">
        <v>102.58933207</v>
      </c>
      <c r="AI22" s="260">
        <v>102.93027935000001</v>
      </c>
      <c r="AJ22" s="260">
        <v>103.64896503</v>
      </c>
      <c r="AK22" s="260">
        <v>104.02839157</v>
      </c>
      <c r="AL22" s="260">
        <v>104.32928534</v>
      </c>
      <c r="AM22" s="260">
        <v>104.21996367</v>
      </c>
      <c r="AN22" s="260">
        <v>104.61255392</v>
      </c>
      <c r="AO22" s="260">
        <v>105.17537341000001</v>
      </c>
      <c r="AP22" s="260">
        <v>106.23848774</v>
      </c>
      <c r="AQ22" s="260">
        <v>106.89421652</v>
      </c>
      <c r="AR22" s="260">
        <v>107.47262533999999</v>
      </c>
      <c r="AS22" s="260">
        <v>107.9561879</v>
      </c>
      <c r="AT22" s="260">
        <v>108.39310153</v>
      </c>
      <c r="AU22" s="260">
        <v>108.76583993</v>
      </c>
      <c r="AV22" s="260">
        <v>109.11152493</v>
      </c>
      <c r="AW22" s="260">
        <v>109.32807151</v>
      </c>
      <c r="AX22" s="260">
        <v>109.45260149000001</v>
      </c>
      <c r="AY22" s="260">
        <v>109.25233876999999</v>
      </c>
      <c r="AZ22" s="260">
        <v>109.36741764</v>
      </c>
      <c r="BA22" s="260">
        <v>109.56506199</v>
      </c>
      <c r="BB22" s="348">
        <v>110.0714</v>
      </c>
      <c r="BC22" s="348">
        <v>110.2646</v>
      </c>
      <c r="BD22" s="348">
        <v>110.3707</v>
      </c>
      <c r="BE22" s="348">
        <v>110.20310000000001</v>
      </c>
      <c r="BF22" s="348">
        <v>110.27500000000001</v>
      </c>
      <c r="BG22" s="348">
        <v>110.3998</v>
      </c>
      <c r="BH22" s="348">
        <v>110.61490000000001</v>
      </c>
      <c r="BI22" s="348">
        <v>110.8173</v>
      </c>
      <c r="BJ22" s="348">
        <v>111.0445</v>
      </c>
      <c r="BK22" s="348">
        <v>111.30119999999999</v>
      </c>
      <c r="BL22" s="348">
        <v>111.5745</v>
      </c>
      <c r="BM22" s="348">
        <v>111.8689</v>
      </c>
      <c r="BN22" s="348">
        <v>112.19240000000001</v>
      </c>
      <c r="BO22" s="348">
        <v>112.5235</v>
      </c>
      <c r="BP22" s="348">
        <v>112.87</v>
      </c>
      <c r="BQ22" s="348">
        <v>113.19929999999999</v>
      </c>
      <c r="BR22" s="348">
        <v>113.60120000000001</v>
      </c>
      <c r="BS22" s="348">
        <v>114.0432</v>
      </c>
      <c r="BT22" s="348">
        <v>114.52509999999999</v>
      </c>
      <c r="BU22" s="348">
        <v>115.0471</v>
      </c>
      <c r="BV22" s="348">
        <v>115.60899999999999</v>
      </c>
    </row>
    <row r="23" spans="1:74" ht="11.1" customHeight="1" x14ac:dyDescent="0.2">
      <c r="A23" s="148" t="s">
        <v>951</v>
      </c>
      <c r="B23" s="212" t="s">
        <v>611</v>
      </c>
      <c r="C23" s="260">
        <v>89.764119046999994</v>
      </c>
      <c r="D23" s="260">
        <v>89.999770534000007</v>
      </c>
      <c r="E23" s="260">
        <v>90.142498160000002</v>
      </c>
      <c r="F23" s="260">
        <v>89.884524237999997</v>
      </c>
      <c r="G23" s="260">
        <v>90.072237407000003</v>
      </c>
      <c r="H23" s="260">
        <v>90.397859979000003</v>
      </c>
      <c r="I23" s="260">
        <v>91.058222725999997</v>
      </c>
      <c r="J23" s="260">
        <v>91.512041027999999</v>
      </c>
      <c r="K23" s="260">
        <v>91.956145655</v>
      </c>
      <c r="L23" s="260">
        <v>92.290271313000005</v>
      </c>
      <c r="M23" s="260">
        <v>92.790147563000005</v>
      </c>
      <c r="N23" s="260">
        <v>93.355509108999996</v>
      </c>
      <c r="O23" s="260">
        <v>94.191988390000006</v>
      </c>
      <c r="P23" s="260">
        <v>94.734096201</v>
      </c>
      <c r="Q23" s="260">
        <v>95.187464981999995</v>
      </c>
      <c r="R23" s="260">
        <v>95.519251870999994</v>
      </c>
      <c r="S23" s="260">
        <v>95.819774733000003</v>
      </c>
      <c r="T23" s="260">
        <v>96.056190708000003</v>
      </c>
      <c r="U23" s="260">
        <v>96.073036688000002</v>
      </c>
      <c r="V23" s="260">
        <v>96.297836220999997</v>
      </c>
      <c r="W23" s="260">
        <v>96.575126197000003</v>
      </c>
      <c r="X23" s="260">
        <v>96.916956917999997</v>
      </c>
      <c r="Y23" s="260">
        <v>97.290190057000004</v>
      </c>
      <c r="Z23" s="260">
        <v>97.706875914999998</v>
      </c>
      <c r="AA23" s="260">
        <v>98.348540161000003</v>
      </c>
      <c r="AB23" s="260">
        <v>98.715987205000005</v>
      </c>
      <c r="AC23" s="260">
        <v>98.990742717000003</v>
      </c>
      <c r="AD23" s="260">
        <v>99.055753866000003</v>
      </c>
      <c r="AE23" s="260">
        <v>99.232915934000005</v>
      </c>
      <c r="AF23" s="260">
        <v>99.405176092000005</v>
      </c>
      <c r="AG23" s="260">
        <v>99.471633752000002</v>
      </c>
      <c r="AH23" s="260">
        <v>99.709765528999995</v>
      </c>
      <c r="AI23" s="260">
        <v>100.01867084</v>
      </c>
      <c r="AJ23" s="260">
        <v>100.57394708</v>
      </c>
      <c r="AK23" s="260">
        <v>100.89270139</v>
      </c>
      <c r="AL23" s="260">
        <v>101.15053116999999</v>
      </c>
      <c r="AM23" s="260">
        <v>101.0141048</v>
      </c>
      <c r="AN23" s="260">
        <v>101.40008424</v>
      </c>
      <c r="AO23" s="260">
        <v>101.97513787</v>
      </c>
      <c r="AP23" s="260">
        <v>103.14582402000001</v>
      </c>
      <c r="AQ23" s="260">
        <v>103.79410728000001</v>
      </c>
      <c r="AR23" s="260">
        <v>104.32654596</v>
      </c>
      <c r="AS23" s="260">
        <v>104.73546570000001</v>
      </c>
      <c r="AT23" s="260">
        <v>105.04197105999999</v>
      </c>
      <c r="AU23" s="260">
        <v>105.23838763000001</v>
      </c>
      <c r="AV23" s="260">
        <v>105.16167342</v>
      </c>
      <c r="AW23" s="260">
        <v>105.26019396</v>
      </c>
      <c r="AX23" s="260">
        <v>105.37090725</v>
      </c>
      <c r="AY23" s="260">
        <v>105.41450956</v>
      </c>
      <c r="AZ23" s="260">
        <v>105.60908612999999</v>
      </c>
      <c r="BA23" s="260">
        <v>105.87533322</v>
      </c>
      <c r="BB23" s="348">
        <v>106.42700000000001</v>
      </c>
      <c r="BC23" s="348">
        <v>106.6763</v>
      </c>
      <c r="BD23" s="348">
        <v>106.837</v>
      </c>
      <c r="BE23" s="348">
        <v>106.7205</v>
      </c>
      <c r="BF23" s="348">
        <v>106.8454</v>
      </c>
      <c r="BG23" s="348">
        <v>107.023</v>
      </c>
      <c r="BH23" s="348">
        <v>107.29810000000001</v>
      </c>
      <c r="BI23" s="348">
        <v>107.54770000000001</v>
      </c>
      <c r="BJ23" s="348">
        <v>107.81659999999999</v>
      </c>
      <c r="BK23" s="348">
        <v>108.0771</v>
      </c>
      <c r="BL23" s="348">
        <v>108.4053</v>
      </c>
      <c r="BM23" s="348">
        <v>108.77370000000001</v>
      </c>
      <c r="BN23" s="348">
        <v>109.22199999999999</v>
      </c>
      <c r="BO23" s="348">
        <v>109.6407</v>
      </c>
      <c r="BP23" s="348">
        <v>110.06950000000001</v>
      </c>
      <c r="BQ23" s="348">
        <v>110.4896</v>
      </c>
      <c r="BR23" s="348">
        <v>110.953</v>
      </c>
      <c r="BS23" s="348">
        <v>111.4409</v>
      </c>
      <c r="BT23" s="348">
        <v>111.95310000000001</v>
      </c>
      <c r="BU23" s="348">
        <v>112.4897</v>
      </c>
      <c r="BV23" s="348">
        <v>113.0508</v>
      </c>
    </row>
    <row r="24" spans="1:74" ht="11.1" customHeight="1" x14ac:dyDescent="0.2">
      <c r="A24" s="148" t="s">
        <v>952</v>
      </c>
      <c r="B24" s="212" t="s">
        <v>612</v>
      </c>
      <c r="C24" s="260">
        <v>91.675596204000001</v>
      </c>
      <c r="D24" s="260">
        <v>91.831845137000002</v>
      </c>
      <c r="E24" s="260">
        <v>91.896602650000005</v>
      </c>
      <c r="F24" s="260">
        <v>91.563358457000007</v>
      </c>
      <c r="G24" s="260">
        <v>91.675015846999997</v>
      </c>
      <c r="H24" s="260">
        <v>91.925064534000001</v>
      </c>
      <c r="I24" s="260">
        <v>92.533048246999996</v>
      </c>
      <c r="J24" s="260">
        <v>92.895221728999999</v>
      </c>
      <c r="K24" s="260">
        <v>93.231128709999993</v>
      </c>
      <c r="L24" s="260">
        <v>93.431657349000005</v>
      </c>
      <c r="M24" s="260">
        <v>93.796865206999996</v>
      </c>
      <c r="N24" s="260">
        <v>94.217640443999997</v>
      </c>
      <c r="O24" s="260">
        <v>94.870354145999997</v>
      </c>
      <c r="P24" s="260">
        <v>95.269985825000006</v>
      </c>
      <c r="Q24" s="260">
        <v>95.592906567</v>
      </c>
      <c r="R24" s="260">
        <v>95.792075264999994</v>
      </c>
      <c r="S24" s="260">
        <v>95.996854964999997</v>
      </c>
      <c r="T24" s="260">
        <v>96.160204558000004</v>
      </c>
      <c r="U24" s="260">
        <v>96.189435744999997</v>
      </c>
      <c r="V24" s="260">
        <v>96.339441352999998</v>
      </c>
      <c r="W24" s="260">
        <v>96.517533080999996</v>
      </c>
      <c r="X24" s="260">
        <v>96.695303988999996</v>
      </c>
      <c r="Y24" s="260">
        <v>96.950873164000001</v>
      </c>
      <c r="Z24" s="260">
        <v>97.255833663999994</v>
      </c>
      <c r="AA24" s="260">
        <v>97.763242376999997</v>
      </c>
      <c r="AB24" s="260">
        <v>98.052192863000002</v>
      </c>
      <c r="AC24" s="260">
        <v>98.275742010000002</v>
      </c>
      <c r="AD24" s="260">
        <v>98.355443565000002</v>
      </c>
      <c r="AE24" s="260">
        <v>98.507024720999993</v>
      </c>
      <c r="AF24" s="260">
        <v>98.652039227000003</v>
      </c>
      <c r="AG24" s="260">
        <v>98.701704098999997</v>
      </c>
      <c r="AH24" s="260">
        <v>98.900172538999996</v>
      </c>
      <c r="AI24" s="260">
        <v>99.158661565000003</v>
      </c>
      <c r="AJ24" s="260">
        <v>99.686675941000004</v>
      </c>
      <c r="AK24" s="260">
        <v>99.908077564999999</v>
      </c>
      <c r="AL24" s="260">
        <v>100.0323712</v>
      </c>
      <c r="AM24" s="260">
        <v>99.714748143999998</v>
      </c>
      <c r="AN24" s="260">
        <v>99.903432336999998</v>
      </c>
      <c r="AO24" s="260">
        <v>100.25361507</v>
      </c>
      <c r="AP24" s="260">
        <v>101.05923473999999</v>
      </c>
      <c r="AQ24" s="260">
        <v>101.51196077</v>
      </c>
      <c r="AR24" s="260">
        <v>101.90573155</v>
      </c>
      <c r="AS24" s="260">
        <v>102.15535256</v>
      </c>
      <c r="AT24" s="260">
        <v>102.49510874000001</v>
      </c>
      <c r="AU24" s="260">
        <v>102.83980558</v>
      </c>
      <c r="AV24" s="260">
        <v>103.30954703</v>
      </c>
      <c r="AW24" s="260">
        <v>103.5740472</v>
      </c>
      <c r="AX24" s="260">
        <v>103.75341005</v>
      </c>
      <c r="AY24" s="260">
        <v>103.65743066</v>
      </c>
      <c r="AZ24" s="260">
        <v>103.80917257999999</v>
      </c>
      <c r="BA24" s="260">
        <v>104.01843088</v>
      </c>
      <c r="BB24" s="348">
        <v>104.497</v>
      </c>
      <c r="BC24" s="348">
        <v>104.66240000000001</v>
      </c>
      <c r="BD24" s="348">
        <v>104.7266</v>
      </c>
      <c r="BE24" s="348">
        <v>104.47499999999999</v>
      </c>
      <c r="BF24" s="348">
        <v>104.4975</v>
      </c>
      <c r="BG24" s="348">
        <v>104.5796</v>
      </c>
      <c r="BH24" s="348">
        <v>104.7585</v>
      </c>
      <c r="BI24" s="348">
        <v>104.932</v>
      </c>
      <c r="BJ24" s="348">
        <v>105.1373</v>
      </c>
      <c r="BK24" s="348">
        <v>105.3817</v>
      </c>
      <c r="BL24" s="348">
        <v>105.6451</v>
      </c>
      <c r="BM24" s="348">
        <v>105.9349</v>
      </c>
      <c r="BN24" s="348">
        <v>106.2693</v>
      </c>
      <c r="BO24" s="348">
        <v>106.5979</v>
      </c>
      <c r="BP24" s="348">
        <v>106.9391</v>
      </c>
      <c r="BQ24" s="348">
        <v>107.2701</v>
      </c>
      <c r="BR24" s="348">
        <v>107.65349999999999</v>
      </c>
      <c r="BS24" s="348">
        <v>108.06659999999999</v>
      </c>
      <c r="BT24" s="348">
        <v>108.5093</v>
      </c>
      <c r="BU24" s="348">
        <v>108.9816</v>
      </c>
      <c r="BV24" s="348">
        <v>109.4837</v>
      </c>
    </row>
    <row r="25" spans="1:74" ht="11.1" customHeight="1" x14ac:dyDescent="0.2">
      <c r="A25" s="148"/>
      <c r="B25" s="168" t="s">
        <v>1229</v>
      </c>
      <c r="C25" s="248"/>
      <c r="D25" s="248"/>
      <c r="E25" s="248"/>
      <c r="F25" s="248"/>
      <c r="G25" s="248"/>
      <c r="H25" s="248"/>
      <c r="I25" s="248"/>
      <c r="J25" s="248"/>
      <c r="K25" s="248"/>
      <c r="L25" s="248"/>
      <c r="M25" s="248"/>
      <c r="N25" s="248"/>
      <c r="O25" s="248"/>
      <c r="P25" s="248"/>
      <c r="Q25" s="248"/>
      <c r="R25" s="248"/>
      <c r="S25" s="248"/>
      <c r="T25" s="248"/>
      <c r="U25" s="248"/>
      <c r="V25" s="248"/>
      <c r="W25" s="248"/>
      <c r="X25" s="248"/>
      <c r="Y25" s="248"/>
      <c r="Z25" s="248"/>
      <c r="AA25" s="248"/>
      <c r="AB25" s="248"/>
      <c r="AC25" s="248"/>
      <c r="AD25" s="248"/>
      <c r="AE25" s="248"/>
      <c r="AF25" s="248"/>
      <c r="AG25" s="248"/>
      <c r="AH25" s="248"/>
      <c r="AI25" s="248"/>
      <c r="AJ25" s="248"/>
      <c r="AK25" s="248"/>
      <c r="AL25" s="248"/>
      <c r="AM25" s="248"/>
      <c r="AN25" s="248"/>
      <c r="AO25" s="248"/>
      <c r="AP25" s="248"/>
      <c r="AQ25" s="248"/>
      <c r="AR25" s="248"/>
      <c r="AS25" s="248"/>
      <c r="AT25" s="248"/>
      <c r="AU25" s="248"/>
      <c r="AV25" s="248"/>
      <c r="AW25" s="248"/>
      <c r="AX25" s="248"/>
      <c r="AY25" s="349"/>
      <c r="AZ25" s="248"/>
      <c r="BA25" s="248"/>
      <c r="BB25" s="349"/>
      <c r="BC25" s="349"/>
      <c r="BD25" s="349"/>
      <c r="BE25" s="349"/>
      <c r="BF25" s="349"/>
      <c r="BG25" s="349"/>
      <c r="BH25" s="349"/>
      <c r="BI25" s="349"/>
      <c r="BJ25" s="349"/>
      <c r="BK25" s="349"/>
      <c r="BL25" s="349"/>
      <c r="BM25" s="349"/>
      <c r="BN25" s="349"/>
      <c r="BO25" s="349"/>
      <c r="BP25" s="349"/>
      <c r="BQ25" s="349"/>
      <c r="BR25" s="349"/>
      <c r="BS25" s="349"/>
      <c r="BT25" s="349"/>
      <c r="BU25" s="349"/>
      <c r="BV25" s="349"/>
    </row>
    <row r="26" spans="1:74" ht="11.1" customHeight="1" x14ac:dyDescent="0.2">
      <c r="A26" s="148" t="s">
        <v>953</v>
      </c>
      <c r="B26" s="212" t="s">
        <v>605</v>
      </c>
      <c r="C26" s="242">
        <v>719.09312927999997</v>
      </c>
      <c r="D26" s="242">
        <v>722.20844849000002</v>
      </c>
      <c r="E26" s="242">
        <v>724.44260197000006</v>
      </c>
      <c r="F26" s="242">
        <v>725.61901214</v>
      </c>
      <c r="G26" s="242">
        <v>726.22326734000001</v>
      </c>
      <c r="H26" s="242">
        <v>726.07878999000002</v>
      </c>
      <c r="I26" s="242">
        <v>723.98905792000005</v>
      </c>
      <c r="J26" s="242">
        <v>723.24450710999997</v>
      </c>
      <c r="K26" s="242">
        <v>722.64861539000003</v>
      </c>
      <c r="L26" s="242">
        <v>720.00694454999996</v>
      </c>
      <c r="M26" s="242">
        <v>721.35419965000006</v>
      </c>
      <c r="N26" s="242">
        <v>724.49594247000005</v>
      </c>
      <c r="O26" s="242">
        <v>733.42941584000005</v>
      </c>
      <c r="P26" s="242">
        <v>737.16220202</v>
      </c>
      <c r="Q26" s="242">
        <v>739.69154384000001</v>
      </c>
      <c r="R26" s="242">
        <v>740.27558107000004</v>
      </c>
      <c r="S26" s="242">
        <v>740.95442930000002</v>
      </c>
      <c r="T26" s="242">
        <v>740.98622832000001</v>
      </c>
      <c r="U26" s="242">
        <v>736.11713462</v>
      </c>
      <c r="V26" s="242">
        <v>738.04521783999996</v>
      </c>
      <c r="W26" s="242">
        <v>742.51663446999999</v>
      </c>
      <c r="X26" s="242">
        <v>758.85693094999999</v>
      </c>
      <c r="Y26" s="242">
        <v>761.42085457999997</v>
      </c>
      <c r="Z26" s="242">
        <v>759.53395178999995</v>
      </c>
      <c r="AA26" s="242">
        <v>743.58500131000005</v>
      </c>
      <c r="AB26" s="242">
        <v>740.00486164999995</v>
      </c>
      <c r="AC26" s="242">
        <v>739.18231151999998</v>
      </c>
      <c r="AD26" s="242">
        <v>745.33293604999994</v>
      </c>
      <c r="AE26" s="242">
        <v>746.86387615000001</v>
      </c>
      <c r="AF26" s="242">
        <v>747.99071694999998</v>
      </c>
      <c r="AG26" s="242">
        <v>748.20521803999998</v>
      </c>
      <c r="AH26" s="242">
        <v>748.90504051000005</v>
      </c>
      <c r="AI26" s="242">
        <v>749.58194398000001</v>
      </c>
      <c r="AJ26" s="242">
        <v>749.24228740000001</v>
      </c>
      <c r="AK26" s="242">
        <v>750.61858362999999</v>
      </c>
      <c r="AL26" s="242">
        <v>752.71719164000001</v>
      </c>
      <c r="AM26" s="242">
        <v>757.53752506000001</v>
      </c>
      <c r="AN26" s="242">
        <v>759.58119638999995</v>
      </c>
      <c r="AO26" s="242">
        <v>760.84761925999999</v>
      </c>
      <c r="AP26" s="242">
        <v>759.70776879000005</v>
      </c>
      <c r="AQ26" s="242">
        <v>760.64146341000003</v>
      </c>
      <c r="AR26" s="242">
        <v>762.01967823999996</v>
      </c>
      <c r="AS26" s="242">
        <v>764.00471629000003</v>
      </c>
      <c r="AT26" s="242">
        <v>766.15024430000005</v>
      </c>
      <c r="AU26" s="242">
        <v>768.61856526999998</v>
      </c>
      <c r="AV26" s="242">
        <v>771.39729005000004</v>
      </c>
      <c r="AW26" s="242">
        <v>774.52048880999996</v>
      </c>
      <c r="AX26" s="242">
        <v>777.97577238999997</v>
      </c>
      <c r="AY26" s="242">
        <v>783.31203422999999</v>
      </c>
      <c r="AZ26" s="242">
        <v>786.26981739999997</v>
      </c>
      <c r="BA26" s="242">
        <v>788.39801532000001</v>
      </c>
      <c r="BB26" s="335">
        <v>788.65719999999999</v>
      </c>
      <c r="BC26" s="335">
        <v>789.9058</v>
      </c>
      <c r="BD26" s="335">
        <v>791.10429999999997</v>
      </c>
      <c r="BE26" s="335">
        <v>792.34119999999996</v>
      </c>
      <c r="BF26" s="335">
        <v>793.37329999999997</v>
      </c>
      <c r="BG26" s="335">
        <v>794.28920000000005</v>
      </c>
      <c r="BH26" s="335">
        <v>794.52020000000005</v>
      </c>
      <c r="BI26" s="335">
        <v>795.62980000000005</v>
      </c>
      <c r="BJ26" s="335">
        <v>797.04960000000005</v>
      </c>
      <c r="BK26" s="335">
        <v>799.31079999999997</v>
      </c>
      <c r="BL26" s="335">
        <v>800.95240000000001</v>
      </c>
      <c r="BM26" s="335">
        <v>802.50580000000002</v>
      </c>
      <c r="BN26" s="335">
        <v>803.72460000000001</v>
      </c>
      <c r="BO26" s="335">
        <v>805.28599999999994</v>
      </c>
      <c r="BP26" s="335">
        <v>806.94370000000004</v>
      </c>
      <c r="BQ26" s="335">
        <v>808.62750000000005</v>
      </c>
      <c r="BR26" s="335">
        <v>810.53070000000002</v>
      </c>
      <c r="BS26" s="335">
        <v>812.58299999999997</v>
      </c>
      <c r="BT26" s="335">
        <v>814.78449999999998</v>
      </c>
      <c r="BU26" s="335">
        <v>817.13509999999997</v>
      </c>
      <c r="BV26" s="335">
        <v>819.63469999999995</v>
      </c>
    </row>
    <row r="27" spans="1:74" ht="11.1" customHeight="1" x14ac:dyDescent="0.2">
      <c r="A27" s="148" t="s">
        <v>954</v>
      </c>
      <c r="B27" s="212" t="s">
        <v>639</v>
      </c>
      <c r="C27" s="242">
        <v>1959.5159091</v>
      </c>
      <c r="D27" s="242">
        <v>1968.5810389000001</v>
      </c>
      <c r="E27" s="242">
        <v>1971.2864568</v>
      </c>
      <c r="F27" s="242">
        <v>1956.2825175</v>
      </c>
      <c r="G27" s="242">
        <v>1954.7807459000001</v>
      </c>
      <c r="H27" s="242">
        <v>1955.4314965999999</v>
      </c>
      <c r="I27" s="242">
        <v>1962.6087574000001</v>
      </c>
      <c r="J27" s="242">
        <v>1964.2840618</v>
      </c>
      <c r="K27" s="242">
        <v>1964.8313977</v>
      </c>
      <c r="L27" s="242">
        <v>1959.1816464999999</v>
      </c>
      <c r="M27" s="242">
        <v>1961.2748841</v>
      </c>
      <c r="N27" s="242">
        <v>1966.0419921</v>
      </c>
      <c r="O27" s="242">
        <v>1978.8542548</v>
      </c>
      <c r="P27" s="242">
        <v>1984.9406402</v>
      </c>
      <c r="Q27" s="242">
        <v>1989.6724326000001</v>
      </c>
      <c r="R27" s="242">
        <v>1992.1638909000001</v>
      </c>
      <c r="S27" s="242">
        <v>1994.8508030999999</v>
      </c>
      <c r="T27" s="242">
        <v>1996.8474280999999</v>
      </c>
      <c r="U27" s="242">
        <v>1989.8048194999999</v>
      </c>
      <c r="V27" s="242">
        <v>1996.6825799999999</v>
      </c>
      <c r="W27" s="242">
        <v>2009.1317630999999</v>
      </c>
      <c r="X27" s="242">
        <v>2052.2902061999998</v>
      </c>
      <c r="Y27" s="242">
        <v>2057.0288566999998</v>
      </c>
      <c r="Z27" s="242">
        <v>2048.4855518999998</v>
      </c>
      <c r="AA27" s="242">
        <v>1995.8894686000001</v>
      </c>
      <c r="AB27" s="242">
        <v>1983.8603705</v>
      </c>
      <c r="AC27" s="242">
        <v>1981.6274343</v>
      </c>
      <c r="AD27" s="242">
        <v>2005.0424057</v>
      </c>
      <c r="AE27" s="242">
        <v>2010.5129844999999</v>
      </c>
      <c r="AF27" s="242">
        <v>2013.8909160999999</v>
      </c>
      <c r="AG27" s="242">
        <v>2012.0696932000001</v>
      </c>
      <c r="AH27" s="242">
        <v>2013.5922112000001</v>
      </c>
      <c r="AI27" s="242">
        <v>2015.3519624999999</v>
      </c>
      <c r="AJ27" s="242">
        <v>2016.20117</v>
      </c>
      <c r="AK27" s="242">
        <v>2019.2962210999999</v>
      </c>
      <c r="AL27" s="242">
        <v>2023.4893386000001</v>
      </c>
      <c r="AM27" s="242">
        <v>2032.1765585999999</v>
      </c>
      <c r="AN27" s="242">
        <v>2036.0187817000001</v>
      </c>
      <c r="AO27" s="242">
        <v>2038.4120439999999</v>
      </c>
      <c r="AP27" s="242">
        <v>2035.3025189</v>
      </c>
      <c r="AQ27" s="242">
        <v>2037.8382297000001</v>
      </c>
      <c r="AR27" s="242">
        <v>2041.9653498</v>
      </c>
      <c r="AS27" s="242">
        <v>2049.424004</v>
      </c>
      <c r="AT27" s="242">
        <v>2055.4288489</v>
      </c>
      <c r="AU27" s="242">
        <v>2061.7200093000001</v>
      </c>
      <c r="AV27" s="242">
        <v>2067.1111185999998</v>
      </c>
      <c r="AW27" s="242">
        <v>2074.8646850999999</v>
      </c>
      <c r="AX27" s="242">
        <v>2083.7943423000002</v>
      </c>
      <c r="AY27" s="242">
        <v>2099.0035901000001</v>
      </c>
      <c r="AZ27" s="242">
        <v>2106.4578035</v>
      </c>
      <c r="BA27" s="242">
        <v>2111.2604824999999</v>
      </c>
      <c r="BB27" s="335">
        <v>2109.5129999999999</v>
      </c>
      <c r="BC27" s="335">
        <v>2111.9369999999999</v>
      </c>
      <c r="BD27" s="335">
        <v>2114.6320000000001</v>
      </c>
      <c r="BE27" s="335">
        <v>2117.9299999999998</v>
      </c>
      <c r="BF27" s="335">
        <v>2120.9229999999998</v>
      </c>
      <c r="BG27" s="335">
        <v>2123.9409999999998</v>
      </c>
      <c r="BH27" s="335">
        <v>2126.21</v>
      </c>
      <c r="BI27" s="335">
        <v>2129.86</v>
      </c>
      <c r="BJ27" s="335">
        <v>2134.116</v>
      </c>
      <c r="BK27" s="335">
        <v>2140.6550000000002</v>
      </c>
      <c r="BL27" s="335">
        <v>2144.8670000000002</v>
      </c>
      <c r="BM27" s="335">
        <v>2148.4279999999999</v>
      </c>
      <c r="BN27" s="335">
        <v>2149.8119999999999</v>
      </c>
      <c r="BO27" s="335">
        <v>2153.2159999999999</v>
      </c>
      <c r="BP27" s="335">
        <v>2157.116</v>
      </c>
      <c r="BQ27" s="335">
        <v>2161.5059999999999</v>
      </c>
      <c r="BR27" s="335">
        <v>2166.3960000000002</v>
      </c>
      <c r="BS27" s="335">
        <v>2171.7840000000001</v>
      </c>
      <c r="BT27" s="335">
        <v>2177.6689999999999</v>
      </c>
      <c r="BU27" s="335">
        <v>2184.0520000000001</v>
      </c>
      <c r="BV27" s="335">
        <v>2190.931</v>
      </c>
    </row>
    <row r="28" spans="1:74" ht="11.1" customHeight="1" x14ac:dyDescent="0.2">
      <c r="A28" s="148" t="s">
        <v>955</v>
      </c>
      <c r="B28" s="212" t="s">
        <v>606</v>
      </c>
      <c r="C28" s="242">
        <v>1770.8945332999999</v>
      </c>
      <c r="D28" s="242">
        <v>1777.6832483000001</v>
      </c>
      <c r="E28" s="242">
        <v>1780.1092733999999</v>
      </c>
      <c r="F28" s="242">
        <v>1769.6711289</v>
      </c>
      <c r="G28" s="242">
        <v>1769.7478838</v>
      </c>
      <c r="H28" s="242">
        <v>1771.8380585</v>
      </c>
      <c r="I28" s="242">
        <v>1780.4898413000001</v>
      </c>
      <c r="J28" s="242">
        <v>1783.1957143</v>
      </c>
      <c r="K28" s="242">
        <v>1784.5038658000001</v>
      </c>
      <c r="L28" s="242">
        <v>1779.017883</v>
      </c>
      <c r="M28" s="242">
        <v>1781.5779010000001</v>
      </c>
      <c r="N28" s="242">
        <v>1786.7875071000001</v>
      </c>
      <c r="O28" s="242">
        <v>1800.4101694999999</v>
      </c>
      <c r="P28" s="242">
        <v>1806.5963503</v>
      </c>
      <c r="Q28" s="242">
        <v>1811.1095178</v>
      </c>
      <c r="R28" s="242">
        <v>1813.5564661999999</v>
      </c>
      <c r="S28" s="242">
        <v>1815.0185117000001</v>
      </c>
      <c r="T28" s="242">
        <v>1815.1024482</v>
      </c>
      <c r="U28" s="242">
        <v>1804.9163610000001</v>
      </c>
      <c r="V28" s="242">
        <v>1808.913016</v>
      </c>
      <c r="W28" s="242">
        <v>1818.2004984</v>
      </c>
      <c r="X28" s="242">
        <v>1850.6918860999999</v>
      </c>
      <c r="Y28" s="242">
        <v>1857.1262147</v>
      </c>
      <c r="Z28" s="242">
        <v>1855.4165621</v>
      </c>
      <c r="AA28" s="242">
        <v>1828.4073665000001</v>
      </c>
      <c r="AB28" s="242">
        <v>1823.2764232</v>
      </c>
      <c r="AC28" s="242">
        <v>1822.8681701999999</v>
      </c>
      <c r="AD28" s="242">
        <v>1835.1878188999999</v>
      </c>
      <c r="AE28" s="242">
        <v>1838.2210382000001</v>
      </c>
      <c r="AF28" s="242">
        <v>1839.9730393</v>
      </c>
      <c r="AG28" s="242">
        <v>1838.7871998000001</v>
      </c>
      <c r="AH28" s="242">
        <v>1839.2192315</v>
      </c>
      <c r="AI28" s="242">
        <v>1839.6125119999999</v>
      </c>
      <c r="AJ28" s="242">
        <v>1838.0276039</v>
      </c>
      <c r="AK28" s="242">
        <v>1839.7979597999999</v>
      </c>
      <c r="AL28" s="242">
        <v>1842.9841424000001</v>
      </c>
      <c r="AM28" s="242">
        <v>1850.0424576999999</v>
      </c>
      <c r="AN28" s="242">
        <v>1854.2180641</v>
      </c>
      <c r="AO28" s="242">
        <v>1857.9672677000001</v>
      </c>
      <c r="AP28" s="242">
        <v>1860.490781</v>
      </c>
      <c r="AQ28" s="242">
        <v>1863.9866445</v>
      </c>
      <c r="AR28" s="242">
        <v>1867.6555708000001</v>
      </c>
      <c r="AS28" s="242">
        <v>1870.4753192000001</v>
      </c>
      <c r="AT28" s="242">
        <v>1875.2570516000001</v>
      </c>
      <c r="AU28" s="242">
        <v>1880.9785273</v>
      </c>
      <c r="AV28" s="242">
        <v>1887.9842679999999</v>
      </c>
      <c r="AW28" s="242">
        <v>1895.3268389</v>
      </c>
      <c r="AX28" s="242">
        <v>1903.3507617</v>
      </c>
      <c r="AY28" s="242">
        <v>1915.6440371000001</v>
      </c>
      <c r="AZ28" s="242">
        <v>1922.3396634999999</v>
      </c>
      <c r="BA28" s="242">
        <v>1927.0256414</v>
      </c>
      <c r="BB28" s="335">
        <v>1927.009</v>
      </c>
      <c r="BC28" s="335">
        <v>1929.6949999999999</v>
      </c>
      <c r="BD28" s="335">
        <v>1932.3920000000001</v>
      </c>
      <c r="BE28" s="335">
        <v>1935.3820000000001</v>
      </c>
      <c r="BF28" s="335">
        <v>1937.8869999999999</v>
      </c>
      <c r="BG28" s="335">
        <v>1940.191</v>
      </c>
      <c r="BH28" s="335">
        <v>1941.0630000000001</v>
      </c>
      <c r="BI28" s="335">
        <v>1943.886</v>
      </c>
      <c r="BJ28" s="335">
        <v>1947.431</v>
      </c>
      <c r="BK28" s="335">
        <v>1953.0830000000001</v>
      </c>
      <c r="BL28" s="335">
        <v>1957.03</v>
      </c>
      <c r="BM28" s="335">
        <v>1960.6590000000001</v>
      </c>
      <c r="BN28" s="335">
        <v>1963.2339999999999</v>
      </c>
      <c r="BO28" s="335">
        <v>1966.7760000000001</v>
      </c>
      <c r="BP28" s="335">
        <v>1970.55</v>
      </c>
      <c r="BQ28" s="335">
        <v>1974.4939999999999</v>
      </c>
      <c r="BR28" s="335">
        <v>1978.778</v>
      </c>
      <c r="BS28" s="335">
        <v>1983.3409999999999</v>
      </c>
      <c r="BT28" s="335">
        <v>1988.182</v>
      </c>
      <c r="BU28" s="335">
        <v>1993.3019999999999</v>
      </c>
      <c r="BV28" s="335">
        <v>1998.7</v>
      </c>
    </row>
    <row r="29" spans="1:74" ht="11.1" customHeight="1" x14ac:dyDescent="0.2">
      <c r="A29" s="148" t="s">
        <v>956</v>
      </c>
      <c r="B29" s="212" t="s">
        <v>607</v>
      </c>
      <c r="C29" s="242">
        <v>828.59590874000003</v>
      </c>
      <c r="D29" s="242">
        <v>833.43593762</v>
      </c>
      <c r="E29" s="242">
        <v>835.93556604000003</v>
      </c>
      <c r="F29" s="242">
        <v>831.93676409</v>
      </c>
      <c r="G29" s="242">
        <v>832.87411397999995</v>
      </c>
      <c r="H29" s="242">
        <v>834.58958583000003</v>
      </c>
      <c r="I29" s="242">
        <v>838.86036908000005</v>
      </c>
      <c r="J29" s="242">
        <v>840.79919272999996</v>
      </c>
      <c r="K29" s="242">
        <v>842.18324622</v>
      </c>
      <c r="L29" s="242">
        <v>840.47284559000002</v>
      </c>
      <c r="M29" s="242">
        <v>842.65212176</v>
      </c>
      <c r="N29" s="242">
        <v>846.18139076</v>
      </c>
      <c r="O29" s="242">
        <v>854.23937416000001</v>
      </c>
      <c r="P29" s="242">
        <v>858.08458764</v>
      </c>
      <c r="Q29" s="242">
        <v>860.89575278999996</v>
      </c>
      <c r="R29" s="242">
        <v>862.50076223999997</v>
      </c>
      <c r="S29" s="242">
        <v>863.37291121999999</v>
      </c>
      <c r="T29" s="242">
        <v>863.34009236999998</v>
      </c>
      <c r="U29" s="242">
        <v>856.96747318999996</v>
      </c>
      <c r="V29" s="242">
        <v>859.20084305</v>
      </c>
      <c r="W29" s="242">
        <v>864.60536945000001</v>
      </c>
      <c r="X29" s="242">
        <v>883.93312443000002</v>
      </c>
      <c r="Y29" s="242">
        <v>887.61590988</v>
      </c>
      <c r="Z29" s="242">
        <v>886.40579783999999</v>
      </c>
      <c r="AA29" s="242">
        <v>870.52074219999997</v>
      </c>
      <c r="AB29" s="242">
        <v>866.86136977000001</v>
      </c>
      <c r="AC29" s="242">
        <v>865.64563442999997</v>
      </c>
      <c r="AD29" s="242">
        <v>869.88483296000004</v>
      </c>
      <c r="AE29" s="242">
        <v>871.29789925</v>
      </c>
      <c r="AF29" s="242">
        <v>872.89613007000003</v>
      </c>
      <c r="AG29" s="242">
        <v>876.21138680000001</v>
      </c>
      <c r="AH29" s="242">
        <v>877.03105061999997</v>
      </c>
      <c r="AI29" s="242">
        <v>876.88698293000004</v>
      </c>
      <c r="AJ29" s="242">
        <v>874.04923552000002</v>
      </c>
      <c r="AK29" s="242">
        <v>873.27516593999997</v>
      </c>
      <c r="AL29" s="242">
        <v>872.83482599000001</v>
      </c>
      <c r="AM29" s="242">
        <v>871.78815851000002</v>
      </c>
      <c r="AN29" s="242">
        <v>872.72032067999999</v>
      </c>
      <c r="AO29" s="242">
        <v>874.69125534</v>
      </c>
      <c r="AP29" s="242">
        <v>879.96186866000005</v>
      </c>
      <c r="AQ29" s="242">
        <v>882.31466866999995</v>
      </c>
      <c r="AR29" s="242">
        <v>884.01056156000004</v>
      </c>
      <c r="AS29" s="242">
        <v>883.13717572999997</v>
      </c>
      <c r="AT29" s="242">
        <v>884.95353302000001</v>
      </c>
      <c r="AU29" s="242">
        <v>887.54726186000005</v>
      </c>
      <c r="AV29" s="242">
        <v>892.07688893</v>
      </c>
      <c r="AW29" s="242">
        <v>895.35646585999996</v>
      </c>
      <c r="AX29" s="242">
        <v>898.54451931999995</v>
      </c>
      <c r="AY29" s="242">
        <v>902.18142560000001</v>
      </c>
      <c r="AZ29" s="242">
        <v>904.78114993999998</v>
      </c>
      <c r="BA29" s="242">
        <v>906.88406861999999</v>
      </c>
      <c r="BB29" s="335">
        <v>907.87170000000003</v>
      </c>
      <c r="BC29" s="335">
        <v>909.44489999999996</v>
      </c>
      <c r="BD29" s="335">
        <v>910.98509999999999</v>
      </c>
      <c r="BE29" s="335">
        <v>912.35050000000001</v>
      </c>
      <c r="BF29" s="335">
        <v>913.93119999999999</v>
      </c>
      <c r="BG29" s="335">
        <v>915.58540000000005</v>
      </c>
      <c r="BH29" s="335">
        <v>917.36739999999998</v>
      </c>
      <c r="BI29" s="335">
        <v>919.1277</v>
      </c>
      <c r="BJ29" s="335">
        <v>920.92070000000001</v>
      </c>
      <c r="BK29" s="335">
        <v>922.81910000000005</v>
      </c>
      <c r="BL29" s="335">
        <v>924.62289999999996</v>
      </c>
      <c r="BM29" s="335">
        <v>926.40470000000005</v>
      </c>
      <c r="BN29" s="335">
        <v>927.94050000000004</v>
      </c>
      <c r="BO29" s="335">
        <v>929.84659999999997</v>
      </c>
      <c r="BP29" s="335">
        <v>931.899</v>
      </c>
      <c r="BQ29" s="335">
        <v>934.14670000000001</v>
      </c>
      <c r="BR29" s="335">
        <v>936.45450000000005</v>
      </c>
      <c r="BS29" s="335">
        <v>938.87149999999997</v>
      </c>
      <c r="BT29" s="335">
        <v>941.39779999999996</v>
      </c>
      <c r="BU29" s="335">
        <v>944.03340000000003</v>
      </c>
      <c r="BV29" s="335">
        <v>946.77819999999997</v>
      </c>
    </row>
    <row r="30" spans="1:74" ht="11.1" customHeight="1" x14ac:dyDescent="0.2">
      <c r="A30" s="148" t="s">
        <v>957</v>
      </c>
      <c r="B30" s="212" t="s">
        <v>608</v>
      </c>
      <c r="C30" s="242">
        <v>2357.2975523</v>
      </c>
      <c r="D30" s="242">
        <v>2366.0079796</v>
      </c>
      <c r="E30" s="242">
        <v>2370.7984744999999</v>
      </c>
      <c r="F30" s="242">
        <v>2364.9102432999998</v>
      </c>
      <c r="G30" s="242">
        <v>2366.9299691000001</v>
      </c>
      <c r="H30" s="242">
        <v>2370.0988578000001</v>
      </c>
      <c r="I30" s="242">
        <v>2377.8145534</v>
      </c>
      <c r="J30" s="242">
        <v>2380.7335355999999</v>
      </c>
      <c r="K30" s="242">
        <v>2382.2534479999999</v>
      </c>
      <c r="L30" s="242">
        <v>2377.3337888000001</v>
      </c>
      <c r="M30" s="242">
        <v>2379.8359381999999</v>
      </c>
      <c r="N30" s="242">
        <v>2384.7193944000001</v>
      </c>
      <c r="O30" s="242">
        <v>2396.9209351</v>
      </c>
      <c r="P30" s="242">
        <v>2402.8644214000001</v>
      </c>
      <c r="Q30" s="242">
        <v>2407.4866311000001</v>
      </c>
      <c r="R30" s="242">
        <v>2410.0266112999998</v>
      </c>
      <c r="S30" s="242">
        <v>2412.5769823000001</v>
      </c>
      <c r="T30" s="242">
        <v>2414.3767913000001</v>
      </c>
      <c r="U30" s="242">
        <v>2405.3672035</v>
      </c>
      <c r="V30" s="242">
        <v>2413.2100144999999</v>
      </c>
      <c r="W30" s="242">
        <v>2427.8463895</v>
      </c>
      <c r="X30" s="242">
        <v>2476.1628181999999</v>
      </c>
      <c r="Y30" s="242">
        <v>2484.2214539000001</v>
      </c>
      <c r="Z30" s="242">
        <v>2478.9087865000001</v>
      </c>
      <c r="AA30" s="242">
        <v>2431.0651732000001</v>
      </c>
      <c r="AB30" s="242">
        <v>2420.8796312999998</v>
      </c>
      <c r="AC30" s="242">
        <v>2419.1925182</v>
      </c>
      <c r="AD30" s="242">
        <v>2439.5733386000002</v>
      </c>
      <c r="AE30" s="242">
        <v>2444.7059545000002</v>
      </c>
      <c r="AF30" s="242">
        <v>2448.1598706999998</v>
      </c>
      <c r="AG30" s="242">
        <v>2447.7914173999998</v>
      </c>
      <c r="AH30" s="242">
        <v>2449.4956864000001</v>
      </c>
      <c r="AI30" s="242">
        <v>2451.1290079</v>
      </c>
      <c r="AJ30" s="242">
        <v>2450.123454</v>
      </c>
      <c r="AK30" s="242">
        <v>2453.5408263999998</v>
      </c>
      <c r="AL30" s="242">
        <v>2458.8131973</v>
      </c>
      <c r="AM30" s="242">
        <v>2468.7644252</v>
      </c>
      <c r="AN30" s="242">
        <v>2475.6288991000001</v>
      </c>
      <c r="AO30" s="242">
        <v>2482.2304776000001</v>
      </c>
      <c r="AP30" s="242">
        <v>2488.5944851999998</v>
      </c>
      <c r="AQ30" s="242">
        <v>2494.6512794</v>
      </c>
      <c r="AR30" s="242">
        <v>2500.4261845999999</v>
      </c>
      <c r="AS30" s="242">
        <v>2503.5836508000002</v>
      </c>
      <c r="AT30" s="242">
        <v>2510.5464407999998</v>
      </c>
      <c r="AU30" s="242">
        <v>2518.9790045</v>
      </c>
      <c r="AV30" s="242">
        <v>2529.1603857999999</v>
      </c>
      <c r="AW30" s="242">
        <v>2540.3232139000002</v>
      </c>
      <c r="AX30" s="242">
        <v>2552.7465327</v>
      </c>
      <c r="AY30" s="242">
        <v>2572.0342025999998</v>
      </c>
      <c r="AZ30" s="242">
        <v>2582.7756076999999</v>
      </c>
      <c r="BA30" s="242">
        <v>2590.5746082000001</v>
      </c>
      <c r="BB30" s="335">
        <v>2591.3649999999998</v>
      </c>
      <c r="BC30" s="335">
        <v>2596.3290000000002</v>
      </c>
      <c r="BD30" s="335">
        <v>2601.4</v>
      </c>
      <c r="BE30" s="335">
        <v>2607.1570000000002</v>
      </c>
      <c r="BF30" s="335">
        <v>2612.0070000000001</v>
      </c>
      <c r="BG30" s="335">
        <v>2616.529</v>
      </c>
      <c r="BH30" s="335">
        <v>2618.9189999999999</v>
      </c>
      <c r="BI30" s="335">
        <v>2624.1379999999999</v>
      </c>
      <c r="BJ30" s="335">
        <v>2630.3829999999998</v>
      </c>
      <c r="BK30" s="335">
        <v>2639.44</v>
      </c>
      <c r="BL30" s="335">
        <v>2646.395</v>
      </c>
      <c r="BM30" s="335">
        <v>2653.0349999999999</v>
      </c>
      <c r="BN30" s="335">
        <v>2658.5340000000001</v>
      </c>
      <c r="BO30" s="335">
        <v>2665.163</v>
      </c>
      <c r="BP30" s="335">
        <v>2672.0949999999998</v>
      </c>
      <c r="BQ30" s="335">
        <v>2679.1149999999998</v>
      </c>
      <c r="BR30" s="335">
        <v>2686.819</v>
      </c>
      <c r="BS30" s="335">
        <v>2694.99</v>
      </c>
      <c r="BT30" s="335">
        <v>2703.6289999999999</v>
      </c>
      <c r="BU30" s="335">
        <v>2712.7350000000001</v>
      </c>
      <c r="BV30" s="335">
        <v>2722.308</v>
      </c>
    </row>
    <row r="31" spans="1:74" ht="11.1" customHeight="1" x14ac:dyDescent="0.2">
      <c r="A31" s="148" t="s">
        <v>958</v>
      </c>
      <c r="B31" s="212" t="s">
        <v>609</v>
      </c>
      <c r="C31" s="242">
        <v>624.89361007000002</v>
      </c>
      <c r="D31" s="242">
        <v>626.371531</v>
      </c>
      <c r="E31" s="242">
        <v>626.79844935999995</v>
      </c>
      <c r="F31" s="242">
        <v>623.94057055999997</v>
      </c>
      <c r="G31" s="242">
        <v>623.94082973000002</v>
      </c>
      <c r="H31" s="242">
        <v>624.56543225999997</v>
      </c>
      <c r="I31" s="242">
        <v>627.07047541999998</v>
      </c>
      <c r="J31" s="242">
        <v>628.00169176999998</v>
      </c>
      <c r="K31" s="242">
        <v>628.61517856</v>
      </c>
      <c r="L31" s="242">
        <v>627.19811014000004</v>
      </c>
      <c r="M31" s="242">
        <v>628.46075704999998</v>
      </c>
      <c r="N31" s="242">
        <v>630.69029364999994</v>
      </c>
      <c r="O31" s="242">
        <v>635.98581783999998</v>
      </c>
      <c r="P31" s="242">
        <v>638.57481037000002</v>
      </c>
      <c r="Q31" s="242">
        <v>640.55636915000002</v>
      </c>
      <c r="R31" s="242">
        <v>642.08944773999997</v>
      </c>
      <c r="S31" s="242">
        <v>642.73692383000002</v>
      </c>
      <c r="T31" s="242">
        <v>642.65775099999996</v>
      </c>
      <c r="U31" s="242">
        <v>638.73891090999996</v>
      </c>
      <c r="V31" s="242">
        <v>639.54120395999996</v>
      </c>
      <c r="W31" s="242">
        <v>641.95161181000003</v>
      </c>
      <c r="X31" s="242">
        <v>651.20457305000002</v>
      </c>
      <c r="Y31" s="242">
        <v>652.90538160000006</v>
      </c>
      <c r="Z31" s="242">
        <v>652.28847601999996</v>
      </c>
      <c r="AA31" s="242">
        <v>644.50343185999998</v>
      </c>
      <c r="AB31" s="242">
        <v>642.88891640999998</v>
      </c>
      <c r="AC31" s="242">
        <v>642.59450518999995</v>
      </c>
      <c r="AD31" s="242">
        <v>645.30339163999997</v>
      </c>
      <c r="AE31" s="242">
        <v>646.38679382999999</v>
      </c>
      <c r="AF31" s="242">
        <v>647.52790517999995</v>
      </c>
      <c r="AG31" s="242">
        <v>649.61657774000003</v>
      </c>
      <c r="AH31" s="242">
        <v>650.20571838000001</v>
      </c>
      <c r="AI31" s="242">
        <v>650.18517916999997</v>
      </c>
      <c r="AJ31" s="242">
        <v>647.69129206000002</v>
      </c>
      <c r="AK31" s="242">
        <v>647.84914412000001</v>
      </c>
      <c r="AL31" s="242">
        <v>648.79506734999995</v>
      </c>
      <c r="AM31" s="242">
        <v>651.73546703</v>
      </c>
      <c r="AN31" s="242">
        <v>653.35272856999995</v>
      </c>
      <c r="AO31" s="242">
        <v>654.85325727999998</v>
      </c>
      <c r="AP31" s="242">
        <v>656.22631373000002</v>
      </c>
      <c r="AQ31" s="242">
        <v>657.50143135999997</v>
      </c>
      <c r="AR31" s="242">
        <v>658.66787074000001</v>
      </c>
      <c r="AS31" s="242">
        <v>659.05373323000003</v>
      </c>
      <c r="AT31" s="242">
        <v>660.50674007999999</v>
      </c>
      <c r="AU31" s="242">
        <v>662.35499264999999</v>
      </c>
      <c r="AV31" s="242">
        <v>664.67614689000004</v>
      </c>
      <c r="AW31" s="242">
        <v>667.25664896000001</v>
      </c>
      <c r="AX31" s="242">
        <v>670.17415478999999</v>
      </c>
      <c r="AY31" s="242">
        <v>674.86761401000001</v>
      </c>
      <c r="AZ31" s="242">
        <v>677.37991517</v>
      </c>
      <c r="BA31" s="242">
        <v>679.15000787999998</v>
      </c>
      <c r="BB31" s="335">
        <v>679.17430000000002</v>
      </c>
      <c r="BC31" s="335">
        <v>680.21270000000004</v>
      </c>
      <c r="BD31" s="335">
        <v>681.26149999999996</v>
      </c>
      <c r="BE31" s="335">
        <v>682.46699999999998</v>
      </c>
      <c r="BF31" s="335">
        <v>683.42719999999997</v>
      </c>
      <c r="BG31" s="335">
        <v>684.28830000000005</v>
      </c>
      <c r="BH31" s="335">
        <v>684.48559999999998</v>
      </c>
      <c r="BI31" s="335">
        <v>685.57190000000003</v>
      </c>
      <c r="BJ31" s="335">
        <v>686.98239999999998</v>
      </c>
      <c r="BK31" s="335">
        <v>689.35550000000001</v>
      </c>
      <c r="BL31" s="335">
        <v>690.93600000000004</v>
      </c>
      <c r="BM31" s="335">
        <v>692.36220000000003</v>
      </c>
      <c r="BN31" s="335">
        <v>693.32399999999996</v>
      </c>
      <c r="BO31" s="335">
        <v>694.67420000000004</v>
      </c>
      <c r="BP31" s="335">
        <v>696.10270000000003</v>
      </c>
      <c r="BQ31" s="335">
        <v>697.56659999999999</v>
      </c>
      <c r="BR31" s="335">
        <v>699.18389999999999</v>
      </c>
      <c r="BS31" s="335">
        <v>700.91179999999997</v>
      </c>
      <c r="BT31" s="335">
        <v>702.75019999999995</v>
      </c>
      <c r="BU31" s="335">
        <v>704.69910000000004</v>
      </c>
      <c r="BV31" s="335">
        <v>706.75850000000003</v>
      </c>
    </row>
    <row r="32" spans="1:74" ht="11.1" customHeight="1" x14ac:dyDescent="0.2">
      <c r="A32" s="148" t="s">
        <v>959</v>
      </c>
      <c r="B32" s="212" t="s">
        <v>610</v>
      </c>
      <c r="C32" s="242">
        <v>1398.8540911</v>
      </c>
      <c r="D32" s="242">
        <v>1408.4502694</v>
      </c>
      <c r="E32" s="242">
        <v>1413.7081172999999</v>
      </c>
      <c r="F32" s="242">
        <v>1407.1050585</v>
      </c>
      <c r="G32" s="242">
        <v>1409.3281781999999</v>
      </c>
      <c r="H32" s="242">
        <v>1412.8548999</v>
      </c>
      <c r="I32" s="242">
        <v>1420.8844469000001</v>
      </c>
      <c r="J32" s="242">
        <v>1424.6189552999999</v>
      </c>
      <c r="K32" s="242">
        <v>1427.2576483</v>
      </c>
      <c r="L32" s="242">
        <v>1421.8057249000001</v>
      </c>
      <c r="M32" s="242">
        <v>1427.4988880000001</v>
      </c>
      <c r="N32" s="242">
        <v>1437.3423366</v>
      </c>
      <c r="O32" s="242">
        <v>1461.6318530000001</v>
      </c>
      <c r="P32" s="242">
        <v>1472.0540357</v>
      </c>
      <c r="Q32" s="242">
        <v>1478.904667</v>
      </c>
      <c r="R32" s="242">
        <v>1478.5027384</v>
      </c>
      <c r="S32" s="242">
        <v>1480.9710233999999</v>
      </c>
      <c r="T32" s="242">
        <v>1482.6285135000001</v>
      </c>
      <c r="U32" s="242">
        <v>1476.191816</v>
      </c>
      <c r="V32" s="242">
        <v>1481.6902607</v>
      </c>
      <c r="W32" s="242">
        <v>1491.840455</v>
      </c>
      <c r="X32" s="242">
        <v>1524.5680846</v>
      </c>
      <c r="Y32" s="242">
        <v>1530.5775136</v>
      </c>
      <c r="Z32" s="242">
        <v>1527.7944276999999</v>
      </c>
      <c r="AA32" s="242">
        <v>1496.8079929999999</v>
      </c>
      <c r="AB32" s="242">
        <v>1490.9980029000001</v>
      </c>
      <c r="AC32" s="242">
        <v>1490.9536235</v>
      </c>
      <c r="AD32" s="242">
        <v>1505.5766908999999</v>
      </c>
      <c r="AE32" s="242">
        <v>1510.3871555999999</v>
      </c>
      <c r="AF32" s="242">
        <v>1514.2868538</v>
      </c>
      <c r="AG32" s="242">
        <v>1517.0902352999999</v>
      </c>
      <c r="AH32" s="242">
        <v>1519.3075630999999</v>
      </c>
      <c r="AI32" s="242">
        <v>1520.7532871000001</v>
      </c>
      <c r="AJ32" s="242">
        <v>1517.355356</v>
      </c>
      <c r="AK32" s="242">
        <v>1520.3119105999999</v>
      </c>
      <c r="AL32" s="242">
        <v>1525.5508996999999</v>
      </c>
      <c r="AM32" s="242">
        <v>1537.5343015000001</v>
      </c>
      <c r="AN32" s="242">
        <v>1543.9916760000001</v>
      </c>
      <c r="AO32" s="242">
        <v>1549.3850014</v>
      </c>
      <c r="AP32" s="242">
        <v>1551.9213866</v>
      </c>
      <c r="AQ32" s="242">
        <v>1556.5312819000001</v>
      </c>
      <c r="AR32" s="242">
        <v>1561.4217963999999</v>
      </c>
      <c r="AS32" s="242">
        <v>1566.2484337000001</v>
      </c>
      <c r="AT32" s="242">
        <v>1571.9585586999999</v>
      </c>
      <c r="AU32" s="242">
        <v>1578.2076750000001</v>
      </c>
      <c r="AV32" s="242">
        <v>1585.3177983</v>
      </c>
      <c r="AW32" s="242">
        <v>1592.4033856999999</v>
      </c>
      <c r="AX32" s="242">
        <v>1599.7864528</v>
      </c>
      <c r="AY32" s="242">
        <v>1610.2375331999999</v>
      </c>
      <c r="AZ32" s="242">
        <v>1616.1376594000001</v>
      </c>
      <c r="BA32" s="242">
        <v>1620.2573652000001</v>
      </c>
      <c r="BB32" s="335">
        <v>1620.079</v>
      </c>
      <c r="BC32" s="335">
        <v>1622.5260000000001</v>
      </c>
      <c r="BD32" s="335">
        <v>1625.0809999999999</v>
      </c>
      <c r="BE32" s="335">
        <v>1628.2280000000001</v>
      </c>
      <c r="BF32" s="335">
        <v>1630.6369999999999</v>
      </c>
      <c r="BG32" s="335">
        <v>1632.7919999999999</v>
      </c>
      <c r="BH32" s="335">
        <v>1633.4929999999999</v>
      </c>
      <c r="BI32" s="335">
        <v>1636.038</v>
      </c>
      <c r="BJ32" s="335">
        <v>1639.23</v>
      </c>
      <c r="BK32" s="335">
        <v>1643.808</v>
      </c>
      <c r="BL32" s="335">
        <v>1647.7339999999999</v>
      </c>
      <c r="BM32" s="335">
        <v>1651.751</v>
      </c>
      <c r="BN32" s="335">
        <v>1655.627</v>
      </c>
      <c r="BO32" s="335">
        <v>1659.9960000000001</v>
      </c>
      <c r="BP32" s="335">
        <v>1664.627</v>
      </c>
      <c r="BQ32" s="335">
        <v>1669.527</v>
      </c>
      <c r="BR32" s="335">
        <v>1674.6790000000001</v>
      </c>
      <c r="BS32" s="335">
        <v>1680.0889999999999</v>
      </c>
      <c r="BT32" s="335">
        <v>1685.7570000000001</v>
      </c>
      <c r="BU32" s="335">
        <v>1691.683</v>
      </c>
      <c r="BV32" s="335">
        <v>1697.867</v>
      </c>
    </row>
    <row r="33" spans="1:74" s="163" customFormat="1" ht="11.1" customHeight="1" x14ac:dyDescent="0.2">
      <c r="A33" s="148" t="s">
        <v>960</v>
      </c>
      <c r="B33" s="212" t="s">
        <v>611</v>
      </c>
      <c r="C33" s="242">
        <v>804.96117746000004</v>
      </c>
      <c r="D33" s="242">
        <v>807.71421228999998</v>
      </c>
      <c r="E33" s="242">
        <v>809.11499914000001</v>
      </c>
      <c r="F33" s="242">
        <v>806.46710669000004</v>
      </c>
      <c r="G33" s="242">
        <v>807.18572102999997</v>
      </c>
      <c r="H33" s="242">
        <v>808.57441084000004</v>
      </c>
      <c r="I33" s="242">
        <v>812.06565589000002</v>
      </c>
      <c r="J33" s="242">
        <v>813.72013685000002</v>
      </c>
      <c r="K33" s="242">
        <v>814.97033348000002</v>
      </c>
      <c r="L33" s="242">
        <v>813.76298437000003</v>
      </c>
      <c r="M33" s="242">
        <v>815.74455840999997</v>
      </c>
      <c r="N33" s="242">
        <v>818.86179417999995</v>
      </c>
      <c r="O33" s="242">
        <v>825.45059275999995</v>
      </c>
      <c r="P33" s="242">
        <v>829.08722621000004</v>
      </c>
      <c r="Q33" s="242">
        <v>832.10759558999996</v>
      </c>
      <c r="R33" s="242">
        <v>834.89934842000002</v>
      </c>
      <c r="S33" s="242">
        <v>836.39645404999999</v>
      </c>
      <c r="T33" s="242">
        <v>836.98655999000005</v>
      </c>
      <c r="U33" s="242">
        <v>831.26398702999995</v>
      </c>
      <c r="V33" s="242">
        <v>834.09435298999995</v>
      </c>
      <c r="W33" s="242">
        <v>840.07197865000001</v>
      </c>
      <c r="X33" s="242">
        <v>860.81212446999996</v>
      </c>
      <c r="Y33" s="242">
        <v>864.37282419999997</v>
      </c>
      <c r="Z33" s="242">
        <v>862.36933829999998</v>
      </c>
      <c r="AA33" s="242">
        <v>842.47525860999997</v>
      </c>
      <c r="AB33" s="242">
        <v>838.58820753999998</v>
      </c>
      <c r="AC33" s="242">
        <v>838.38177694000001</v>
      </c>
      <c r="AD33" s="242">
        <v>847.70945811000001</v>
      </c>
      <c r="AE33" s="242">
        <v>850.47414997999999</v>
      </c>
      <c r="AF33" s="242">
        <v>852.52934387000005</v>
      </c>
      <c r="AG33" s="242">
        <v>853.20847174000005</v>
      </c>
      <c r="AH33" s="242">
        <v>854.34459564999997</v>
      </c>
      <c r="AI33" s="242">
        <v>855.27114758000005</v>
      </c>
      <c r="AJ33" s="242">
        <v>854.36718874999997</v>
      </c>
      <c r="AK33" s="242">
        <v>856.09030082000004</v>
      </c>
      <c r="AL33" s="242">
        <v>858.81954500999996</v>
      </c>
      <c r="AM33" s="242">
        <v>864.74736875999997</v>
      </c>
      <c r="AN33" s="242">
        <v>867.84454159999996</v>
      </c>
      <c r="AO33" s="242">
        <v>870.30351098999995</v>
      </c>
      <c r="AP33" s="242">
        <v>871.00452457999995</v>
      </c>
      <c r="AQ33" s="242">
        <v>873.02690128999996</v>
      </c>
      <c r="AR33" s="242">
        <v>875.25088878999998</v>
      </c>
      <c r="AS33" s="242">
        <v>877.66521193999995</v>
      </c>
      <c r="AT33" s="242">
        <v>880.30087736999997</v>
      </c>
      <c r="AU33" s="242">
        <v>883.14660995999998</v>
      </c>
      <c r="AV33" s="242">
        <v>885.86395063999998</v>
      </c>
      <c r="AW33" s="242">
        <v>889.38366180000003</v>
      </c>
      <c r="AX33" s="242">
        <v>893.36728439000001</v>
      </c>
      <c r="AY33" s="242">
        <v>899.60010700999999</v>
      </c>
      <c r="AZ33" s="242">
        <v>903.17258601000003</v>
      </c>
      <c r="BA33" s="242">
        <v>905.87000997999996</v>
      </c>
      <c r="BB33" s="335">
        <v>906.50310000000002</v>
      </c>
      <c r="BC33" s="335">
        <v>908.3424</v>
      </c>
      <c r="BD33" s="335">
        <v>910.19849999999997</v>
      </c>
      <c r="BE33" s="335">
        <v>912.27790000000005</v>
      </c>
      <c r="BF33" s="335">
        <v>914.01300000000003</v>
      </c>
      <c r="BG33" s="335">
        <v>915.61</v>
      </c>
      <c r="BH33" s="335">
        <v>916.39340000000004</v>
      </c>
      <c r="BI33" s="335">
        <v>918.22130000000004</v>
      </c>
      <c r="BJ33" s="335">
        <v>920.41819999999996</v>
      </c>
      <c r="BK33" s="335">
        <v>923.51840000000004</v>
      </c>
      <c r="BL33" s="335">
        <v>926.05200000000002</v>
      </c>
      <c r="BM33" s="335">
        <v>928.55359999999996</v>
      </c>
      <c r="BN33" s="335">
        <v>930.80799999999999</v>
      </c>
      <c r="BO33" s="335">
        <v>933.40660000000003</v>
      </c>
      <c r="BP33" s="335">
        <v>936.13440000000003</v>
      </c>
      <c r="BQ33" s="335">
        <v>938.96079999999995</v>
      </c>
      <c r="BR33" s="335">
        <v>941.96979999999996</v>
      </c>
      <c r="BS33" s="335">
        <v>945.1309</v>
      </c>
      <c r="BT33" s="335">
        <v>948.44410000000005</v>
      </c>
      <c r="BU33" s="335">
        <v>951.90940000000001</v>
      </c>
      <c r="BV33" s="335">
        <v>955.52670000000001</v>
      </c>
    </row>
    <row r="34" spans="1:74" s="163" customFormat="1" ht="11.1" customHeight="1" x14ac:dyDescent="0.2">
      <c r="A34" s="148" t="s">
        <v>961</v>
      </c>
      <c r="B34" s="212" t="s">
        <v>612</v>
      </c>
      <c r="C34" s="242">
        <v>2131.5196142999998</v>
      </c>
      <c r="D34" s="242">
        <v>2140.0592148999999</v>
      </c>
      <c r="E34" s="242">
        <v>2143.4231272000002</v>
      </c>
      <c r="F34" s="242">
        <v>2131.4736584000002</v>
      </c>
      <c r="G34" s="242">
        <v>2132.0894632999998</v>
      </c>
      <c r="H34" s="242">
        <v>2135.1328491999998</v>
      </c>
      <c r="I34" s="242">
        <v>2146.6603202000001</v>
      </c>
      <c r="J34" s="242">
        <v>2150.0164902000001</v>
      </c>
      <c r="K34" s="242">
        <v>2151.2578632</v>
      </c>
      <c r="L34" s="242">
        <v>2138.1971100999999</v>
      </c>
      <c r="M34" s="242">
        <v>2144.3493859999999</v>
      </c>
      <c r="N34" s="242">
        <v>2157.5273618000001</v>
      </c>
      <c r="O34" s="242">
        <v>2193.6037107000002</v>
      </c>
      <c r="P34" s="242">
        <v>2208.9285814</v>
      </c>
      <c r="Q34" s="242">
        <v>2219.3746471999998</v>
      </c>
      <c r="R34" s="242">
        <v>2219.4741214000001</v>
      </c>
      <c r="S34" s="242">
        <v>2224.2634171999998</v>
      </c>
      <c r="T34" s="242">
        <v>2228.2747479</v>
      </c>
      <c r="U34" s="242">
        <v>2219.0396563999998</v>
      </c>
      <c r="V34" s="242">
        <v>2230.8463999000001</v>
      </c>
      <c r="W34" s="242">
        <v>2251.2265212000002</v>
      </c>
      <c r="X34" s="242">
        <v>2315.9058212</v>
      </c>
      <c r="Y34" s="242">
        <v>2326.6383476000001</v>
      </c>
      <c r="Z34" s="242">
        <v>2319.1499011999999</v>
      </c>
      <c r="AA34" s="242">
        <v>2252.8900870000002</v>
      </c>
      <c r="AB34" s="242">
        <v>2239.3724913000001</v>
      </c>
      <c r="AC34" s="242">
        <v>2238.0467190999998</v>
      </c>
      <c r="AD34" s="242">
        <v>2267.2620400999999</v>
      </c>
      <c r="AE34" s="242">
        <v>2276.5579627000002</v>
      </c>
      <c r="AF34" s="242">
        <v>2284.2837565999998</v>
      </c>
      <c r="AG34" s="242">
        <v>2289.0086451000002</v>
      </c>
      <c r="AH34" s="242">
        <v>2294.6672640000002</v>
      </c>
      <c r="AI34" s="242">
        <v>2299.8288367999999</v>
      </c>
      <c r="AJ34" s="242">
        <v>2303.4278666</v>
      </c>
      <c r="AK34" s="242">
        <v>2308.3944695</v>
      </c>
      <c r="AL34" s="242">
        <v>2313.6631487</v>
      </c>
      <c r="AM34" s="242">
        <v>2319.2357044</v>
      </c>
      <c r="AN34" s="242">
        <v>2325.1071864</v>
      </c>
      <c r="AO34" s="242">
        <v>2331.2793947</v>
      </c>
      <c r="AP34" s="242">
        <v>2338.4691379000001</v>
      </c>
      <c r="AQ34" s="242">
        <v>2344.7051925000001</v>
      </c>
      <c r="AR34" s="242">
        <v>2350.7043669999998</v>
      </c>
      <c r="AS34" s="242">
        <v>2354.6866568</v>
      </c>
      <c r="AT34" s="242">
        <v>2361.5470744999998</v>
      </c>
      <c r="AU34" s="242">
        <v>2369.5056156000001</v>
      </c>
      <c r="AV34" s="242">
        <v>2378.4028720000001</v>
      </c>
      <c r="AW34" s="242">
        <v>2388.6772157999999</v>
      </c>
      <c r="AX34" s="242">
        <v>2400.1692389999998</v>
      </c>
      <c r="AY34" s="242">
        <v>2417.9214330999998</v>
      </c>
      <c r="AZ34" s="242">
        <v>2428.0669462999999</v>
      </c>
      <c r="BA34" s="242">
        <v>2435.6482701999998</v>
      </c>
      <c r="BB34" s="335">
        <v>2437.2469999999998</v>
      </c>
      <c r="BC34" s="335">
        <v>2442.2640000000001</v>
      </c>
      <c r="BD34" s="335">
        <v>2447.2800000000002</v>
      </c>
      <c r="BE34" s="335">
        <v>2452.625</v>
      </c>
      <c r="BF34" s="335">
        <v>2457.395</v>
      </c>
      <c r="BG34" s="335">
        <v>2461.9180000000001</v>
      </c>
      <c r="BH34" s="335">
        <v>2464.9760000000001</v>
      </c>
      <c r="BI34" s="335">
        <v>2469.922</v>
      </c>
      <c r="BJ34" s="335">
        <v>2475.5349999999999</v>
      </c>
      <c r="BK34" s="335">
        <v>2483.027</v>
      </c>
      <c r="BL34" s="335">
        <v>2489.0700000000002</v>
      </c>
      <c r="BM34" s="335">
        <v>2494.873</v>
      </c>
      <c r="BN34" s="335">
        <v>2499.6210000000001</v>
      </c>
      <c r="BO34" s="335">
        <v>2505.5590000000002</v>
      </c>
      <c r="BP34" s="335">
        <v>2511.8719999999998</v>
      </c>
      <c r="BQ34" s="335">
        <v>2518.5070000000001</v>
      </c>
      <c r="BR34" s="335">
        <v>2525.6060000000002</v>
      </c>
      <c r="BS34" s="335">
        <v>2533.1179999999999</v>
      </c>
      <c r="BT34" s="335">
        <v>2541.0419999999999</v>
      </c>
      <c r="BU34" s="335">
        <v>2549.3789999999999</v>
      </c>
      <c r="BV34" s="335">
        <v>2558.1289999999999</v>
      </c>
    </row>
    <row r="35" spans="1:74" s="163" customFormat="1" ht="11.1" customHeight="1" x14ac:dyDescent="0.2">
      <c r="A35" s="148"/>
      <c r="B35" s="168" t="s">
        <v>41</v>
      </c>
      <c r="C35" s="249"/>
      <c r="D35" s="249"/>
      <c r="E35" s="249"/>
      <c r="F35" s="249"/>
      <c r="G35" s="249"/>
      <c r="H35" s="249"/>
      <c r="I35" s="249"/>
      <c r="J35" s="249"/>
      <c r="K35" s="249"/>
      <c r="L35" s="249"/>
      <c r="M35" s="249"/>
      <c r="N35" s="249"/>
      <c r="O35" s="249"/>
      <c r="P35" s="249"/>
      <c r="Q35" s="249"/>
      <c r="R35" s="249"/>
      <c r="S35" s="249"/>
      <c r="T35" s="249"/>
      <c r="U35" s="249"/>
      <c r="V35" s="249"/>
      <c r="W35" s="249"/>
      <c r="X35" s="249"/>
      <c r="Y35" s="249"/>
      <c r="Z35" s="249"/>
      <c r="AA35" s="249"/>
      <c r="AB35" s="249"/>
      <c r="AC35" s="249"/>
      <c r="AD35" s="249"/>
      <c r="AE35" s="249"/>
      <c r="AF35" s="249"/>
      <c r="AG35" s="249"/>
      <c r="AH35" s="249"/>
      <c r="AI35" s="249"/>
      <c r="AJ35" s="249"/>
      <c r="AK35" s="249"/>
      <c r="AL35" s="249"/>
      <c r="AM35" s="249"/>
      <c r="AN35" s="249"/>
      <c r="AO35" s="249"/>
      <c r="AP35" s="249"/>
      <c r="AQ35" s="249"/>
      <c r="AR35" s="249"/>
      <c r="AS35" s="249"/>
      <c r="AT35" s="249"/>
      <c r="AU35" s="249"/>
      <c r="AV35" s="249"/>
      <c r="AW35" s="249"/>
      <c r="AX35" s="249"/>
      <c r="AY35" s="350"/>
      <c r="AZ35" s="249"/>
      <c r="BA35" s="249"/>
      <c r="BB35" s="350"/>
      <c r="BC35" s="350"/>
      <c r="BD35" s="350"/>
      <c r="BE35" s="350"/>
      <c r="BF35" s="350"/>
      <c r="BG35" s="350"/>
      <c r="BH35" s="350"/>
      <c r="BI35" s="350"/>
      <c r="BJ35" s="350"/>
      <c r="BK35" s="350"/>
      <c r="BL35" s="350"/>
      <c r="BM35" s="350"/>
      <c r="BN35" s="350"/>
      <c r="BO35" s="350"/>
      <c r="BP35" s="350"/>
      <c r="BQ35" s="350"/>
      <c r="BR35" s="350"/>
      <c r="BS35" s="350"/>
      <c r="BT35" s="350"/>
      <c r="BU35" s="350"/>
      <c r="BV35" s="350"/>
    </row>
    <row r="36" spans="1:74" s="163" customFormat="1" ht="11.1" customHeight="1" x14ac:dyDescent="0.2">
      <c r="A36" s="148" t="s">
        <v>962</v>
      </c>
      <c r="B36" s="212" t="s">
        <v>605</v>
      </c>
      <c r="C36" s="242">
        <v>5708.3798617000002</v>
      </c>
      <c r="D36" s="242">
        <v>5713.0871729</v>
      </c>
      <c r="E36" s="242">
        <v>5718.1596792</v>
      </c>
      <c r="F36" s="242">
        <v>5723.6480609</v>
      </c>
      <c r="G36" s="242">
        <v>5728.8066410000001</v>
      </c>
      <c r="H36" s="242">
        <v>5732.6906533000001</v>
      </c>
      <c r="I36" s="242">
        <v>5734.6681621999996</v>
      </c>
      <c r="J36" s="242">
        <v>5735.3585540000004</v>
      </c>
      <c r="K36" s="242">
        <v>5735.6940457999999</v>
      </c>
      <c r="L36" s="242">
        <v>5736.4141165999999</v>
      </c>
      <c r="M36" s="242">
        <v>5737.4872934000005</v>
      </c>
      <c r="N36" s="242">
        <v>5738.6893653999996</v>
      </c>
      <c r="O36" s="242">
        <v>5739.8276044000004</v>
      </c>
      <c r="P36" s="242">
        <v>5740.8352132999999</v>
      </c>
      <c r="Q36" s="242">
        <v>5741.6768774000002</v>
      </c>
      <c r="R36" s="242">
        <v>5742.3723862999996</v>
      </c>
      <c r="S36" s="242">
        <v>5743.1619449999998</v>
      </c>
      <c r="T36" s="242">
        <v>5744.3408625000002</v>
      </c>
      <c r="U36" s="242">
        <v>5746.1158816999996</v>
      </c>
      <c r="V36" s="242">
        <v>5748.3394816</v>
      </c>
      <c r="W36" s="242">
        <v>5750.7755749999997</v>
      </c>
      <c r="X36" s="242">
        <v>5753.2564413999999</v>
      </c>
      <c r="Y36" s="242">
        <v>5755.8878283000004</v>
      </c>
      <c r="Z36" s="242">
        <v>5758.8438496999997</v>
      </c>
      <c r="AA36" s="242">
        <v>5762.161709</v>
      </c>
      <c r="AB36" s="242">
        <v>5765.3309664999997</v>
      </c>
      <c r="AC36" s="242">
        <v>5767.7042713999999</v>
      </c>
      <c r="AD36" s="242">
        <v>5768.8119208999997</v>
      </c>
      <c r="AE36" s="242">
        <v>5768.8948042000002</v>
      </c>
      <c r="AF36" s="242">
        <v>5768.3714578999998</v>
      </c>
      <c r="AG36" s="242">
        <v>5767.5513129000001</v>
      </c>
      <c r="AH36" s="242">
        <v>5766.307374</v>
      </c>
      <c r="AI36" s="242">
        <v>5764.4035402999998</v>
      </c>
      <c r="AJ36" s="242">
        <v>5761.8458030000002</v>
      </c>
      <c r="AK36" s="242">
        <v>5759.6085231999996</v>
      </c>
      <c r="AL36" s="242">
        <v>5758.9081549000002</v>
      </c>
      <c r="AM36" s="242">
        <v>5760.5241288999996</v>
      </c>
      <c r="AN36" s="242">
        <v>5763.4877851000001</v>
      </c>
      <c r="AO36" s="242">
        <v>5766.3934403000003</v>
      </c>
      <c r="AP36" s="242">
        <v>5768.1258508999999</v>
      </c>
      <c r="AQ36" s="242">
        <v>5768.7315300999999</v>
      </c>
      <c r="AR36" s="242">
        <v>5768.5474303999999</v>
      </c>
      <c r="AS36" s="242">
        <v>5767.9593156999999</v>
      </c>
      <c r="AT36" s="242">
        <v>5767.5481960999996</v>
      </c>
      <c r="AU36" s="242">
        <v>5767.9438928</v>
      </c>
      <c r="AV36" s="242">
        <v>5769.5613618999996</v>
      </c>
      <c r="AW36" s="242">
        <v>5771.9560982000003</v>
      </c>
      <c r="AX36" s="242">
        <v>5774.4687309999999</v>
      </c>
      <c r="AY36" s="242">
        <v>5776.5392244000004</v>
      </c>
      <c r="AZ36" s="242">
        <v>5778.0048821999999</v>
      </c>
      <c r="BA36" s="242">
        <v>5778.8023429000004</v>
      </c>
      <c r="BB36" s="335">
        <v>5778.9849999999997</v>
      </c>
      <c r="BC36" s="335">
        <v>5779.0730000000003</v>
      </c>
      <c r="BD36" s="335">
        <v>5779.7020000000002</v>
      </c>
      <c r="BE36" s="335">
        <v>5781.2920000000004</v>
      </c>
      <c r="BF36" s="335">
        <v>5783.3879999999999</v>
      </c>
      <c r="BG36" s="335">
        <v>5785.32</v>
      </c>
      <c r="BH36" s="335">
        <v>5786.5950000000003</v>
      </c>
      <c r="BI36" s="335">
        <v>5787.4459999999999</v>
      </c>
      <c r="BJ36" s="335">
        <v>5788.2879999999996</v>
      </c>
      <c r="BK36" s="335">
        <v>5789.4229999999998</v>
      </c>
      <c r="BL36" s="335">
        <v>5790.7160000000003</v>
      </c>
      <c r="BM36" s="335">
        <v>5791.9210000000003</v>
      </c>
      <c r="BN36" s="335">
        <v>5792.8829999999998</v>
      </c>
      <c r="BO36" s="335">
        <v>5793.8029999999999</v>
      </c>
      <c r="BP36" s="335">
        <v>5794.9769999999999</v>
      </c>
      <c r="BQ36" s="335">
        <v>5796.6149999999998</v>
      </c>
      <c r="BR36" s="335">
        <v>5798.5929999999998</v>
      </c>
      <c r="BS36" s="335">
        <v>5800.7060000000001</v>
      </c>
      <c r="BT36" s="335">
        <v>5802.7849999999999</v>
      </c>
      <c r="BU36" s="335">
        <v>5804.817</v>
      </c>
      <c r="BV36" s="335">
        <v>5806.8249999999998</v>
      </c>
    </row>
    <row r="37" spans="1:74" s="163" customFormat="1" ht="11.1" customHeight="1" x14ac:dyDescent="0.2">
      <c r="A37" s="148" t="s">
        <v>963</v>
      </c>
      <c r="B37" s="212" t="s">
        <v>639</v>
      </c>
      <c r="C37" s="242">
        <v>15620.548397</v>
      </c>
      <c r="D37" s="242">
        <v>15627.532448</v>
      </c>
      <c r="E37" s="242">
        <v>15634.239503000001</v>
      </c>
      <c r="F37" s="242">
        <v>15640.658889</v>
      </c>
      <c r="G37" s="242">
        <v>15647.439109000001</v>
      </c>
      <c r="H37" s="242">
        <v>15655.393459000001</v>
      </c>
      <c r="I37" s="242">
        <v>15665.061598</v>
      </c>
      <c r="J37" s="242">
        <v>15675.888642</v>
      </c>
      <c r="K37" s="242">
        <v>15687.046069</v>
      </c>
      <c r="L37" s="242">
        <v>15697.871230999999</v>
      </c>
      <c r="M37" s="242">
        <v>15708.364965000001</v>
      </c>
      <c r="N37" s="242">
        <v>15718.693977999999</v>
      </c>
      <c r="O37" s="242">
        <v>15729.024165000001</v>
      </c>
      <c r="P37" s="242">
        <v>15739.518156</v>
      </c>
      <c r="Q37" s="242">
        <v>15750.337765</v>
      </c>
      <c r="R37" s="242">
        <v>15761.450037000001</v>
      </c>
      <c r="S37" s="242">
        <v>15772.042934999999</v>
      </c>
      <c r="T37" s="242">
        <v>15781.109651999999</v>
      </c>
      <c r="U37" s="242">
        <v>15788.014072</v>
      </c>
      <c r="V37" s="242">
        <v>15793.602851</v>
      </c>
      <c r="W37" s="242">
        <v>15799.093335</v>
      </c>
      <c r="X37" s="242">
        <v>15805.496154</v>
      </c>
      <c r="Y37" s="242">
        <v>15812.995056</v>
      </c>
      <c r="Z37" s="242">
        <v>15821.567069999999</v>
      </c>
      <c r="AA37" s="242">
        <v>15830.919818</v>
      </c>
      <c r="AB37" s="242">
        <v>15839.683288</v>
      </c>
      <c r="AC37" s="242">
        <v>15846.218057</v>
      </c>
      <c r="AD37" s="242">
        <v>15849.340434</v>
      </c>
      <c r="AE37" s="242">
        <v>15849.689638</v>
      </c>
      <c r="AF37" s="242">
        <v>15848.360616</v>
      </c>
      <c r="AG37" s="242">
        <v>15846.157379</v>
      </c>
      <c r="AH37" s="242">
        <v>15842.720196</v>
      </c>
      <c r="AI37" s="242">
        <v>15837.3984</v>
      </c>
      <c r="AJ37" s="242">
        <v>15830.206553</v>
      </c>
      <c r="AK37" s="242">
        <v>15823.820137000001</v>
      </c>
      <c r="AL37" s="242">
        <v>15821.579862000001</v>
      </c>
      <c r="AM37" s="242">
        <v>15825.628031</v>
      </c>
      <c r="AN37" s="242">
        <v>15833.313333</v>
      </c>
      <c r="AO37" s="242">
        <v>15840.786050000001</v>
      </c>
      <c r="AP37" s="242">
        <v>15844.984931999999</v>
      </c>
      <c r="AQ37" s="242">
        <v>15846.002606</v>
      </c>
      <c r="AR37" s="242">
        <v>15844.720165000001</v>
      </c>
      <c r="AS37" s="242">
        <v>15842.177962</v>
      </c>
      <c r="AT37" s="242">
        <v>15840.053382</v>
      </c>
      <c r="AU37" s="242">
        <v>15840.183072</v>
      </c>
      <c r="AV37" s="242">
        <v>15843.780736999999</v>
      </c>
      <c r="AW37" s="242">
        <v>15849.568332000001</v>
      </c>
      <c r="AX37" s="242">
        <v>15855.644872999999</v>
      </c>
      <c r="AY37" s="242">
        <v>15860.431662999999</v>
      </c>
      <c r="AZ37" s="242">
        <v>15863.639144000001</v>
      </c>
      <c r="BA37" s="242">
        <v>15865.300045</v>
      </c>
      <c r="BB37" s="335">
        <v>15865.65</v>
      </c>
      <c r="BC37" s="335">
        <v>15865.77</v>
      </c>
      <c r="BD37" s="335">
        <v>15866.93</v>
      </c>
      <c r="BE37" s="335">
        <v>15869.96</v>
      </c>
      <c r="BF37" s="335">
        <v>15873.96</v>
      </c>
      <c r="BG37" s="335">
        <v>15877.56</v>
      </c>
      <c r="BH37" s="335">
        <v>15879.79</v>
      </c>
      <c r="BI37" s="335">
        <v>15881.11</v>
      </c>
      <c r="BJ37" s="335">
        <v>15882.36</v>
      </c>
      <c r="BK37" s="335">
        <v>15884.2</v>
      </c>
      <c r="BL37" s="335">
        <v>15886.57</v>
      </c>
      <c r="BM37" s="335">
        <v>15889.2</v>
      </c>
      <c r="BN37" s="335">
        <v>15891.96</v>
      </c>
      <c r="BO37" s="335">
        <v>15895.09</v>
      </c>
      <c r="BP37" s="335">
        <v>15898.98</v>
      </c>
      <c r="BQ37" s="335">
        <v>15903.85</v>
      </c>
      <c r="BR37" s="335">
        <v>15909.42</v>
      </c>
      <c r="BS37" s="335">
        <v>15915.26</v>
      </c>
      <c r="BT37" s="335">
        <v>15921.01</v>
      </c>
      <c r="BU37" s="335">
        <v>15926.66</v>
      </c>
      <c r="BV37" s="335">
        <v>15932.26</v>
      </c>
    </row>
    <row r="38" spans="1:74" s="163" customFormat="1" ht="11.1" customHeight="1" x14ac:dyDescent="0.2">
      <c r="A38" s="148" t="s">
        <v>964</v>
      </c>
      <c r="B38" s="212" t="s">
        <v>606</v>
      </c>
      <c r="C38" s="242">
        <v>18139.857291</v>
      </c>
      <c r="D38" s="242">
        <v>18145.505526000001</v>
      </c>
      <c r="E38" s="242">
        <v>18150.600678999999</v>
      </c>
      <c r="F38" s="242">
        <v>18155.051324</v>
      </c>
      <c r="G38" s="242">
        <v>18160.1476</v>
      </c>
      <c r="H38" s="242">
        <v>18167.525034999999</v>
      </c>
      <c r="I38" s="242">
        <v>18178.26685</v>
      </c>
      <c r="J38" s="242">
        <v>18191.247024</v>
      </c>
      <c r="K38" s="242">
        <v>18204.787230000002</v>
      </c>
      <c r="L38" s="242">
        <v>18217.581724</v>
      </c>
      <c r="M38" s="242">
        <v>18229.815105999998</v>
      </c>
      <c r="N38" s="242">
        <v>18242.044561999999</v>
      </c>
      <c r="O38" s="242">
        <v>18254.642636</v>
      </c>
      <c r="P38" s="242">
        <v>18267.243299000002</v>
      </c>
      <c r="Q38" s="242">
        <v>18279.295879000001</v>
      </c>
      <c r="R38" s="242">
        <v>18290.578530999999</v>
      </c>
      <c r="S38" s="242">
        <v>18302.184711000002</v>
      </c>
      <c r="T38" s="242">
        <v>18315.536700000001</v>
      </c>
      <c r="U38" s="242">
        <v>18331.626927000001</v>
      </c>
      <c r="V38" s="242">
        <v>18349.728399</v>
      </c>
      <c r="W38" s="242">
        <v>18368.684273999999</v>
      </c>
      <c r="X38" s="242">
        <v>18387.637301999999</v>
      </c>
      <c r="Y38" s="242">
        <v>18406.928634</v>
      </c>
      <c r="Z38" s="242">
        <v>18427.199015999999</v>
      </c>
      <c r="AA38" s="242">
        <v>18448.649120999999</v>
      </c>
      <c r="AB38" s="242">
        <v>18469.71932</v>
      </c>
      <c r="AC38" s="242">
        <v>18488.409907000001</v>
      </c>
      <c r="AD38" s="242">
        <v>18503.212748999998</v>
      </c>
      <c r="AE38" s="242">
        <v>18514.585993000001</v>
      </c>
      <c r="AF38" s="242">
        <v>18523.479351999998</v>
      </c>
      <c r="AG38" s="242">
        <v>18530.550282</v>
      </c>
      <c r="AH38" s="242">
        <v>18535.287182</v>
      </c>
      <c r="AI38" s="242">
        <v>18536.886192999998</v>
      </c>
      <c r="AJ38" s="242">
        <v>18535.331034999999</v>
      </c>
      <c r="AK38" s="242">
        <v>18533.755764000001</v>
      </c>
      <c r="AL38" s="242">
        <v>18536.082016</v>
      </c>
      <c r="AM38" s="242">
        <v>18544.828162999998</v>
      </c>
      <c r="AN38" s="242">
        <v>18556.899509999999</v>
      </c>
      <c r="AO38" s="242">
        <v>18567.798097999999</v>
      </c>
      <c r="AP38" s="242">
        <v>18573.937698000002</v>
      </c>
      <c r="AQ38" s="242">
        <v>18575.379008</v>
      </c>
      <c r="AR38" s="242">
        <v>18573.09446</v>
      </c>
      <c r="AS38" s="242">
        <v>18568.320886000001</v>
      </c>
      <c r="AT38" s="242">
        <v>18563.352725000001</v>
      </c>
      <c r="AU38" s="242">
        <v>18560.748818</v>
      </c>
      <c r="AV38" s="242">
        <v>18562.270592000001</v>
      </c>
      <c r="AW38" s="242">
        <v>18566.489817000001</v>
      </c>
      <c r="AX38" s="242">
        <v>18571.180852000001</v>
      </c>
      <c r="AY38" s="242">
        <v>18574.510696000001</v>
      </c>
      <c r="AZ38" s="242">
        <v>18576.216923</v>
      </c>
      <c r="BA38" s="242">
        <v>18576.429749999999</v>
      </c>
      <c r="BB38" s="335">
        <v>18575.5</v>
      </c>
      <c r="BC38" s="335">
        <v>18574.62</v>
      </c>
      <c r="BD38" s="335">
        <v>18575.240000000002</v>
      </c>
      <c r="BE38" s="335">
        <v>18578.27</v>
      </c>
      <c r="BF38" s="335">
        <v>18582.59</v>
      </c>
      <c r="BG38" s="335">
        <v>18586.59</v>
      </c>
      <c r="BH38" s="335">
        <v>18589.11</v>
      </c>
      <c r="BI38" s="335">
        <v>18590.830000000002</v>
      </c>
      <c r="BJ38" s="335">
        <v>18592.88</v>
      </c>
      <c r="BK38" s="335">
        <v>18596.09</v>
      </c>
      <c r="BL38" s="335">
        <v>18600.04</v>
      </c>
      <c r="BM38" s="335">
        <v>18604.02</v>
      </c>
      <c r="BN38" s="335">
        <v>18607.52</v>
      </c>
      <c r="BO38" s="335">
        <v>18611.02</v>
      </c>
      <c r="BP38" s="335">
        <v>18615.21</v>
      </c>
      <c r="BQ38" s="335">
        <v>18620.57</v>
      </c>
      <c r="BR38" s="335">
        <v>18626.8</v>
      </c>
      <c r="BS38" s="335">
        <v>18633.349999999999</v>
      </c>
      <c r="BT38" s="335">
        <v>18639.79</v>
      </c>
      <c r="BU38" s="335">
        <v>18646.099999999999</v>
      </c>
      <c r="BV38" s="335">
        <v>18652.34</v>
      </c>
    </row>
    <row r="39" spans="1:74" s="163" customFormat="1" ht="11.1" customHeight="1" x14ac:dyDescent="0.2">
      <c r="A39" s="148" t="s">
        <v>965</v>
      </c>
      <c r="B39" s="212" t="s">
        <v>607</v>
      </c>
      <c r="C39" s="242">
        <v>8164.1522478999996</v>
      </c>
      <c r="D39" s="242">
        <v>8168.3957386000002</v>
      </c>
      <c r="E39" s="242">
        <v>8172.3937600999998</v>
      </c>
      <c r="F39" s="242">
        <v>8176.1273535</v>
      </c>
      <c r="G39" s="242">
        <v>8180.1515687000001</v>
      </c>
      <c r="H39" s="242">
        <v>8185.1649577999997</v>
      </c>
      <c r="I39" s="242">
        <v>8191.6296112999999</v>
      </c>
      <c r="J39" s="242">
        <v>8199.0617760000005</v>
      </c>
      <c r="K39" s="242">
        <v>8206.7412371999999</v>
      </c>
      <c r="L39" s="242">
        <v>8214.1054671000002</v>
      </c>
      <c r="M39" s="242">
        <v>8221.2226848999999</v>
      </c>
      <c r="N39" s="242">
        <v>8228.3187969999999</v>
      </c>
      <c r="O39" s="242">
        <v>8235.5515051000002</v>
      </c>
      <c r="P39" s="242">
        <v>8242.8056952000006</v>
      </c>
      <c r="Q39" s="242">
        <v>8249.8980487999997</v>
      </c>
      <c r="R39" s="242">
        <v>8256.7434900999997</v>
      </c>
      <c r="S39" s="242">
        <v>8263.6499122999994</v>
      </c>
      <c r="T39" s="242">
        <v>8271.0234512000006</v>
      </c>
      <c r="U39" s="242">
        <v>8279.1546039000004</v>
      </c>
      <c r="V39" s="242">
        <v>8287.8713131000004</v>
      </c>
      <c r="W39" s="242">
        <v>8296.8858827999993</v>
      </c>
      <c r="X39" s="242">
        <v>8305.9973295</v>
      </c>
      <c r="Y39" s="242">
        <v>8315.3515200000002</v>
      </c>
      <c r="Z39" s="242">
        <v>8325.1810330999997</v>
      </c>
      <c r="AA39" s="242">
        <v>8335.5279219999993</v>
      </c>
      <c r="AB39" s="242">
        <v>8345.6721361</v>
      </c>
      <c r="AC39" s="242">
        <v>8354.7030988999995</v>
      </c>
      <c r="AD39" s="242">
        <v>8361.9475837999998</v>
      </c>
      <c r="AE39" s="242">
        <v>8367.6817640000008</v>
      </c>
      <c r="AF39" s="242">
        <v>8372.4191625999993</v>
      </c>
      <c r="AG39" s="242">
        <v>8376.5293113000007</v>
      </c>
      <c r="AH39" s="242">
        <v>8379.8057752999994</v>
      </c>
      <c r="AI39" s="242">
        <v>8381.8981280999997</v>
      </c>
      <c r="AJ39" s="242">
        <v>8382.8096726000003</v>
      </c>
      <c r="AK39" s="242">
        <v>8383.9586285999994</v>
      </c>
      <c r="AL39" s="242">
        <v>8387.1169449000008</v>
      </c>
      <c r="AM39" s="242">
        <v>8393.4217884999998</v>
      </c>
      <c r="AN39" s="242">
        <v>8401.4711975999999</v>
      </c>
      <c r="AO39" s="242">
        <v>8409.2284283999998</v>
      </c>
      <c r="AP39" s="242">
        <v>8415.0709545999998</v>
      </c>
      <c r="AQ39" s="242">
        <v>8419.0331186999992</v>
      </c>
      <c r="AR39" s="242">
        <v>8421.5634809999992</v>
      </c>
      <c r="AS39" s="242">
        <v>8423.2179940000005</v>
      </c>
      <c r="AT39" s="242">
        <v>8424.9821816999993</v>
      </c>
      <c r="AU39" s="242">
        <v>8427.9489603000002</v>
      </c>
      <c r="AV39" s="242">
        <v>8432.8515083999991</v>
      </c>
      <c r="AW39" s="242">
        <v>8438.9840523999992</v>
      </c>
      <c r="AX39" s="242">
        <v>8445.2810804000001</v>
      </c>
      <c r="AY39" s="242">
        <v>8450.8667236000001</v>
      </c>
      <c r="AZ39" s="242">
        <v>8455.6236829000009</v>
      </c>
      <c r="BA39" s="242">
        <v>8459.6243023999996</v>
      </c>
      <c r="BB39" s="335">
        <v>8463.0259999999998</v>
      </c>
      <c r="BC39" s="335">
        <v>8466.33</v>
      </c>
      <c r="BD39" s="335">
        <v>8470.1190000000006</v>
      </c>
      <c r="BE39" s="335">
        <v>8474.7780000000002</v>
      </c>
      <c r="BF39" s="335">
        <v>8479.8760000000002</v>
      </c>
      <c r="BG39" s="335">
        <v>8484.7819999999992</v>
      </c>
      <c r="BH39" s="335">
        <v>8489.0360000000001</v>
      </c>
      <c r="BI39" s="335">
        <v>8492.86</v>
      </c>
      <c r="BJ39" s="335">
        <v>8496.6509999999998</v>
      </c>
      <c r="BK39" s="335">
        <v>8500.7129999999997</v>
      </c>
      <c r="BL39" s="335">
        <v>8504.9950000000008</v>
      </c>
      <c r="BM39" s="335">
        <v>8509.3539999999994</v>
      </c>
      <c r="BN39" s="335">
        <v>8513.7080000000005</v>
      </c>
      <c r="BO39" s="335">
        <v>8518.223</v>
      </c>
      <c r="BP39" s="335">
        <v>8523.1239999999998</v>
      </c>
      <c r="BQ39" s="335">
        <v>8528.57</v>
      </c>
      <c r="BR39" s="335">
        <v>8534.4470000000001</v>
      </c>
      <c r="BS39" s="335">
        <v>8540.5730000000003</v>
      </c>
      <c r="BT39" s="335">
        <v>8546.7939999999999</v>
      </c>
      <c r="BU39" s="335">
        <v>8553.0589999999993</v>
      </c>
      <c r="BV39" s="335">
        <v>8559.3469999999998</v>
      </c>
    </row>
    <row r="40" spans="1:74" s="163" customFormat="1" ht="11.1" customHeight="1" x14ac:dyDescent="0.2">
      <c r="A40" s="148" t="s">
        <v>966</v>
      </c>
      <c r="B40" s="212" t="s">
        <v>608</v>
      </c>
      <c r="C40" s="242">
        <v>23359.775980999999</v>
      </c>
      <c r="D40" s="242">
        <v>23381.986295999999</v>
      </c>
      <c r="E40" s="242">
        <v>23403.920836000001</v>
      </c>
      <c r="F40" s="242">
        <v>23425.563967999999</v>
      </c>
      <c r="G40" s="242">
        <v>23447.633042000001</v>
      </c>
      <c r="H40" s="242">
        <v>23471.028653000001</v>
      </c>
      <c r="I40" s="242">
        <v>23496.344944</v>
      </c>
      <c r="J40" s="242">
        <v>23522.950234</v>
      </c>
      <c r="K40" s="242">
        <v>23549.906384999998</v>
      </c>
      <c r="L40" s="242">
        <v>23576.471627999999</v>
      </c>
      <c r="M40" s="242">
        <v>23602.689652000001</v>
      </c>
      <c r="N40" s="242">
        <v>23628.800510000001</v>
      </c>
      <c r="O40" s="242">
        <v>23655.000529000001</v>
      </c>
      <c r="P40" s="242">
        <v>23681.311108999998</v>
      </c>
      <c r="Q40" s="242">
        <v>23707.709924999999</v>
      </c>
      <c r="R40" s="242">
        <v>23734.104852</v>
      </c>
      <c r="S40" s="242">
        <v>23760.124581</v>
      </c>
      <c r="T40" s="242">
        <v>23785.328004999999</v>
      </c>
      <c r="U40" s="242">
        <v>23809.472497999999</v>
      </c>
      <c r="V40" s="242">
        <v>23833.109342</v>
      </c>
      <c r="W40" s="242">
        <v>23856.988299000001</v>
      </c>
      <c r="X40" s="242">
        <v>23881.787098000001</v>
      </c>
      <c r="Y40" s="242">
        <v>23907.895349999999</v>
      </c>
      <c r="Z40" s="242">
        <v>23935.630633000001</v>
      </c>
      <c r="AA40" s="242">
        <v>23964.792526000001</v>
      </c>
      <c r="AB40" s="242">
        <v>23993.108614000001</v>
      </c>
      <c r="AC40" s="242">
        <v>24017.788479999999</v>
      </c>
      <c r="AD40" s="242">
        <v>24036.926486</v>
      </c>
      <c r="AE40" s="242">
        <v>24052.156101</v>
      </c>
      <c r="AF40" s="242">
        <v>24065.995567999998</v>
      </c>
      <c r="AG40" s="242">
        <v>24080.226219</v>
      </c>
      <c r="AH40" s="242">
        <v>24093.681725999999</v>
      </c>
      <c r="AI40" s="242">
        <v>24104.458847000002</v>
      </c>
      <c r="AJ40" s="242">
        <v>24111.860938000002</v>
      </c>
      <c r="AK40" s="242">
        <v>24120.017738999999</v>
      </c>
      <c r="AL40" s="242">
        <v>24134.265586000001</v>
      </c>
      <c r="AM40" s="242">
        <v>24158.067261</v>
      </c>
      <c r="AN40" s="242">
        <v>24187.391329999999</v>
      </c>
      <c r="AO40" s="242">
        <v>24216.332802000001</v>
      </c>
      <c r="AP40" s="242">
        <v>24240.176962000001</v>
      </c>
      <c r="AQ40" s="242">
        <v>24258.970195000002</v>
      </c>
      <c r="AR40" s="242">
        <v>24273.949163000001</v>
      </c>
      <c r="AS40" s="242">
        <v>24286.695979</v>
      </c>
      <c r="AT40" s="242">
        <v>24300.174574000001</v>
      </c>
      <c r="AU40" s="242">
        <v>24317.694328000001</v>
      </c>
      <c r="AV40" s="242">
        <v>24341.473383</v>
      </c>
      <c r="AW40" s="242">
        <v>24369.364904999999</v>
      </c>
      <c r="AX40" s="242">
        <v>24398.130819999998</v>
      </c>
      <c r="AY40" s="242">
        <v>24425.067142</v>
      </c>
      <c r="AZ40" s="242">
        <v>24449.606242999998</v>
      </c>
      <c r="BA40" s="242">
        <v>24471.714585999998</v>
      </c>
      <c r="BB40" s="335">
        <v>24491.72</v>
      </c>
      <c r="BC40" s="335">
        <v>24511.43</v>
      </c>
      <c r="BD40" s="335">
        <v>24532.98</v>
      </c>
      <c r="BE40" s="335">
        <v>24557.8</v>
      </c>
      <c r="BF40" s="335">
        <v>24584.36</v>
      </c>
      <c r="BG40" s="335">
        <v>24610.41</v>
      </c>
      <c r="BH40" s="335">
        <v>24634.31</v>
      </c>
      <c r="BI40" s="335">
        <v>24656.92</v>
      </c>
      <c r="BJ40" s="335">
        <v>24679.73</v>
      </c>
      <c r="BK40" s="335">
        <v>24703.85</v>
      </c>
      <c r="BL40" s="335">
        <v>24728.83</v>
      </c>
      <c r="BM40" s="335">
        <v>24753.85</v>
      </c>
      <c r="BN40" s="335">
        <v>24778.38</v>
      </c>
      <c r="BO40" s="335">
        <v>24803.040000000001</v>
      </c>
      <c r="BP40" s="335">
        <v>24828.79</v>
      </c>
      <c r="BQ40" s="335">
        <v>24856.240000000002</v>
      </c>
      <c r="BR40" s="335">
        <v>24884.92</v>
      </c>
      <c r="BS40" s="335">
        <v>24914.02</v>
      </c>
      <c r="BT40" s="335">
        <v>24942.91</v>
      </c>
      <c r="BU40" s="335">
        <v>24971.56</v>
      </c>
      <c r="BV40" s="335">
        <v>25000.09</v>
      </c>
    </row>
    <row r="41" spans="1:74" s="163" customFormat="1" ht="11.1" customHeight="1" x14ac:dyDescent="0.2">
      <c r="A41" s="148" t="s">
        <v>967</v>
      </c>
      <c r="B41" s="212" t="s">
        <v>609</v>
      </c>
      <c r="C41" s="242">
        <v>7286.9881151999998</v>
      </c>
      <c r="D41" s="242">
        <v>7294.4138451999997</v>
      </c>
      <c r="E41" s="242">
        <v>7302.0245531</v>
      </c>
      <c r="F41" s="242">
        <v>7309.8602477000004</v>
      </c>
      <c r="G41" s="242">
        <v>7317.5589348000003</v>
      </c>
      <c r="H41" s="242">
        <v>7324.6581194999999</v>
      </c>
      <c r="I41" s="242">
        <v>7330.8478101000001</v>
      </c>
      <c r="J41" s="242">
        <v>7336.4280257</v>
      </c>
      <c r="K41" s="242">
        <v>7341.8512882000005</v>
      </c>
      <c r="L41" s="242">
        <v>7347.4715727000003</v>
      </c>
      <c r="M41" s="242">
        <v>7353.2486660000004</v>
      </c>
      <c r="N41" s="242">
        <v>7359.0438077999997</v>
      </c>
      <c r="O41" s="242">
        <v>7364.7584559999996</v>
      </c>
      <c r="P41" s="242">
        <v>7370.4549398999998</v>
      </c>
      <c r="Q41" s="242">
        <v>7376.235807</v>
      </c>
      <c r="R41" s="242">
        <v>7382.1262317000001</v>
      </c>
      <c r="S41" s="242">
        <v>7387.8418973999997</v>
      </c>
      <c r="T41" s="242">
        <v>7393.0211147999999</v>
      </c>
      <c r="U41" s="242">
        <v>7397.4370607000001</v>
      </c>
      <c r="V41" s="242">
        <v>7401.4023755999997</v>
      </c>
      <c r="W41" s="242">
        <v>7405.3645662999998</v>
      </c>
      <c r="X41" s="242">
        <v>7409.7016182999996</v>
      </c>
      <c r="Y41" s="242">
        <v>7414.5134322000004</v>
      </c>
      <c r="Z41" s="242">
        <v>7419.8303870999998</v>
      </c>
      <c r="AA41" s="242">
        <v>7425.5428861</v>
      </c>
      <c r="AB41" s="242">
        <v>7430.9814272000003</v>
      </c>
      <c r="AC41" s="242">
        <v>7435.3365321000001</v>
      </c>
      <c r="AD41" s="242">
        <v>7438.0390778000001</v>
      </c>
      <c r="AE41" s="242">
        <v>7439.4813611</v>
      </c>
      <c r="AF41" s="242">
        <v>7440.2960339000001</v>
      </c>
      <c r="AG41" s="242">
        <v>7440.9286996000001</v>
      </c>
      <c r="AH41" s="242">
        <v>7441.0767672000002</v>
      </c>
      <c r="AI41" s="242">
        <v>7440.2505971999999</v>
      </c>
      <c r="AJ41" s="242">
        <v>7438.3117494999997</v>
      </c>
      <c r="AK41" s="242">
        <v>7436.5265803000002</v>
      </c>
      <c r="AL41" s="242">
        <v>7436.5126453000003</v>
      </c>
      <c r="AM41" s="242">
        <v>7439.3153301000002</v>
      </c>
      <c r="AN41" s="242">
        <v>7443.6913402</v>
      </c>
      <c r="AO41" s="242">
        <v>7447.8252113999997</v>
      </c>
      <c r="AP41" s="242">
        <v>7450.2689578999998</v>
      </c>
      <c r="AQ41" s="242">
        <v>7451.0445092</v>
      </c>
      <c r="AR41" s="242">
        <v>7450.5412729999998</v>
      </c>
      <c r="AS41" s="242">
        <v>7449.2558227</v>
      </c>
      <c r="AT41" s="242">
        <v>7448.1133927000001</v>
      </c>
      <c r="AU41" s="242">
        <v>7448.1463827999996</v>
      </c>
      <c r="AV41" s="242">
        <v>7450.0523107999998</v>
      </c>
      <c r="AW41" s="242">
        <v>7453.1891667999998</v>
      </c>
      <c r="AX41" s="242">
        <v>7456.5800591999996</v>
      </c>
      <c r="AY41" s="242">
        <v>7459.4129769000001</v>
      </c>
      <c r="AZ41" s="242">
        <v>7461.5354325999997</v>
      </c>
      <c r="BA41" s="242">
        <v>7462.9598193000002</v>
      </c>
      <c r="BB41" s="335">
        <v>7463.8</v>
      </c>
      <c r="BC41" s="335">
        <v>7464.5780000000004</v>
      </c>
      <c r="BD41" s="335">
        <v>7465.9170000000004</v>
      </c>
      <c r="BE41" s="335">
        <v>7468.2290000000003</v>
      </c>
      <c r="BF41" s="335">
        <v>7471.0820000000003</v>
      </c>
      <c r="BG41" s="335">
        <v>7473.835</v>
      </c>
      <c r="BH41" s="335">
        <v>7476.0349999999999</v>
      </c>
      <c r="BI41" s="335">
        <v>7477.9769999999999</v>
      </c>
      <c r="BJ41" s="335">
        <v>7480.1490000000003</v>
      </c>
      <c r="BK41" s="335">
        <v>7482.9080000000004</v>
      </c>
      <c r="BL41" s="335">
        <v>7486.1090000000004</v>
      </c>
      <c r="BM41" s="335">
        <v>7489.48</v>
      </c>
      <c r="BN41" s="335">
        <v>7492.8310000000001</v>
      </c>
      <c r="BO41" s="335">
        <v>7496.2969999999996</v>
      </c>
      <c r="BP41" s="335">
        <v>7500.0969999999998</v>
      </c>
      <c r="BQ41" s="335">
        <v>7504.3729999999996</v>
      </c>
      <c r="BR41" s="335">
        <v>7508.9740000000002</v>
      </c>
      <c r="BS41" s="335">
        <v>7513.6729999999998</v>
      </c>
      <c r="BT41" s="335">
        <v>7518.2870000000003</v>
      </c>
      <c r="BU41" s="335">
        <v>7522.817</v>
      </c>
      <c r="BV41" s="335">
        <v>7527.3029999999999</v>
      </c>
    </row>
    <row r="42" spans="1:74" s="163" customFormat="1" ht="11.1" customHeight="1" x14ac:dyDescent="0.2">
      <c r="A42" s="148" t="s">
        <v>968</v>
      </c>
      <c r="B42" s="212" t="s">
        <v>610</v>
      </c>
      <c r="C42" s="242">
        <v>13448.002993</v>
      </c>
      <c r="D42" s="242">
        <v>13466.997989</v>
      </c>
      <c r="E42" s="242">
        <v>13486.424444</v>
      </c>
      <c r="F42" s="242">
        <v>13506.368619000001</v>
      </c>
      <c r="G42" s="242">
        <v>13525.980517</v>
      </c>
      <c r="H42" s="242">
        <v>13544.176079000001</v>
      </c>
      <c r="I42" s="242">
        <v>13560.224192</v>
      </c>
      <c r="J42" s="242">
        <v>13574.805539999999</v>
      </c>
      <c r="K42" s="242">
        <v>13588.953754</v>
      </c>
      <c r="L42" s="242">
        <v>13603.502560000001</v>
      </c>
      <c r="M42" s="242">
        <v>13618.486068</v>
      </c>
      <c r="N42" s="242">
        <v>13633.738482999999</v>
      </c>
      <c r="O42" s="242">
        <v>13649.05992</v>
      </c>
      <c r="P42" s="242">
        <v>13664.114138999999</v>
      </c>
      <c r="Q42" s="242">
        <v>13678.53081</v>
      </c>
      <c r="R42" s="242">
        <v>13692.248025999999</v>
      </c>
      <c r="S42" s="242">
        <v>13706.437559</v>
      </c>
      <c r="T42" s="242">
        <v>13722.579599000001</v>
      </c>
      <c r="U42" s="242">
        <v>13741.688138</v>
      </c>
      <c r="V42" s="242">
        <v>13762.912356000001</v>
      </c>
      <c r="W42" s="242">
        <v>13784.935234</v>
      </c>
      <c r="X42" s="242">
        <v>13806.76549</v>
      </c>
      <c r="Y42" s="242">
        <v>13828.714798999999</v>
      </c>
      <c r="Z42" s="242">
        <v>13851.420579</v>
      </c>
      <c r="AA42" s="242">
        <v>13875.134814999999</v>
      </c>
      <c r="AB42" s="242">
        <v>13898.567781</v>
      </c>
      <c r="AC42" s="242">
        <v>13920.044323</v>
      </c>
      <c r="AD42" s="242">
        <v>13938.373903</v>
      </c>
      <c r="AE42" s="242">
        <v>13954.304458000001</v>
      </c>
      <c r="AF42" s="242">
        <v>13969.068541000001</v>
      </c>
      <c r="AG42" s="242">
        <v>13983.528144</v>
      </c>
      <c r="AH42" s="242">
        <v>13997.063016</v>
      </c>
      <c r="AI42" s="242">
        <v>14008.682341</v>
      </c>
      <c r="AJ42" s="242">
        <v>14018.072418</v>
      </c>
      <c r="AK42" s="242">
        <v>14027.628000000001</v>
      </c>
      <c r="AL42" s="242">
        <v>14040.420957</v>
      </c>
      <c r="AM42" s="242">
        <v>14058.439885</v>
      </c>
      <c r="AN42" s="242">
        <v>14079.34031</v>
      </c>
      <c r="AO42" s="242">
        <v>14099.69449</v>
      </c>
      <c r="AP42" s="242">
        <v>14116.764521999999</v>
      </c>
      <c r="AQ42" s="242">
        <v>14130.571873000001</v>
      </c>
      <c r="AR42" s="242">
        <v>14141.827851</v>
      </c>
      <c r="AS42" s="242">
        <v>14151.437146</v>
      </c>
      <c r="AT42" s="242">
        <v>14161.077975</v>
      </c>
      <c r="AU42" s="242">
        <v>14172.621938</v>
      </c>
      <c r="AV42" s="242">
        <v>14187.346955999999</v>
      </c>
      <c r="AW42" s="242">
        <v>14204.156247000001</v>
      </c>
      <c r="AX42" s="242">
        <v>14221.359350000001</v>
      </c>
      <c r="AY42" s="242">
        <v>14237.553387</v>
      </c>
      <c r="AZ42" s="242">
        <v>14252.485816</v>
      </c>
      <c r="BA42" s="242">
        <v>14266.191681</v>
      </c>
      <c r="BB42" s="335">
        <v>14278.86</v>
      </c>
      <c r="BC42" s="335">
        <v>14291.33</v>
      </c>
      <c r="BD42" s="335">
        <v>14304.56</v>
      </c>
      <c r="BE42" s="335">
        <v>14319.2</v>
      </c>
      <c r="BF42" s="335">
        <v>14334.53</v>
      </c>
      <c r="BG42" s="335">
        <v>14349.47</v>
      </c>
      <c r="BH42" s="335">
        <v>14363.26</v>
      </c>
      <c r="BI42" s="335">
        <v>14376.36</v>
      </c>
      <c r="BJ42" s="335">
        <v>14389.54</v>
      </c>
      <c r="BK42" s="335">
        <v>14403.37</v>
      </c>
      <c r="BL42" s="335">
        <v>14417.68</v>
      </c>
      <c r="BM42" s="335">
        <v>14432.07</v>
      </c>
      <c r="BN42" s="335">
        <v>14446.33</v>
      </c>
      <c r="BO42" s="335">
        <v>14460.86</v>
      </c>
      <c r="BP42" s="335">
        <v>14476.22</v>
      </c>
      <c r="BQ42" s="335">
        <v>14492.77</v>
      </c>
      <c r="BR42" s="335">
        <v>14510.07</v>
      </c>
      <c r="BS42" s="335">
        <v>14527.48</v>
      </c>
      <c r="BT42" s="335">
        <v>14544.49</v>
      </c>
      <c r="BU42" s="335">
        <v>14561.16</v>
      </c>
      <c r="BV42" s="335">
        <v>14577.65</v>
      </c>
    </row>
    <row r="43" spans="1:74" s="163" customFormat="1" ht="11.1" customHeight="1" x14ac:dyDescent="0.2">
      <c r="A43" s="148" t="s">
        <v>969</v>
      </c>
      <c r="B43" s="212" t="s">
        <v>611</v>
      </c>
      <c r="C43" s="242">
        <v>8326.2352530999997</v>
      </c>
      <c r="D43" s="242">
        <v>8333.8638539000003</v>
      </c>
      <c r="E43" s="242">
        <v>8341.3634337000003</v>
      </c>
      <c r="F43" s="242">
        <v>8348.7502186000002</v>
      </c>
      <c r="G43" s="242">
        <v>8356.3188613000002</v>
      </c>
      <c r="H43" s="242">
        <v>8364.4336211000009</v>
      </c>
      <c r="I43" s="242">
        <v>8373.3351655000006</v>
      </c>
      <c r="J43" s="242">
        <v>8382.7697943999992</v>
      </c>
      <c r="K43" s="242">
        <v>8392.3602160999999</v>
      </c>
      <c r="L43" s="242">
        <v>8401.8031678999996</v>
      </c>
      <c r="M43" s="242">
        <v>8411.0915031999994</v>
      </c>
      <c r="N43" s="242">
        <v>8420.2921047</v>
      </c>
      <c r="O43" s="242">
        <v>8429.4790059000006</v>
      </c>
      <c r="P43" s="242">
        <v>8438.7548437999994</v>
      </c>
      <c r="Q43" s="242">
        <v>8448.2294063000008</v>
      </c>
      <c r="R43" s="242">
        <v>8457.8925975999991</v>
      </c>
      <c r="S43" s="242">
        <v>8467.2547869000009</v>
      </c>
      <c r="T43" s="242">
        <v>8475.7064597000008</v>
      </c>
      <c r="U43" s="242">
        <v>8482.8586708000003</v>
      </c>
      <c r="V43" s="242">
        <v>8489.2047519999996</v>
      </c>
      <c r="W43" s="242">
        <v>8495.4586042999999</v>
      </c>
      <c r="X43" s="242">
        <v>8502.2180267000003</v>
      </c>
      <c r="Y43" s="242">
        <v>8509.6164100000005</v>
      </c>
      <c r="Z43" s="242">
        <v>8517.6710430999992</v>
      </c>
      <c r="AA43" s="242">
        <v>8526.2199710999994</v>
      </c>
      <c r="AB43" s="242">
        <v>8534.3842643000007</v>
      </c>
      <c r="AC43" s="242">
        <v>8541.1057497000002</v>
      </c>
      <c r="AD43" s="242">
        <v>8545.7119607999994</v>
      </c>
      <c r="AE43" s="242">
        <v>8549.0732585000005</v>
      </c>
      <c r="AF43" s="242">
        <v>8552.4457105000001</v>
      </c>
      <c r="AG43" s="242">
        <v>8556.7207956999991</v>
      </c>
      <c r="AH43" s="242">
        <v>8561.3316371000001</v>
      </c>
      <c r="AI43" s="242">
        <v>8565.3467686000004</v>
      </c>
      <c r="AJ43" s="242">
        <v>8568.3074194000001</v>
      </c>
      <c r="AK43" s="242">
        <v>8571.6455987999998</v>
      </c>
      <c r="AL43" s="242">
        <v>8577.2660109000008</v>
      </c>
      <c r="AM43" s="242">
        <v>8586.4100591000006</v>
      </c>
      <c r="AN43" s="242">
        <v>8597.665943</v>
      </c>
      <c r="AO43" s="242">
        <v>8608.9585609000005</v>
      </c>
      <c r="AP43" s="242">
        <v>8618.6438607</v>
      </c>
      <c r="AQ43" s="242">
        <v>8626.8019872000004</v>
      </c>
      <c r="AR43" s="242">
        <v>8633.9441341999991</v>
      </c>
      <c r="AS43" s="242">
        <v>8640.6295805999998</v>
      </c>
      <c r="AT43" s="242">
        <v>8647.6099448999994</v>
      </c>
      <c r="AU43" s="242">
        <v>8655.6849306000004</v>
      </c>
      <c r="AV43" s="242">
        <v>8665.3682931000003</v>
      </c>
      <c r="AW43" s="242">
        <v>8676.0299966000002</v>
      </c>
      <c r="AX43" s="242">
        <v>8686.7540573999995</v>
      </c>
      <c r="AY43" s="242">
        <v>8696.7872540999997</v>
      </c>
      <c r="AZ43" s="242">
        <v>8706.0274140000001</v>
      </c>
      <c r="BA43" s="242">
        <v>8714.5351269999992</v>
      </c>
      <c r="BB43" s="335">
        <v>8722.4670000000006</v>
      </c>
      <c r="BC43" s="335">
        <v>8730.3649999999998</v>
      </c>
      <c r="BD43" s="335">
        <v>8738.8670000000002</v>
      </c>
      <c r="BE43" s="335">
        <v>8748.3850000000002</v>
      </c>
      <c r="BF43" s="335">
        <v>8758.4380000000001</v>
      </c>
      <c r="BG43" s="335">
        <v>8768.3189999999995</v>
      </c>
      <c r="BH43" s="335">
        <v>8777.5220000000008</v>
      </c>
      <c r="BI43" s="335">
        <v>8786.3459999999995</v>
      </c>
      <c r="BJ43" s="335">
        <v>8795.2890000000007</v>
      </c>
      <c r="BK43" s="335">
        <v>8804.741</v>
      </c>
      <c r="BL43" s="335">
        <v>8814.6460000000006</v>
      </c>
      <c r="BM43" s="335">
        <v>8824.8389999999999</v>
      </c>
      <c r="BN43" s="335">
        <v>8835.2199999999993</v>
      </c>
      <c r="BO43" s="335">
        <v>8845.9660000000003</v>
      </c>
      <c r="BP43" s="335">
        <v>8857.3169999999991</v>
      </c>
      <c r="BQ43" s="335">
        <v>8869.4230000000007</v>
      </c>
      <c r="BR43" s="335">
        <v>8882.0550000000003</v>
      </c>
      <c r="BS43" s="335">
        <v>8894.89</v>
      </c>
      <c r="BT43" s="335">
        <v>8907.6659999999993</v>
      </c>
      <c r="BU43" s="335">
        <v>8920.3629999999994</v>
      </c>
      <c r="BV43" s="335">
        <v>8933.02</v>
      </c>
    </row>
    <row r="44" spans="1:74" s="163" customFormat="1" ht="11.1" customHeight="1" x14ac:dyDescent="0.2">
      <c r="A44" s="148" t="s">
        <v>970</v>
      </c>
      <c r="B44" s="212" t="s">
        <v>612</v>
      </c>
      <c r="C44" s="242">
        <v>17599.229596000001</v>
      </c>
      <c r="D44" s="242">
        <v>17616.629717</v>
      </c>
      <c r="E44" s="242">
        <v>17634.873112000001</v>
      </c>
      <c r="F44" s="242">
        <v>17654.089779000002</v>
      </c>
      <c r="G44" s="242">
        <v>17672.578303999999</v>
      </c>
      <c r="H44" s="242">
        <v>17688.179421000001</v>
      </c>
      <c r="I44" s="242">
        <v>17699.441054999999</v>
      </c>
      <c r="J44" s="242">
        <v>17707.739883999999</v>
      </c>
      <c r="K44" s="242">
        <v>17715.159775</v>
      </c>
      <c r="L44" s="242">
        <v>17723.382516999998</v>
      </c>
      <c r="M44" s="242">
        <v>17732.481588999999</v>
      </c>
      <c r="N44" s="242">
        <v>17742.128390999998</v>
      </c>
      <c r="O44" s="242">
        <v>17751.920851999999</v>
      </c>
      <c r="P44" s="242">
        <v>17761.163023000001</v>
      </c>
      <c r="Q44" s="242">
        <v>17769.085480999998</v>
      </c>
      <c r="R44" s="242">
        <v>17775.578576</v>
      </c>
      <c r="S44" s="242">
        <v>17783.171735</v>
      </c>
      <c r="T44" s="242">
        <v>17795.054155000002</v>
      </c>
      <c r="U44" s="242">
        <v>17813.384859999998</v>
      </c>
      <c r="V44" s="242">
        <v>17836.202169</v>
      </c>
      <c r="W44" s="242">
        <v>17860.514230000001</v>
      </c>
      <c r="X44" s="242">
        <v>17884.023854999999</v>
      </c>
      <c r="Y44" s="242">
        <v>17907.212524999999</v>
      </c>
      <c r="Z44" s="242">
        <v>17931.256388999998</v>
      </c>
      <c r="AA44" s="242">
        <v>17956.754147</v>
      </c>
      <c r="AB44" s="242">
        <v>17981.994719999999</v>
      </c>
      <c r="AC44" s="242">
        <v>18004.689579999998</v>
      </c>
      <c r="AD44" s="242">
        <v>18023.220653</v>
      </c>
      <c r="AE44" s="242">
        <v>18038.651662</v>
      </c>
      <c r="AF44" s="242">
        <v>18052.716782</v>
      </c>
      <c r="AG44" s="242">
        <v>18066.647765999998</v>
      </c>
      <c r="AH44" s="242">
        <v>18079.666677000001</v>
      </c>
      <c r="AI44" s="242">
        <v>18090.493156</v>
      </c>
      <c r="AJ44" s="242">
        <v>18098.723032999998</v>
      </c>
      <c r="AK44" s="242">
        <v>18107.456903999999</v>
      </c>
      <c r="AL44" s="242">
        <v>18120.671556000001</v>
      </c>
      <c r="AM44" s="242">
        <v>18140.936916999999</v>
      </c>
      <c r="AN44" s="242">
        <v>18165.195489000002</v>
      </c>
      <c r="AO44" s="242">
        <v>18188.982918999998</v>
      </c>
      <c r="AP44" s="242">
        <v>18208.758452999999</v>
      </c>
      <c r="AQ44" s="242">
        <v>18224.675744</v>
      </c>
      <c r="AR44" s="242">
        <v>18237.812043000002</v>
      </c>
      <c r="AS44" s="242">
        <v>18249.371275000001</v>
      </c>
      <c r="AT44" s="242">
        <v>18261.064057</v>
      </c>
      <c r="AU44" s="242">
        <v>18274.727677999999</v>
      </c>
      <c r="AV44" s="242">
        <v>18291.617342000001</v>
      </c>
      <c r="AW44" s="242">
        <v>18310.659915</v>
      </c>
      <c r="AX44" s="242">
        <v>18330.200177999999</v>
      </c>
      <c r="AY44" s="242">
        <v>18348.826891000001</v>
      </c>
      <c r="AZ44" s="242">
        <v>18366.104728999999</v>
      </c>
      <c r="BA44" s="242">
        <v>18381.842347000002</v>
      </c>
      <c r="BB44" s="335">
        <v>18396.099999999999</v>
      </c>
      <c r="BC44" s="335">
        <v>18409.91</v>
      </c>
      <c r="BD44" s="335">
        <v>18424.59</v>
      </c>
      <c r="BE44" s="335">
        <v>18440.95</v>
      </c>
      <c r="BF44" s="335">
        <v>18457.900000000001</v>
      </c>
      <c r="BG44" s="335">
        <v>18473.91</v>
      </c>
      <c r="BH44" s="335">
        <v>18487.95</v>
      </c>
      <c r="BI44" s="335">
        <v>18501.189999999999</v>
      </c>
      <c r="BJ44" s="335">
        <v>18515.32</v>
      </c>
      <c r="BK44" s="335">
        <v>18531.57</v>
      </c>
      <c r="BL44" s="335">
        <v>18549.27</v>
      </c>
      <c r="BM44" s="335">
        <v>18567.259999999998</v>
      </c>
      <c r="BN44" s="335">
        <v>18584.73</v>
      </c>
      <c r="BO44" s="335">
        <v>18602.060000000001</v>
      </c>
      <c r="BP44" s="335">
        <v>18619.990000000002</v>
      </c>
      <c r="BQ44" s="335">
        <v>18639.02</v>
      </c>
      <c r="BR44" s="335">
        <v>18658.919999999998</v>
      </c>
      <c r="BS44" s="335">
        <v>18679.259999999998</v>
      </c>
      <c r="BT44" s="335">
        <v>18699.66</v>
      </c>
      <c r="BU44" s="335">
        <v>18720.060000000001</v>
      </c>
      <c r="BV44" s="335">
        <v>18740.47</v>
      </c>
    </row>
    <row r="45" spans="1:74" s="163" customFormat="1" ht="11.1" customHeight="1" x14ac:dyDescent="0.2">
      <c r="A45" s="148"/>
      <c r="B45" s="168" t="s">
        <v>971</v>
      </c>
      <c r="C45" s="250"/>
      <c r="D45" s="250"/>
      <c r="E45" s="250"/>
      <c r="F45" s="250"/>
      <c r="G45" s="250"/>
      <c r="H45" s="250"/>
      <c r="I45" s="250"/>
      <c r="J45" s="250"/>
      <c r="K45" s="250"/>
      <c r="L45" s="250"/>
      <c r="M45" s="250"/>
      <c r="N45" s="250"/>
      <c r="O45" s="250"/>
      <c r="P45" s="250"/>
      <c r="Q45" s="250"/>
      <c r="R45" s="250"/>
      <c r="S45" s="250"/>
      <c r="T45" s="250"/>
      <c r="U45" s="250"/>
      <c r="V45" s="250"/>
      <c r="W45" s="250"/>
      <c r="X45" s="250"/>
      <c r="Y45" s="250"/>
      <c r="Z45" s="250"/>
      <c r="AA45" s="250"/>
      <c r="AB45" s="250"/>
      <c r="AC45" s="250"/>
      <c r="AD45" s="250"/>
      <c r="AE45" s="250"/>
      <c r="AF45" s="250"/>
      <c r="AG45" s="250"/>
      <c r="AH45" s="250"/>
      <c r="AI45" s="250"/>
      <c r="AJ45" s="250"/>
      <c r="AK45" s="250"/>
      <c r="AL45" s="250"/>
      <c r="AM45" s="250"/>
      <c r="AN45" s="250"/>
      <c r="AO45" s="250"/>
      <c r="AP45" s="250"/>
      <c r="AQ45" s="250"/>
      <c r="AR45" s="250"/>
      <c r="AS45" s="250"/>
      <c r="AT45" s="250"/>
      <c r="AU45" s="250"/>
      <c r="AV45" s="250"/>
      <c r="AW45" s="250"/>
      <c r="AX45" s="250"/>
      <c r="AY45" s="351"/>
      <c r="AZ45" s="250"/>
      <c r="BA45" s="250"/>
      <c r="BB45" s="351"/>
      <c r="BC45" s="351"/>
      <c r="BD45" s="351"/>
      <c r="BE45" s="351"/>
      <c r="BF45" s="351"/>
      <c r="BG45" s="351"/>
      <c r="BH45" s="351"/>
      <c r="BI45" s="351"/>
      <c r="BJ45" s="351"/>
      <c r="BK45" s="351"/>
      <c r="BL45" s="351"/>
      <c r="BM45" s="351"/>
      <c r="BN45" s="351"/>
      <c r="BO45" s="351"/>
      <c r="BP45" s="351"/>
      <c r="BQ45" s="351"/>
      <c r="BR45" s="351"/>
      <c r="BS45" s="351"/>
      <c r="BT45" s="351"/>
      <c r="BU45" s="351"/>
      <c r="BV45" s="351"/>
    </row>
    <row r="46" spans="1:74" s="163" customFormat="1" ht="11.1" customHeight="1" x14ac:dyDescent="0.2">
      <c r="A46" s="148" t="s">
        <v>972</v>
      </c>
      <c r="B46" s="212" t="s">
        <v>605</v>
      </c>
      <c r="C46" s="260">
        <v>6.8063418911999998</v>
      </c>
      <c r="D46" s="260">
        <v>6.8114742281999998</v>
      </c>
      <c r="E46" s="260">
        <v>6.8185033861999997</v>
      </c>
      <c r="F46" s="260">
        <v>6.8305231720000004</v>
      </c>
      <c r="G46" s="260">
        <v>6.8390256166999999</v>
      </c>
      <c r="H46" s="260">
        <v>6.8471045270999999</v>
      </c>
      <c r="I46" s="260">
        <v>6.8545379498000001</v>
      </c>
      <c r="J46" s="260">
        <v>6.861936257</v>
      </c>
      <c r="K46" s="260">
        <v>6.8690774951</v>
      </c>
      <c r="L46" s="260">
        <v>6.8730727650999999</v>
      </c>
      <c r="M46" s="260">
        <v>6.8818665395999998</v>
      </c>
      <c r="N46" s="260">
        <v>6.8925699194999996</v>
      </c>
      <c r="O46" s="260">
        <v>6.9128419071999998</v>
      </c>
      <c r="P46" s="260">
        <v>6.9216202457999998</v>
      </c>
      <c r="Q46" s="260">
        <v>6.9265639379000001</v>
      </c>
      <c r="R46" s="260">
        <v>6.9200591024999998</v>
      </c>
      <c r="S46" s="260">
        <v>6.9230439119999998</v>
      </c>
      <c r="T46" s="260">
        <v>6.9279044855</v>
      </c>
      <c r="U46" s="260">
        <v>6.9388915073000001</v>
      </c>
      <c r="V46" s="260">
        <v>6.9443155956</v>
      </c>
      <c r="W46" s="260">
        <v>6.9484274348000001</v>
      </c>
      <c r="X46" s="260">
        <v>6.9471682498999998</v>
      </c>
      <c r="Y46" s="260">
        <v>6.9516996719000002</v>
      </c>
      <c r="Z46" s="260">
        <v>6.9579629259000004</v>
      </c>
      <c r="AA46" s="260">
        <v>6.9668062277000002</v>
      </c>
      <c r="AB46" s="260">
        <v>6.9758969837000002</v>
      </c>
      <c r="AC46" s="260">
        <v>6.9860834098</v>
      </c>
      <c r="AD46" s="260">
        <v>7.0027250767</v>
      </c>
      <c r="AE46" s="260">
        <v>7.0110831649999996</v>
      </c>
      <c r="AF46" s="260">
        <v>7.0165172452000002</v>
      </c>
      <c r="AG46" s="260">
        <v>7.0119939302000001</v>
      </c>
      <c r="AH46" s="260">
        <v>7.0168550349999999</v>
      </c>
      <c r="AI46" s="260">
        <v>7.0240671721999997</v>
      </c>
      <c r="AJ46" s="260">
        <v>7.0372898184999997</v>
      </c>
      <c r="AK46" s="260">
        <v>7.0464594131</v>
      </c>
      <c r="AL46" s="260">
        <v>7.0552354328</v>
      </c>
      <c r="AM46" s="260">
        <v>7.0620593090000003</v>
      </c>
      <c r="AN46" s="260">
        <v>7.0712171049999997</v>
      </c>
      <c r="AO46" s="260">
        <v>7.0811502521999996</v>
      </c>
      <c r="AP46" s="260">
        <v>7.0934165911999996</v>
      </c>
      <c r="AQ46" s="260">
        <v>7.1037320604999996</v>
      </c>
      <c r="AR46" s="260">
        <v>7.1136545008000001</v>
      </c>
      <c r="AS46" s="260">
        <v>7.1213450042000002</v>
      </c>
      <c r="AT46" s="260">
        <v>7.1318605670000004</v>
      </c>
      <c r="AU46" s="260">
        <v>7.1433622815</v>
      </c>
      <c r="AV46" s="260">
        <v>7.1569543347</v>
      </c>
      <c r="AW46" s="260">
        <v>7.1696002121999998</v>
      </c>
      <c r="AX46" s="260">
        <v>7.1824041009000004</v>
      </c>
      <c r="AY46" s="260">
        <v>7.1970367678000002</v>
      </c>
      <c r="AZ46" s="260">
        <v>7.2089036038999996</v>
      </c>
      <c r="BA46" s="260">
        <v>7.2196753761999997</v>
      </c>
      <c r="BB46" s="348">
        <v>7.2288030000000001</v>
      </c>
      <c r="BC46" s="348">
        <v>7.2377960000000003</v>
      </c>
      <c r="BD46" s="348">
        <v>7.2461070000000003</v>
      </c>
      <c r="BE46" s="348">
        <v>7.2537019999999997</v>
      </c>
      <c r="BF46" s="348">
        <v>7.2606719999999996</v>
      </c>
      <c r="BG46" s="348">
        <v>7.2669829999999997</v>
      </c>
      <c r="BH46" s="348">
        <v>7.2714340000000002</v>
      </c>
      <c r="BI46" s="348">
        <v>7.2773300000000001</v>
      </c>
      <c r="BJ46" s="348">
        <v>7.2834700000000003</v>
      </c>
      <c r="BK46" s="348">
        <v>7.2899479999999999</v>
      </c>
      <c r="BL46" s="348">
        <v>7.2965049999999998</v>
      </c>
      <c r="BM46" s="348">
        <v>7.3032339999999998</v>
      </c>
      <c r="BN46" s="348">
        <v>7.3110860000000004</v>
      </c>
      <c r="BO46" s="348">
        <v>7.31745</v>
      </c>
      <c r="BP46" s="348">
        <v>7.3232739999999996</v>
      </c>
      <c r="BQ46" s="348">
        <v>7.327121</v>
      </c>
      <c r="BR46" s="348">
        <v>7.3329459999999997</v>
      </c>
      <c r="BS46" s="348">
        <v>7.3393090000000001</v>
      </c>
      <c r="BT46" s="348">
        <v>7.3462110000000003</v>
      </c>
      <c r="BU46" s="348">
        <v>7.3536530000000004</v>
      </c>
      <c r="BV46" s="348">
        <v>7.3616339999999996</v>
      </c>
    </row>
    <row r="47" spans="1:74" s="163" customFormat="1" ht="11.1" customHeight="1" x14ac:dyDescent="0.2">
      <c r="A47" s="148" t="s">
        <v>973</v>
      </c>
      <c r="B47" s="212" t="s">
        <v>639</v>
      </c>
      <c r="C47" s="260">
        <v>18.049141039999999</v>
      </c>
      <c r="D47" s="260">
        <v>18.069352138999999</v>
      </c>
      <c r="E47" s="260">
        <v>18.093576997</v>
      </c>
      <c r="F47" s="260">
        <v>18.135444147000001</v>
      </c>
      <c r="G47" s="260">
        <v>18.157475123000001</v>
      </c>
      <c r="H47" s="260">
        <v>18.173298459000002</v>
      </c>
      <c r="I47" s="260">
        <v>18.169537393999999</v>
      </c>
      <c r="J47" s="260">
        <v>18.182978019</v>
      </c>
      <c r="K47" s="260">
        <v>18.200243573000002</v>
      </c>
      <c r="L47" s="260">
        <v>18.221463199999999</v>
      </c>
      <c r="M47" s="260">
        <v>18.246281754999998</v>
      </c>
      <c r="N47" s="260">
        <v>18.274828380999999</v>
      </c>
      <c r="O47" s="260">
        <v>18.32572438</v>
      </c>
      <c r="P47" s="260">
        <v>18.347761172999999</v>
      </c>
      <c r="Q47" s="260">
        <v>18.359560061</v>
      </c>
      <c r="R47" s="260">
        <v>18.344168807999999</v>
      </c>
      <c r="S47" s="260">
        <v>18.348206063999999</v>
      </c>
      <c r="T47" s="260">
        <v>18.354719592999999</v>
      </c>
      <c r="U47" s="260">
        <v>18.368133788000002</v>
      </c>
      <c r="V47" s="260">
        <v>18.376281565999999</v>
      </c>
      <c r="W47" s="260">
        <v>18.383587321</v>
      </c>
      <c r="X47" s="260">
        <v>18.381469571</v>
      </c>
      <c r="Y47" s="260">
        <v>18.393527390999999</v>
      </c>
      <c r="Z47" s="260">
        <v>18.411179298</v>
      </c>
      <c r="AA47" s="260">
        <v>18.443103149999999</v>
      </c>
      <c r="AB47" s="260">
        <v>18.465434842000001</v>
      </c>
      <c r="AC47" s="260">
        <v>18.486852231</v>
      </c>
      <c r="AD47" s="260">
        <v>18.508978765999998</v>
      </c>
      <c r="AE47" s="260">
        <v>18.527349959999999</v>
      </c>
      <c r="AF47" s="260">
        <v>18.543589262000001</v>
      </c>
      <c r="AG47" s="260">
        <v>18.556352914000001</v>
      </c>
      <c r="AH47" s="260">
        <v>18.569336251999999</v>
      </c>
      <c r="AI47" s="260">
        <v>18.581195517000001</v>
      </c>
      <c r="AJ47" s="260">
        <v>18.588755164999998</v>
      </c>
      <c r="AK47" s="260">
        <v>18.600747942000002</v>
      </c>
      <c r="AL47" s="260">
        <v>18.613998304999999</v>
      </c>
      <c r="AM47" s="260">
        <v>18.625887402</v>
      </c>
      <c r="AN47" s="260">
        <v>18.643617073000001</v>
      </c>
      <c r="AO47" s="260">
        <v>18.664568466999999</v>
      </c>
      <c r="AP47" s="260">
        <v>18.693730554999998</v>
      </c>
      <c r="AQ47" s="260">
        <v>18.717383666</v>
      </c>
      <c r="AR47" s="260">
        <v>18.740516773</v>
      </c>
      <c r="AS47" s="260">
        <v>18.768285271</v>
      </c>
      <c r="AT47" s="260">
        <v>18.786511818000001</v>
      </c>
      <c r="AU47" s="260">
        <v>18.800351811999999</v>
      </c>
      <c r="AV47" s="260">
        <v>18.797032446999999</v>
      </c>
      <c r="AW47" s="260">
        <v>18.811678937</v>
      </c>
      <c r="AX47" s="260">
        <v>18.831518475999999</v>
      </c>
      <c r="AY47" s="260">
        <v>18.862758361000001</v>
      </c>
      <c r="AZ47" s="260">
        <v>18.888328529999999</v>
      </c>
      <c r="BA47" s="260">
        <v>18.914436276</v>
      </c>
      <c r="BB47" s="348">
        <v>18.9434</v>
      </c>
      <c r="BC47" s="348">
        <v>18.96884</v>
      </c>
      <c r="BD47" s="348">
        <v>18.993089999999999</v>
      </c>
      <c r="BE47" s="348">
        <v>19.017189999999999</v>
      </c>
      <c r="BF47" s="348">
        <v>19.038250000000001</v>
      </c>
      <c r="BG47" s="348">
        <v>19.057310000000001</v>
      </c>
      <c r="BH47" s="348">
        <v>19.07274</v>
      </c>
      <c r="BI47" s="348">
        <v>19.08906</v>
      </c>
      <c r="BJ47" s="348">
        <v>19.104620000000001</v>
      </c>
      <c r="BK47" s="348">
        <v>19.1175</v>
      </c>
      <c r="BL47" s="348">
        <v>19.132999999999999</v>
      </c>
      <c r="BM47" s="348">
        <v>19.149170000000002</v>
      </c>
      <c r="BN47" s="348">
        <v>19.168939999999999</v>
      </c>
      <c r="BO47" s="348">
        <v>19.18432</v>
      </c>
      <c r="BP47" s="348">
        <v>19.1982</v>
      </c>
      <c r="BQ47" s="348">
        <v>19.207519999999999</v>
      </c>
      <c r="BR47" s="348">
        <v>19.22073</v>
      </c>
      <c r="BS47" s="348">
        <v>19.234749999999998</v>
      </c>
      <c r="BT47" s="348">
        <v>19.249600000000001</v>
      </c>
      <c r="BU47" s="348">
        <v>19.265260000000001</v>
      </c>
      <c r="BV47" s="348">
        <v>19.28173</v>
      </c>
    </row>
    <row r="48" spans="1:74" s="163" customFormat="1" ht="11.1" customHeight="1" x14ac:dyDescent="0.2">
      <c r="A48" s="148" t="s">
        <v>974</v>
      </c>
      <c r="B48" s="212" t="s">
        <v>606</v>
      </c>
      <c r="C48" s="260">
        <v>20.117418639</v>
      </c>
      <c r="D48" s="260">
        <v>20.145081874999999</v>
      </c>
      <c r="E48" s="260">
        <v>20.175866764999999</v>
      </c>
      <c r="F48" s="260">
        <v>20.217096038000001</v>
      </c>
      <c r="G48" s="260">
        <v>20.248632188999999</v>
      </c>
      <c r="H48" s="260">
        <v>20.277797946</v>
      </c>
      <c r="I48" s="260">
        <v>20.301170336999999</v>
      </c>
      <c r="J48" s="260">
        <v>20.328162539000001</v>
      </c>
      <c r="K48" s="260">
        <v>20.355351577</v>
      </c>
      <c r="L48" s="260">
        <v>20.375632263</v>
      </c>
      <c r="M48" s="260">
        <v>20.408543866999999</v>
      </c>
      <c r="N48" s="260">
        <v>20.4469812</v>
      </c>
      <c r="O48" s="260">
        <v>20.510506682999999</v>
      </c>
      <c r="P48" s="260">
        <v>20.545323658000001</v>
      </c>
      <c r="Q48" s="260">
        <v>20.570994545000001</v>
      </c>
      <c r="R48" s="260">
        <v>20.577551561</v>
      </c>
      <c r="S48" s="260">
        <v>20.592406110999999</v>
      </c>
      <c r="T48" s="260">
        <v>20.605590412000002</v>
      </c>
      <c r="U48" s="260">
        <v>20.613138447000001</v>
      </c>
      <c r="V48" s="260">
        <v>20.625956762000001</v>
      </c>
      <c r="W48" s="260">
        <v>20.640079342</v>
      </c>
      <c r="X48" s="260">
        <v>20.651056853</v>
      </c>
      <c r="Y48" s="260">
        <v>20.67112496</v>
      </c>
      <c r="Z48" s="260">
        <v>20.695834331</v>
      </c>
      <c r="AA48" s="260">
        <v>20.736950362999998</v>
      </c>
      <c r="AB48" s="260">
        <v>20.762118212000001</v>
      </c>
      <c r="AC48" s="260">
        <v>20.783103275999999</v>
      </c>
      <c r="AD48" s="260">
        <v>20.793361656999998</v>
      </c>
      <c r="AE48" s="260">
        <v>20.810889072999998</v>
      </c>
      <c r="AF48" s="260">
        <v>20.829141625999998</v>
      </c>
      <c r="AG48" s="260">
        <v>20.843909935999999</v>
      </c>
      <c r="AH48" s="260">
        <v>20.8667698</v>
      </c>
      <c r="AI48" s="260">
        <v>20.893511838999999</v>
      </c>
      <c r="AJ48" s="260">
        <v>20.937762595999999</v>
      </c>
      <c r="AK48" s="260">
        <v>20.962049072999999</v>
      </c>
      <c r="AL48" s="260">
        <v>20.979997814000001</v>
      </c>
      <c r="AM48" s="260">
        <v>20.979881300999999</v>
      </c>
      <c r="AN48" s="260">
        <v>20.993950211000001</v>
      </c>
      <c r="AO48" s="260">
        <v>21.010477025</v>
      </c>
      <c r="AP48" s="260">
        <v>21.027662992</v>
      </c>
      <c r="AQ48" s="260">
        <v>21.050454679000001</v>
      </c>
      <c r="AR48" s="260">
        <v>21.077053333999999</v>
      </c>
      <c r="AS48" s="260">
        <v>21.109002242999999</v>
      </c>
      <c r="AT48" s="260">
        <v>21.142057372</v>
      </c>
      <c r="AU48" s="260">
        <v>21.177762007999998</v>
      </c>
      <c r="AV48" s="260">
        <v>21.222252727000001</v>
      </c>
      <c r="AW48" s="260">
        <v>21.258653939999999</v>
      </c>
      <c r="AX48" s="260">
        <v>21.293102225999998</v>
      </c>
      <c r="AY48" s="260">
        <v>21.324952157999999</v>
      </c>
      <c r="AZ48" s="260">
        <v>21.355978657000001</v>
      </c>
      <c r="BA48" s="260">
        <v>21.385536297000002</v>
      </c>
      <c r="BB48" s="348">
        <v>21.412310000000002</v>
      </c>
      <c r="BC48" s="348">
        <v>21.439920000000001</v>
      </c>
      <c r="BD48" s="348">
        <v>21.46705</v>
      </c>
      <c r="BE48" s="348">
        <v>21.494959999999999</v>
      </c>
      <c r="BF48" s="348">
        <v>21.520189999999999</v>
      </c>
      <c r="BG48" s="348">
        <v>21.543980000000001</v>
      </c>
      <c r="BH48" s="348">
        <v>21.563739999999999</v>
      </c>
      <c r="BI48" s="348">
        <v>21.58663</v>
      </c>
      <c r="BJ48" s="348">
        <v>21.610050000000001</v>
      </c>
      <c r="BK48" s="348">
        <v>21.63496</v>
      </c>
      <c r="BL48" s="348">
        <v>21.658709999999999</v>
      </c>
      <c r="BM48" s="348">
        <v>21.682269999999999</v>
      </c>
      <c r="BN48" s="348">
        <v>21.707080000000001</v>
      </c>
      <c r="BO48" s="348">
        <v>21.72916</v>
      </c>
      <c r="BP48" s="348">
        <v>21.749949999999998</v>
      </c>
      <c r="BQ48" s="348">
        <v>21.76661</v>
      </c>
      <c r="BR48" s="348">
        <v>21.78697</v>
      </c>
      <c r="BS48" s="348">
        <v>21.80819</v>
      </c>
      <c r="BT48" s="348">
        <v>21.830259999999999</v>
      </c>
      <c r="BU48" s="348">
        <v>21.853179999999998</v>
      </c>
      <c r="BV48" s="348">
        <v>21.876950000000001</v>
      </c>
    </row>
    <row r="49" spans="1:74" s="163" customFormat="1" ht="11.1" customHeight="1" x14ac:dyDescent="0.2">
      <c r="A49" s="148" t="s">
        <v>975</v>
      </c>
      <c r="B49" s="212" t="s">
        <v>607</v>
      </c>
      <c r="C49" s="260">
        <v>9.8329177403999992</v>
      </c>
      <c r="D49" s="260">
        <v>9.8438771084999992</v>
      </c>
      <c r="E49" s="260">
        <v>9.8587230103000003</v>
      </c>
      <c r="F49" s="260">
        <v>9.8864570789999995</v>
      </c>
      <c r="G49" s="260">
        <v>9.9023248231000007</v>
      </c>
      <c r="H49" s="260">
        <v>9.9153278758999992</v>
      </c>
      <c r="I49" s="260">
        <v>9.9198010258</v>
      </c>
      <c r="J49" s="260">
        <v>9.9313236046999993</v>
      </c>
      <c r="K49" s="260">
        <v>9.9442304010000004</v>
      </c>
      <c r="L49" s="260">
        <v>9.9582818676000002</v>
      </c>
      <c r="M49" s="260">
        <v>9.9741367592000003</v>
      </c>
      <c r="N49" s="260">
        <v>9.9915555285999993</v>
      </c>
      <c r="O49" s="260">
        <v>10.016934759</v>
      </c>
      <c r="P49" s="260">
        <v>10.032683846999999</v>
      </c>
      <c r="Q49" s="260">
        <v>10.045199373999999</v>
      </c>
      <c r="R49" s="260">
        <v>10.050479663999999</v>
      </c>
      <c r="S49" s="260">
        <v>10.059529329</v>
      </c>
      <c r="T49" s="260">
        <v>10.068346692</v>
      </c>
      <c r="U49" s="260">
        <v>10.076119247999999</v>
      </c>
      <c r="V49" s="260">
        <v>10.085081384</v>
      </c>
      <c r="W49" s="260">
        <v>10.094420595000001</v>
      </c>
      <c r="X49" s="260">
        <v>10.101573235</v>
      </c>
      <c r="Y49" s="260">
        <v>10.113589331</v>
      </c>
      <c r="Z49" s="260">
        <v>10.127905236</v>
      </c>
      <c r="AA49" s="260">
        <v>10.150594756</v>
      </c>
      <c r="AB49" s="260">
        <v>10.164954925</v>
      </c>
      <c r="AC49" s="260">
        <v>10.177059549000001</v>
      </c>
      <c r="AD49" s="260">
        <v>10.181957883000001</v>
      </c>
      <c r="AE49" s="260">
        <v>10.193264474999999</v>
      </c>
      <c r="AF49" s="260">
        <v>10.20602858</v>
      </c>
      <c r="AG49" s="260">
        <v>10.219354371</v>
      </c>
      <c r="AH49" s="260">
        <v>10.235705375</v>
      </c>
      <c r="AI49" s="260">
        <v>10.254185764000001</v>
      </c>
      <c r="AJ49" s="260">
        <v>10.28137319</v>
      </c>
      <c r="AK49" s="260">
        <v>10.299179110000001</v>
      </c>
      <c r="AL49" s="260">
        <v>10.314181176</v>
      </c>
      <c r="AM49" s="260">
        <v>10.322585699999999</v>
      </c>
      <c r="AN49" s="260">
        <v>10.334825324000001</v>
      </c>
      <c r="AO49" s="260">
        <v>10.34710636</v>
      </c>
      <c r="AP49" s="260">
        <v>10.357083267</v>
      </c>
      <c r="AQ49" s="260">
        <v>10.371206281999999</v>
      </c>
      <c r="AR49" s="260">
        <v>10.387129864</v>
      </c>
      <c r="AS49" s="260">
        <v>10.407132794000001</v>
      </c>
      <c r="AT49" s="260">
        <v>10.424948427</v>
      </c>
      <c r="AU49" s="260">
        <v>10.442855542</v>
      </c>
      <c r="AV49" s="260">
        <v>10.460317082</v>
      </c>
      <c r="AW49" s="260">
        <v>10.478809955999999</v>
      </c>
      <c r="AX49" s="260">
        <v>10.497797106</v>
      </c>
      <c r="AY49" s="260">
        <v>10.519812008000001</v>
      </c>
      <c r="AZ49" s="260">
        <v>10.537887603</v>
      </c>
      <c r="BA49" s="260">
        <v>10.554557366999999</v>
      </c>
      <c r="BB49" s="348">
        <v>10.56836</v>
      </c>
      <c r="BC49" s="348">
        <v>10.583310000000001</v>
      </c>
      <c r="BD49" s="348">
        <v>10.59796</v>
      </c>
      <c r="BE49" s="348">
        <v>10.61326</v>
      </c>
      <c r="BF49" s="348">
        <v>10.626569999999999</v>
      </c>
      <c r="BG49" s="348">
        <v>10.63885</v>
      </c>
      <c r="BH49" s="348">
        <v>10.64892</v>
      </c>
      <c r="BI49" s="348">
        <v>10.66004</v>
      </c>
      <c r="BJ49" s="348">
        <v>10.671010000000001</v>
      </c>
      <c r="BK49" s="348">
        <v>10.68116</v>
      </c>
      <c r="BL49" s="348">
        <v>10.692360000000001</v>
      </c>
      <c r="BM49" s="348">
        <v>10.70392</v>
      </c>
      <c r="BN49" s="348">
        <v>10.717219999999999</v>
      </c>
      <c r="BO49" s="348">
        <v>10.728479999999999</v>
      </c>
      <c r="BP49" s="348">
        <v>10.73908</v>
      </c>
      <c r="BQ49" s="348">
        <v>10.747339999999999</v>
      </c>
      <c r="BR49" s="348">
        <v>10.757860000000001</v>
      </c>
      <c r="BS49" s="348">
        <v>10.768969999999999</v>
      </c>
      <c r="BT49" s="348">
        <v>10.780670000000001</v>
      </c>
      <c r="BU49" s="348">
        <v>10.792949999999999</v>
      </c>
      <c r="BV49" s="348">
        <v>10.805820000000001</v>
      </c>
    </row>
    <row r="50" spans="1:74" s="163" customFormat="1" ht="11.1" customHeight="1" x14ac:dyDescent="0.2">
      <c r="A50" s="148" t="s">
        <v>976</v>
      </c>
      <c r="B50" s="212" t="s">
        <v>608</v>
      </c>
      <c r="C50" s="260">
        <v>24.797507894999999</v>
      </c>
      <c r="D50" s="260">
        <v>24.824153454000001</v>
      </c>
      <c r="E50" s="260">
        <v>24.858291103999999</v>
      </c>
      <c r="F50" s="260">
        <v>24.919021759</v>
      </c>
      <c r="G50" s="260">
        <v>24.953817907000001</v>
      </c>
      <c r="H50" s="260">
        <v>24.981780463</v>
      </c>
      <c r="I50" s="260">
        <v>24.989972024</v>
      </c>
      <c r="J50" s="260">
        <v>25.013970444000002</v>
      </c>
      <c r="K50" s="260">
        <v>25.040838321999999</v>
      </c>
      <c r="L50" s="260">
        <v>25.066208864</v>
      </c>
      <c r="M50" s="260">
        <v>25.102090752999999</v>
      </c>
      <c r="N50" s="260">
        <v>25.144117195</v>
      </c>
      <c r="O50" s="260">
        <v>25.212254703999999</v>
      </c>
      <c r="P50" s="260">
        <v>25.251595369</v>
      </c>
      <c r="Q50" s="260">
        <v>25.282105701999999</v>
      </c>
      <c r="R50" s="260">
        <v>25.292951925000001</v>
      </c>
      <c r="S50" s="260">
        <v>25.313926930000001</v>
      </c>
      <c r="T50" s="260">
        <v>25.334196938000002</v>
      </c>
      <c r="U50" s="260">
        <v>25.342206007000001</v>
      </c>
      <c r="V50" s="260">
        <v>25.369732978999998</v>
      </c>
      <c r="W50" s="260">
        <v>25.405221911999998</v>
      </c>
      <c r="X50" s="260">
        <v>25.459448183999999</v>
      </c>
      <c r="Y50" s="260">
        <v>25.502779502999999</v>
      </c>
      <c r="Z50" s="260">
        <v>25.545991247</v>
      </c>
      <c r="AA50" s="260">
        <v>25.594488603999999</v>
      </c>
      <c r="AB50" s="260">
        <v>25.633407307999999</v>
      </c>
      <c r="AC50" s="260">
        <v>25.668152547999998</v>
      </c>
      <c r="AD50" s="260">
        <v>25.690409331000001</v>
      </c>
      <c r="AE50" s="260">
        <v>25.723043882999999</v>
      </c>
      <c r="AF50" s="260">
        <v>25.757741213999999</v>
      </c>
      <c r="AG50" s="260">
        <v>25.790706142000001</v>
      </c>
      <c r="AH50" s="260">
        <v>25.832375414000001</v>
      </c>
      <c r="AI50" s="260">
        <v>25.878953849999998</v>
      </c>
      <c r="AJ50" s="260">
        <v>25.946383698000002</v>
      </c>
      <c r="AK50" s="260">
        <v>25.990823774999999</v>
      </c>
      <c r="AL50" s="260">
        <v>26.028216329999999</v>
      </c>
      <c r="AM50" s="260">
        <v>26.035863573</v>
      </c>
      <c r="AN50" s="260">
        <v>26.076184424000001</v>
      </c>
      <c r="AO50" s="260">
        <v>26.126481095999999</v>
      </c>
      <c r="AP50" s="260">
        <v>26.208514853</v>
      </c>
      <c r="AQ50" s="260">
        <v>26.262442213</v>
      </c>
      <c r="AR50" s="260">
        <v>26.310024443</v>
      </c>
      <c r="AS50" s="260">
        <v>26.328452846000001</v>
      </c>
      <c r="AT50" s="260">
        <v>26.380451338</v>
      </c>
      <c r="AU50" s="260">
        <v>26.443211222999999</v>
      </c>
      <c r="AV50" s="260">
        <v>26.532259684</v>
      </c>
      <c r="AW50" s="260">
        <v>26.604896965999998</v>
      </c>
      <c r="AX50" s="260">
        <v>26.676650252000002</v>
      </c>
      <c r="AY50" s="260">
        <v>26.753149258000001</v>
      </c>
      <c r="AZ50" s="260">
        <v>26.818912267000002</v>
      </c>
      <c r="BA50" s="260">
        <v>26.879568994</v>
      </c>
      <c r="BB50" s="348">
        <v>26.930859999999999</v>
      </c>
      <c r="BC50" s="348">
        <v>26.984500000000001</v>
      </c>
      <c r="BD50" s="348">
        <v>27.03623</v>
      </c>
      <c r="BE50" s="348">
        <v>27.0867</v>
      </c>
      <c r="BF50" s="348">
        <v>27.134119999999999</v>
      </c>
      <c r="BG50" s="348">
        <v>27.17914</v>
      </c>
      <c r="BH50" s="348">
        <v>27.218699999999998</v>
      </c>
      <c r="BI50" s="348">
        <v>27.261220000000002</v>
      </c>
      <c r="BJ50" s="348">
        <v>27.303629999999998</v>
      </c>
      <c r="BK50" s="348">
        <v>27.344819999999999</v>
      </c>
      <c r="BL50" s="348">
        <v>27.38786</v>
      </c>
      <c r="BM50" s="348">
        <v>27.431640000000002</v>
      </c>
      <c r="BN50" s="348">
        <v>27.479990000000001</v>
      </c>
      <c r="BO50" s="348">
        <v>27.522359999999999</v>
      </c>
      <c r="BP50" s="348">
        <v>27.56259</v>
      </c>
      <c r="BQ50" s="348">
        <v>27.595949999999998</v>
      </c>
      <c r="BR50" s="348">
        <v>27.635439999999999</v>
      </c>
      <c r="BS50" s="348">
        <v>27.67634</v>
      </c>
      <c r="BT50" s="348">
        <v>27.71865</v>
      </c>
      <c r="BU50" s="348">
        <v>27.762360000000001</v>
      </c>
      <c r="BV50" s="348">
        <v>27.807480000000002</v>
      </c>
    </row>
    <row r="51" spans="1:74" s="163" customFormat="1" ht="11.1" customHeight="1" x14ac:dyDescent="0.2">
      <c r="A51" s="148" t="s">
        <v>977</v>
      </c>
      <c r="B51" s="212" t="s">
        <v>609</v>
      </c>
      <c r="C51" s="260">
        <v>7.3485541383999999</v>
      </c>
      <c r="D51" s="260">
        <v>7.3526921277000001</v>
      </c>
      <c r="E51" s="260">
        <v>7.3605423285000002</v>
      </c>
      <c r="F51" s="260">
        <v>7.3783062729999997</v>
      </c>
      <c r="G51" s="260">
        <v>7.3889297479999998</v>
      </c>
      <c r="H51" s="260">
        <v>7.3986142854999999</v>
      </c>
      <c r="I51" s="260">
        <v>7.4057312654</v>
      </c>
      <c r="J51" s="260">
        <v>7.4147593932999998</v>
      </c>
      <c r="K51" s="260">
        <v>7.4240700489</v>
      </c>
      <c r="L51" s="260">
        <v>7.4325859661000004</v>
      </c>
      <c r="M51" s="260">
        <v>7.4432696267000003</v>
      </c>
      <c r="N51" s="260">
        <v>7.4550437647000001</v>
      </c>
      <c r="O51" s="260">
        <v>7.4727068883000003</v>
      </c>
      <c r="P51" s="260">
        <v>7.4830630995999998</v>
      </c>
      <c r="Q51" s="260">
        <v>7.4909109071</v>
      </c>
      <c r="R51" s="260">
        <v>7.4939276994000004</v>
      </c>
      <c r="S51" s="260">
        <v>7.4985006575000002</v>
      </c>
      <c r="T51" s="260">
        <v>7.5023071700999999</v>
      </c>
      <c r="U51" s="260">
        <v>7.5030330905999998</v>
      </c>
      <c r="V51" s="260">
        <v>7.5070423223000002</v>
      </c>
      <c r="W51" s="260">
        <v>7.5120207184999996</v>
      </c>
      <c r="X51" s="260">
        <v>7.5181234917999999</v>
      </c>
      <c r="Y51" s="260">
        <v>7.5249238074999996</v>
      </c>
      <c r="Z51" s="260">
        <v>7.5325768782999996</v>
      </c>
      <c r="AA51" s="260">
        <v>7.5437460459999999</v>
      </c>
      <c r="AB51" s="260">
        <v>7.5511071205000002</v>
      </c>
      <c r="AC51" s="260">
        <v>7.5573234436999996</v>
      </c>
      <c r="AD51" s="260">
        <v>7.5600341162999998</v>
      </c>
      <c r="AE51" s="260">
        <v>7.5657316112000004</v>
      </c>
      <c r="AF51" s="260">
        <v>7.5720550292000004</v>
      </c>
      <c r="AG51" s="260">
        <v>7.5776527038000001</v>
      </c>
      <c r="AH51" s="260">
        <v>7.5862417180000001</v>
      </c>
      <c r="AI51" s="260">
        <v>7.5964704051999998</v>
      </c>
      <c r="AJ51" s="260">
        <v>7.6149037368999997</v>
      </c>
      <c r="AK51" s="260">
        <v>7.6234880415999999</v>
      </c>
      <c r="AL51" s="260">
        <v>7.6287882907000002</v>
      </c>
      <c r="AM51" s="260">
        <v>7.6207567076</v>
      </c>
      <c r="AN51" s="260">
        <v>7.6270246778999997</v>
      </c>
      <c r="AO51" s="260">
        <v>7.6375444248999997</v>
      </c>
      <c r="AP51" s="260">
        <v>7.6574492494999999</v>
      </c>
      <c r="AQ51" s="260">
        <v>7.6726225745000001</v>
      </c>
      <c r="AR51" s="260">
        <v>7.6881977007</v>
      </c>
      <c r="AS51" s="260">
        <v>7.7037017262000003</v>
      </c>
      <c r="AT51" s="260">
        <v>7.7204351312000004</v>
      </c>
      <c r="AU51" s="260">
        <v>7.7379250137</v>
      </c>
      <c r="AV51" s="260">
        <v>7.7589036256000004</v>
      </c>
      <c r="AW51" s="260">
        <v>7.7758572742999998</v>
      </c>
      <c r="AX51" s="260">
        <v>7.7915182117999997</v>
      </c>
      <c r="AY51" s="260">
        <v>7.8050097417000002</v>
      </c>
      <c r="AZ51" s="260">
        <v>7.8187427785999999</v>
      </c>
      <c r="BA51" s="260">
        <v>7.8318406263</v>
      </c>
      <c r="BB51" s="348">
        <v>7.8439249999999996</v>
      </c>
      <c r="BC51" s="348">
        <v>7.8560359999999996</v>
      </c>
      <c r="BD51" s="348">
        <v>7.8677960000000002</v>
      </c>
      <c r="BE51" s="348">
        <v>7.8799659999999996</v>
      </c>
      <c r="BF51" s="348">
        <v>7.8904529999999999</v>
      </c>
      <c r="BG51" s="348">
        <v>7.9000180000000002</v>
      </c>
      <c r="BH51" s="348">
        <v>7.9074090000000004</v>
      </c>
      <c r="BI51" s="348">
        <v>7.9160690000000002</v>
      </c>
      <c r="BJ51" s="348">
        <v>7.9247480000000001</v>
      </c>
      <c r="BK51" s="348">
        <v>7.9331269999999998</v>
      </c>
      <c r="BL51" s="348">
        <v>7.9420780000000004</v>
      </c>
      <c r="BM51" s="348">
        <v>7.9512840000000002</v>
      </c>
      <c r="BN51" s="348">
        <v>7.9615830000000001</v>
      </c>
      <c r="BO51" s="348">
        <v>7.9706700000000001</v>
      </c>
      <c r="BP51" s="348">
        <v>7.9793849999999997</v>
      </c>
      <c r="BQ51" s="348">
        <v>7.9869320000000004</v>
      </c>
      <c r="BR51" s="348">
        <v>7.9954970000000003</v>
      </c>
      <c r="BS51" s="348">
        <v>8.0042849999999994</v>
      </c>
      <c r="BT51" s="348">
        <v>8.0132969999999997</v>
      </c>
      <c r="BU51" s="348">
        <v>8.0225329999999992</v>
      </c>
      <c r="BV51" s="348">
        <v>8.0319909999999997</v>
      </c>
    </row>
    <row r="52" spans="1:74" s="163" customFormat="1" ht="11.1" customHeight="1" x14ac:dyDescent="0.2">
      <c r="A52" s="148" t="s">
        <v>978</v>
      </c>
      <c r="B52" s="212" t="s">
        <v>610</v>
      </c>
      <c r="C52" s="260">
        <v>15.008622473000001</v>
      </c>
      <c r="D52" s="260">
        <v>15.033679297000001</v>
      </c>
      <c r="E52" s="260">
        <v>15.065387369</v>
      </c>
      <c r="F52" s="260">
        <v>15.118219368</v>
      </c>
      <c r="G52" s="260">
        <v>15.152375426000001</v>
      </c>
      <c r="H52" s="260">
        <v>15.182328223000001</v>
      </c>
      <c r="I52" s="260">
        <v>15.203369866999999</v>
      </c>
      <c r="J52" s="260">
        <v>15.228447059000001</v>
      </c>
      <c r="K52" s="260">
        <v>15.252851909</v>
      </c>
      <c r="L52" s="260">
        <v>15.269576224</v>
      </c>
      <c r="M52" s="260">
        <v>15.297892532000001</v>
      </c>
      <c r="N52" s="260">
        <v>15.330792641</v>
      </c>
      <c r="O52" s="260">
        <v>15.376057969</v>
      </c>
      <c r="P52" s="260">
        <v>15.412289616000001</v>
      </c>
      <c r="Q52" s="260">
        <v>15.447269002000001</v>
      </c>
      <c r="R52" s="260">
        <v>15.482726176</v>
      </c>
      <c r="S52" s="260">
        <v>15.513903499</v>
      </c>
      <c r="T52" s="260">
        <v>15.542531021</v>
      </c>
      <c r="U52" s="260">
        <v>15.563858666</v>
      </c>
      <c r="V52" s="260">
        <v>15.590949146</v>
      </c>
      <c r="W52" s="260">
        <v>15.619052383</v>
      </c>
      <c r="X52" s="260">
        <v>15.648247169999999</v>
      </c>
      <c r="Y52" s="260">
        <v>15.678316828</v>
      </c>
      <c r="Z52" s="260">
        <v>15.709340147000001</v>
      </c>
      <c r="AA52" s="260">
        <v>15.743798539</v>
      </c>
      <c r="AB52" s="260">
        <v>15.774868127</v>
      </c>
      <c r="AC52" s="260">
        <v>15.805030321</v>
      </c>
      <c r="AD52" s="260">
        <v>15.833057343</v>
      </c>
      <c r="AE52" s="260">
        <v>15.862325581</v>
      </c>
      <c r="AF52" s="260">
        <v>15.891607256</v>
      </c>
      <c r="AG52" s="260">
        <v>15.919612176999999</v>
      </c>
      <c r="AH52" s="260">
        <v>15.949888374</v>
      </c>
      <c r="AI52" s="260">
        <v>15.981145654000001</v>
      </c>
      <c r="AJ52" s="260">
        <v>16.010856453999999</v>
      </c>
      <c r="AK52" s="260">
        <v>16.045971572999999</v>
      </c>
      <c r="AL52" s="260">
        <v>16.083963445999998</v>
      </c>
      <c r="AM52" s="260">
        <v>16.123734992999999</v>
      </c>
      <c r="AN52" s="260">
        <v>16.168303187999999</v>
      </c>
      <c r="AO52" s="260">
        <v>16.216570950000001</v>
      </c>
      <c r="AP52" s="260">
        <v>16.274216077999998</v>
      </c>
      <c r="AQ52" s="260">
        <v>16.325624624</v>
      </c>
      <c r="AR52" s="260">
        <v>16.376474387999998</v>
      </c>
      <c r="AS52" s="260">
        <v>16.428604698000001</v>
      </c>
      <c r="AT52" s="260">
        <v>16.4769574</v>
      </c>
      <c r="AU52" s="260">
        <v>16.523371821000001</v>
      </c>
      <c r="AV52" s="260">
        <v>16.568060079999999</v>
      </c>
      <c r="AW52" s="260">
        <v>16.610438854000002</v>
      </c>
      <c r="AX52" s="260">
        <v>16.650720261</v>
      </c>
      <c r="AY52" s="260">
        <v>16.693669236000002</v>
      </c>
      <c r="AZ52" s="260">
        <v>16.726182205000001</v>
      </c>
      <c r="BA52" s="260">
        <v>16.753024106000002</v>
      </c>
      <c r="BB52" s="348">
        <v>16.765830000000001</v>
      </c>
      <c r="BC52" s="348">
        <v>16.787600000000001</v>
      </c>
      <c r="BD52" s="348">
        <v>16.80997</v>
      </c>
      <c r="BE52" s="348">
        <v>16.836010000000002</v>
      </c>
      <c r="BF52" s="348">
        <v>16.85727</v>
      </c>
      <c r="BG52" s="348">
        <v>16.876840000000001</v>
      </c>
      <c r="BH52" s="348">
        <v>16.892029999999998</v>
      </c>
      <c r="BI52" s="348">
        <v>16.910209999999999</v>
      </c>
      <c r="BJ52" s="348">
        <v>16.928699999999999</v>
      </c>
      <c r="BK52" s="348">
        <v>16.945820000000001</v>
      </c>
      <c r="BL52" s="348">
        <v>16.966190000000001</v>
      </c>
      <c r="BM52" s="348">
        <v>16.988140000000001</v>
      </c>
      <c r="BN52" s="348">
        <v>17.01351</v>
      </c>
      <c r="BO52" s="348">
        <v>17.037230000000001</v>
      </c>
      <c r="BP52" s="348">
        <v>17.061140000000002</v>
      </c>
      <c r="BQ52" s="348">
        <v>17.08417</v>
      </c>
      <c r="BR52" s="348">
        <v>17.109290000000001</v>
      </c>
      <c r="BS52" s="348">
        <v>17.13541</v>
      </c>
      <c r="BT52" s="348">
        <v>17.16253</v>
      </c>
      <c r="BU52" s="348">
        <v>17.190660000000001</v>
      </c>
      <c r="BV52" s="348">
        <v>17.21979</v>
      </c>
    </row>
    <row r="53" spans="1:74" s="163" customFormat="1" ht="11.1" customHeight="1" x14ac:dyDescent="0.2">
      <c r="A53" s="148" t="s">
        <v>979</v>
      </c>
      <c r="B53" s="212" t="s">
        <v>611</v>
      </c>
      <c r="C53" s="260">
        <v>9.0340020226999993</v>
      </c>
      <c r="D53" s="260">
        <v>9.0469895915999992</v>
      </c>
      <c r="E53" s="260">
        <v>9.0614219284999997</v>
      </c>
      <c r="F53" s="260">
        <v>9.0813284716999991</v>
      </c>
      <c r="G53" s="260">
        <v>9.0956282657000003</v>
      </c>
      <c r="H53" s="260">
        <v>9.1083507489999995</v>
      </c>
      <c r="I53" s="260">
        <v>9.1145400963000007</v>
      </c>
      <c r="J53" s="260">
        <v>9.1278248267999995</v>
      </c>
      <c r="K53" s="260">
        <v>9.1432491153999997</v>
      </c>
      <c r="L53" s="260">
        <v>9.1629885743999999</v>
      </c>
      <c r="M53" s="260">
        <v>9.1810602697999997</v>
      </c>
      <c r="N53" s="260">
        <v>9.1996398140999993</v>
      </c>
      <c r="O53" s="260">
        <v>9.2217600268000002</v>
      </c>
      <c r="P53" s="260">
        <v>9.2390806539000003</v>
      </c>
      <c r="Q53" s="260">
        <v>9.2546345148999993</v>
      </c>
      <c r="R53" s="260">
        <v>9.2667234272000005</v>
      </c>
      <c r="S53" s="260">
        <v>9.2800173932999996</v>
      </c>
      <c r="T53" s="260">
        <v>9.2928182306</v>
      </c>
      <c r="U53" s="260">
        <v>9.3000438901999996</v>
      </c>
      <c r="V53" s="260">
        <v>9.3156700062999995</v>
      </c>
      <c r="W53" s="260">
        <v>9.3346145300999996</v>
      </c>
      <c r="X53" s="260">
        <v>9.3610610481999998</v>
      </c>
      <c r="Y53" s="260">
        <v>9.3835046974999994</v>
      </c>
      <c r="Z53" s="260">
        <v>9.4061290646</v>
      </c>
      <c r="AA53" s="260">
        <v>9.4313102994999998</v>
      </c>
      <c r="AB53" s="260">
        <v>9.4525139894999999</v>
      </c>
      <c r="AC53" s="260">
        <v>9.4721162845000002</v>
      </c>
      <c r="AD53" s="260">
        <v>9.4902800104999994</v>
      </c>
      <c r="AE53" s="260">
        <v>9.5065573965999999</v>
      </c>
      <c r="AF53" s="260">
        <v>9.5211112685000003</v>
      </c>
      <c r="AG53" s="260">
        <v>9.5300407237000009</v>
      </c>
      <c r="AH53" s="260">
        <v>9.5440732441999998</v>
      </c>
      <c r="AI53" s="260">
        <v>9.5593079274000008</v>
      </c>
      <c r="AJ53" s="260">
        <v>9.5732026711000007</v>
      </c>
      <c r="AK53" s="260">
        <v>9.5927482563000002</v>
      </c>
      <c r="AL53" s="260">
        <v>9.6154025806999996</v>
      </c>
      <c r="AM53" s="260">
        <v>9.6486967244000006</v>
      </c>
      <c r="AN53" s="260">
        <v>9.6719202175000003</v>
      </c>
      <c r="AO53" s="260">
        <v>9.6926041400000003</v>
      </c>
      <c r="AP53" s="260">
        <v>9.7050089021999995</v>
      </c>
      <c r="AQ53" s="260">
        <v>9.7249183756999997</v>
      </c>
      <c r="AR53" s="260">
        <v>9.7465929707000001</v>
      </c>
      <c r="AS53" s="260">
        <v>9.7739728067999998</v>
      </c>
      <c r="AT53" s="260">
        <v>9.7962225555</v>
      </c>
      <c r="AU53" s="260">
        <v>9.8172823361999999</v>
      </c>
      <c r="AV53" s="260">
        <v>9.8328233656999995</v>
      </c>
      <c r="AW53" s="260">
        <v>9.8547497979000003</v>
      </c>
      <c r="AX53" s="260">
        <v>9.8787328496000004</v>
      </c>
      <c r="AY53" s="260">
        <v>9.9096423363999993</v>
      </c>
      <c r="AZ53" s="260">
        <v>9.9340862651999995</v>
      </c>
      <c r="BA53" s="260">
        <v>9.9569344518000005</v>
      </c>
      <c r="BB53" s="348">
        <v>9.977017</v>
      </c>
      <c r="BC53" s="348">
        <v>9.9975509999999996</v>
      </c>
      <c r="BD53" s="348">
        <v>10.01737</v>
      </c>
      <c r="BE53" s="348">
        <v>10.03715</v>
      </c>
      <c r="BF53" s="348">
        <v>10.055009999999999</v>
      </c>
      <c r="BG53" s="348">
        <v>10.07165</v>
      </c>
      <c r="BH53" s="348">
        <v>10.084770000000001</v>
      </c>
      <c r="BI53" s="348">
        <v>10.10066</v>
      </c>
      <c r="BJ53" s="348">
        <v>10.117039999999999</v>
      </c>
      <c r="BK53" s="348">
        <v>10.13374</v>
      </c>
      <c r="BL53" s="348">
        <v>10.151210000000001</v>
      </c>
      <c r="BM53" s="348">
        <v>10.1693</v>
      </c>
      <c r="BN53" s="348">
        <v>10.1898</v>
      </c>
      <c r="BO53" s="348">
        <v>10.207750000000001</v>
      </c>
      <c r="BP53" s="348">
        <v>10.22494</v>
      </c>
      <c r="BQ53" s="348">
        <v>10.23986</v>
      </c>
      <c r="BR53" s="348">
        <v>10.256690000000001</v>
      </c>
      <c r="BS53" s="348">
        <v>10.27393</v>
      </c>
      <c r="BT53" s="348">
        <v>10.291550000000001</v>
      </c>
      <c r="BU53" s="348">
        <v>10.30958</v>
      </c>
      <c r="BV53" s="348">
        <v>10.32799</v>
      </c>
    </row>
    <row r="54" spans="1:74" s="163" customFormat="1" ht="11.1" customHeight="1" x14ac:dyDescent="0.2">
      <c r="A54" s="149" t="s">
        <v>980</v>
      </c>
      <c r="B54" s="213" t="s">
        <v>612</v>
      </c>
      <c r="C54" s="69">
        <v>19.61137677</v>
      </c>
      <c r="D54" s="69">
        <v>19.628715485000001</v>
      </c>
      <c r="E54" s="69">
        <v>19.645961513</v>
      </c>
      <c r="F54" s="69">
        <v>19.660153081000001</v>
      </c>
      <c r="G54" s="69">
        <v>19.67943507</v>
      </c>
      <c r="H54" s="69">
        <v>19.700845704999999</v>
      </c>
      <c r="I54" s="69">
        <v>19.723586462</v>
      </c>
      <c r="J54" s="69">
        <v>19.749853281</v>
      </c>
      <c r="K54" s="69">
        <v>19.778847638999999</v>
      </c>
      <c r="L54" s="69">
        <v>19.807832475000001</v>
      </c>
      <c r="M54" s="69">
        <v>19.844334706000001</v>
      </c>
      <c r="N54" s="69">
        <v>19.885617271000001</v>
      </c>
      <c r="O54" s="69">
        <v>19.945108440999999</v>
      </c>
      <c r="P54" s="69">
        <v>19.985880472000002</v>
      </c>
      <c r="Q54" s="69">
        <v>20.021361635000002</v>
      </c>
      <c r="R54" s="69">
        <v>20.040117603999999</v>
      </c>
      <c r="S54" s="69">
        <v>20.073592776000002</v>
      </c>
      <c r="T54" s="69">
        <v>20.110352824</v>
      </c>
      <c r="U54" s="69">
        <v>20.147085214000001</v>
      </c>
      <c r="V54" s="69">
        <v>20.192899415999999</v>
      </c>
      <c r="W54" s="69">
        <v>20.244482895000001</v>
      </c>
      <c r="X54" s="69">
        <v>20.312703940999999</v>
      </c>
      <c r="Y54" s="69">
        <v>20.367674757</v>
      </c>
      <c r="Z54" s="69">
        <v>20.420263632000001</v>
      </c>
      <c r="AA54" s="69">
        <v>20.470106142999999</v>
      </c>
      <c r="AB54" s="69">
        <v>20.518204453999999</v>
      </c>
      <c r="AC54" s="69">
        <v>20.564194141000002</v>
      </c>
      <c r="AD54" s="69">
        <v>20.604857120999998</v>
      </c>
      <c r="AE54" s="69">
        <v>20.649043123999999</v>
      </c>
      <c r="AF54" s="69">
        <v>20.693534067000002</v>
      </c>
      <c r="AG54" s="69">
        <v>20.742926165</v>
      </c>
      <c r="AH54" s="69">
        <v>20.784579824000001</v>
      </c>
      <c r="AI54" s="69">
        <v>20.823091261999998</v>
      </c>
      <c r="AJ54" s="69">
        <v>20.854198753999999</v>
      </c>
      <c r="AK54" s="69">
        <v>20.889622038999999</v>
      </c>
      <c r="AL54" s="69">
        <v>20.925099394</v>
      </c>
      <c r="AM54" s="69">
        <v>20.952813580000001</v>
      </c>
      <c r="AN54" s="69">
        <v>20.994262003999999</v>
      </c>
      <c r="AO54" s="69">
        <v>21.041627427000002</v>
      </c>
      <c r="AP54" s="69">
        <v>21.110382870999999</v>
      </c>
      <c r="AQ54" s="69">
        <v>21.157977526</v>
      </c>
      <c r="AR54" s="69">
        <v>21.199884415</v>
      </c>
      <c r="AS54" s="69">
        <v>21.223053184000001</v>
      </c>
      <c r="AT54" s="69">
        <v>21.263372302000001</v>
      </c>
      <c r="AU54" s="69">
        <v>21.307791416000001</v>
      </c>
      <c r="AV54" s="69">
        <v>21.360190048</v>
      </c>
      <c r="AW54" s="69">
        <v>21.409899513999999</v>
      </c>
      <c r="AX54" s="69">
        <v>21.460799336000001</v>
      </c>
      <c r="AY54" s="69">
        <v>21.519573762</v>
      </c>
      <c r="AZ54" s="69">
        <v>21.567841109</v>
      </c>
      <c r="BA54" s="69">
        <v>21.612285626999999</v>
      </c>
      <c r="BB54" s="352">
        <v>21.64968</v>
      </c>
      <c r="BC54" s="352">
        <v>21.6889</v>
      </c>
      <c r="BD54" s="352">
        <v>21.72672</v>
      </c>
      <c r="BE54" s="352">
        <v>21.76352</v>
      </c>
      <c r="BF54" s="352">
        <v>21.798259999999999</v>
      </c>
      <c r="BG54" s="352">
        <v>21.831309999999998</v>
      </c>
      <c r="BH54" s="352">
        <v>21.86111</v>
      </c>
      <c r="BI54" s="352">
        <v>21.891960000000001</v>
      </c>
      <c r="BJ54" s="352">
        <v>21.92229</v>
      </c>
      <c r="BK54" s="352">
        <v>21.951170000000001</v>
      </c>
      <c r="BL54" s="352">
        <v>21.981179999999998</v>
      </c>
      <c r="BM54" s="352">
        <v>22.011369999999999</v>
      </c>
      <c r="BN54" s="352">
        <v>22.044409999999999</v>
      </c>
      <c r="BO54" s="352">
        <v>22.072980000000001</v>
      </c>
      <c r="BP54" s="352">
        <v>22.099730000000001</v>
      </c>
      <c r="BQ54" s="352">
        <v>22.119789999999998</v>
      </c>
      <c r="BR54" s="352">
        <v>22.14658</v>
      </c>
      <c r="BS54" s="352">
        <v>22.175219999999999</v>
      </c>
      <c r="BT54" s="352">
        <v>22.20571</v>
      </c>
      <c r="BU54" s="352">
        <v>22.238040000000002</v>
      </c>
      <c r="BV54" s="352">
        <v>22.27223</v>
      </c>
    </row>
    <row r="55" spans="1:74" s="163" customFormat="1" ht="11.1" customHeight="1" x14ac:dyDescent="0.2">
      <c r="A55" s="148"/>
      <c r="B55" s="164"/>
      <c r="C55" s="150"/>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c r="AE55" s="150"/>
      <c r="AF55" s="150"/>
      <c r="AG55" s="150"/>
      <c r="AH55" s="150"/>
      <c r="AI55" s="150"/>
      <c r="AJ55" s="150"/>
      <c r="AK55" s="150"/>
      <c r="AL55" s="150"/>
      <c r="AM55" s="150"/>
      <c r="AN55" s="150"/>
      <c r="AO55" s="150"/>
      <c r="AP55" s="150"/>
      <c r="AQ55" s="150"/>
      <c r="AR55" s="150"/>
      <c r="AS55" s="150"/>
      <c r="AT55" s="150"/>
      <c r="AU55" s="150"/>
      <c r="AV55" s="150"/>
      <c r="AW55" s="150"/>
      <c r="AX55" s="150"/>
      <c r="AY55" s="353"/>
      <c r="AZ55" s="353"/>
      <c r="BA55" s="353"/>
      <c r="BB55" s="353"/>
      <c r="BC55" s="353"/>
      <c r="BD55" s="353"/>
      <c r="BE55" s="353"/>
      <c r="BF55" s="353"/>
      <c r="BG55" s="353"/>
      <c r="BH55" s="353"/>
      <c r="BI55" s="353"/>
      <c r="BJ55" s="353"/>
      <c r="BK55" s="353"/>
      <c r="BL55" s="353"/>
      <c r="BM55" s="353"/>
      <c r="BN55" s="353"/>
      <c r="BO55" s="353"/>
      <c r="BP55" s="353"/>
      <c r="BQ55" s="353"/>
      <c r="BR55" s="353"/>
      <c r="BS55" s="353"/>
      <c r="BT55" s="353"/>
      <c r="BU55" s="353"/>
      <c r="BV55" s="353"/>
    </row>
    <row r="56" spans="1:74" s="163" customFormat="1" ht="12" customHeight="1" x14ac:dyDescent="0.2">
      <c r="A56" s="148"/>
      <c r="B56" s="657" t="s">
        <v>1079</v>
      </c>
      <c r="C56" s="658"/>
      <c r="D56" s="658"/>
      <c r="E56" s="658"/>
      <c r="F56" s="658"/>
      <c r="G56" s="658"/>
      <c r="H56" s="658"/>
      <c r="I56" s="658"/>
      <c r="J56" s="658"/>
      <c r="K56" s="658"/>
      <c r="L56" s="658"/>
      <c r="M56" s="658"/>
      <c r="N56" s="658"/>
      <c r="O56" s="658"/>
      <c r="P56" s="658"/>
      <c r="Q56" s="658"/>
      <c r="AY56" s="512"/>
      <c r="AZ56" s="512"/>
      <c r="BA56" s="512"/>
      <c r="BB56" s="512"/>
      <c r="BC56" s="512"/>
      <c r="BD56" s="512"/>
      <c r="BE56" s="512"/>
      <c r="BF56" s="512"/>
      <c r="BG56" s="512"/>
      <c r="BH56" s="512"/>
      <c r="BI56" s="512"/>
      <c r="BJ56" s="512"/>
    </row>
    <row r="57" spans="1:74" s="472" customFormat="1" ht="12" customHeight="1" x14ac:dyDescent="0.2">
      <c r="A57" s="471"/>
      <c r="B57" s="679" t="s">
        <v>1106</v>
      </c>
      <c r="C57" s="680"/>
      <c r="D57" s="680"/>
      <c r="E57" s="680"/>
      <c r="F57" s="680"/>
      <c r="G57" s="680"/>
      <c r="H57" s="680"/>
      <c r="I57" s="680"/>
      <c r="J57" s="680"/>
      <c r="K57" s="680"/>
      <c r="L57" s="680"/>
      <c r="M57" s="680"/>
      <c r="N57" s="680"/>
      <c r="O57" s="680"/>
      <c r="P57" s="680"/>
      <c r="Q57" s="676"/>
      <c r="AY57" s="513"/>
      <c r="AZ57" s="513"/>
      <c r="BA57" s="513"/>
      <c r="BB57" s="513"/>
      <c r="BC57" s="513"/>
      <c r="BD57" s="513"/>
      <c r="BE57" s="513"/>
      <c r="BF57" s="513"/>
      <c r="BG57" s="513"/>
      <c r="BH57" s="513"/>
      <c r="BI57" s="513"/>
      <c r="BJ57" s="513"/>
    </row>
    <row r="58" spans="1:74" s="472" customFormat="1" ht="12" customHeight="1" x14ac:dyDescent="0.2">
      <c r="A58" s="471"/>
      <c r="B58" s="674" t="s">
        <v>1146</v>
      </c>
      <c r="C58" s="680"/>
      <c r="D58" s="680"/>
      <c r="E58" s="680"/>
      <c r="F58" s="680"/>
      <c r="G58" s="680"/>
      <c r="H58" s="680"/>
      <c r="I58" s="680"/>
      <c r="J58" s="680"/>
      <c r="K58" s="680"/>
      <c r="L58" s="680"/>
      <c r="M58" s="680"/>
      <c r="N58" s="680"/>
      <c r="O58" s="680"/>
      <c r="P58" s="680"/>
      <c r="Q58" s="676"/>
      <c r="AY58" s="513"/>
      <c r="AZ58" s="513"/>
      <c r="BA58" s="513"/>
      <c r="BB58" s="513"/>
      <c r="BC58" s="513"/>
      <c r="BD58" s="513"/>
      <c r="BE58" s="513"/>
      <c r="BF58" s="513"/>
      <c r="BG58" s="513"/>
      <c r="BH58" s="513"/>
      <c r="BI58" s="513"/>
      <c r="BJ58" s="513"/>
    </row>
    <row r="59" spans="1:74" s="473" customFormat="1" ht="12" customHeight="1" x14ac:dyDescent="0.2">
      <c r="A59" s="471"/>
      <c r="B59" s="703" t="s">
        <v>1147</v>
      </c>
      <c r="C59" s="676"/>
      <c r="D59" s="676"/>
      <c r="E59" s="676"/>
      <c r="F59" s="676"/>
      <c r="G59" s="676"/>
      <c r="H59" s="676"/>
      <c r="I59" s="676"/>
      <c r="J59" s="676"/>
      <c r="K59" s="676"/>
      <c r="L59" s="676"/>
      <c r="M59" s="676"/>
      <c r="N59" s="676"/>
      <c r="O59" s="676"/>
      <c r="P59" s="676"/>
      <c r="Q59" s="676"/>
      <c r="AY59" s="514"/>
      <c r="AZ59" s="514"/>
      <c r="BA59" s="514"/>
      <c r="BB59" s="514"/>
      <c r="BC59" s="514"/>
      <c r="BD59" s="514"/>
      <c r="BE59" s="514"/>
      <c r="BF59" s="514"/>
      <c r="BG59" s="514"/>
      <c r="BH59" s="514"/>
      <c r="BI59" s="514"/>
      <c r="BJ59" s="514"/>
    </row>
    <row r="60" spans="1:74" s="472" customFormat="1" ht="12" customHeight="1" x14ac:dyDescent="0.2">
      <c r="A60" s="471"/>
      <c r="B60" s="679" t="s">
        <v>4</v>
      </c>
      <c r="C60" s="680"/>
      <c r="D60" s="680"/>
      <c r="E60" s="680"/>
      <c r="F60" s="680"/>
      <c r="G60" s="680"/>
      <c r="H60" s="680"/>
      <c r="I60" s="680"/>
      <c r="J60" s="680"/>
      <c r="K60" s="680"/>
      <c r="L60" s="680"/>
      <c r="M60" s="680"/>
      <c r="N60" s="680"/>
      <c r="O60" s="680"/>
      <c r="P60" s="680"/>
      <c r="Q60" s="676"/>
      <c r="AY60" s="513"/>
      <c r="AZ60" s="513"/>
      <c r="BA60" s="513"/>
      <c r="BB60" s="513"/>
      <c r="BC60" s="513"/>
      <c r="BD60" s="513"/>
      <c r="BE60" s="513"/>
      <c r="BF60" s="513"/>
      <c r="BG60" s="513"/>
      <c r="BH60" s="513"/>
      <c r="BI60" s="513"/>
      <c r="BJ60" s="513"/>
    </row>
    <row r="61" spans="1:74" s="472" customFormat="1" ht="12" customHeight="1" x14ac:dyDescent="0.2">
      <c r="A61" s="471"/>
      <c r="B61" s="674" t="s">
        <v>1110</v>
      </c>
      <c r="C61" s="675"/>
      <c r="D61" s="675"/>
      <c r="E61" s="675"/>
      <c r="F61" s="675"/>
      <c r="G61" s="675"/>
      <c r="H61" s="675"/>
      <c r="I61" s="675"/>
      <c r="J61" s="675"/>
      <c r="K61" s="675"/>
      <c r="L61" s="675"/>
      <c r="M61" s="675"/>
      <c r="N61" s="675"/>
      <c r="O61" s="675"/>
      <c r="P61" s="675"/>
      <c r="Q61" s="676"/>
      <c r="AY61" s="513"/>
      <c r="AZ61" s="513"/>
      <c r="BA61" s="513"/>
      <c r="BB61" s="513"/>
      <c r="BC61" s="513"/>
      <c r="BD61" s="513"/>
      <c r="BE61" s="513"/>
      <c r="BF61" s="513"/>
      <c r="BG61" s="513"/>
      <c r="BH61" s="513"/>
      <c r="BI61" s="513"/>
      <c r="BJ61" s="513"/>
    </row>
    <row r="62" spans="1:74" s="472" customFormat="1" ht="12" customHeight="1" x14ac:dyDescent="0.2">
      <c r="A62" s="438"/>
      <c r="B62" s="687" t="s">
        <v>5</v>
      </c>
      <c r="C62" s="676"/>
      <c r="D62" s="676"/>
      <c r="E62" s="676"/>
      <c r="F62" s="676"/>
      <c r="G62" s="676"/>
      <c r="H62" s="676"/>
      <c r="I62" s="676"/>
      <c r="J62" s="676"/>
      <c r="K62" s="676"/>
      <c r="L62" s="676"/>
      <c r="M62" s="676"/>
      <c r="N62" s="676"/>
      <c r="O62" s="676"/>
      <c r="P62" s="676"/>
      <c r="Q62" s="676"/>
      <c r="AY62" s="513"/>
      <c r="AZ62" s="513"/>
      <c r="BA62" s="513"/>
      <c r="BB62" s="513"/>
      <c r="BC62" s="513"/>
      <c r="BD62" s="513"/>
      <c r="BE62" s="513"/>
      <c r="BF62" s="513"/>
      <c r="BG62" s="513"/>
      <c r="BH62" s="513"/>
      <c r="BI62" s="513"/>
      <c r="BJ62" s="513"/>
    </row>
    <row r="63" spans="1:74" x14ac:dyDescent="0.2">
      <c r="BK63" s="354"/>
      <c r="BL63" s="354"/>
      <c r="BM63" s="354"/>
      <c r="BN63" s="354"/>
      <c r="BO63" s="354"/>
      <c r="BP63" s="354"/>
      <c r="BQ63" s="354"/>
      <c r="BR63" s="354"/>
      <c r="BS63" s="354"/>
      <c r="BT63" s="354"/>
      <c r="BU63" s="354"/>
      <c r="BV63" s="354"/>
    </row>
    <row r="64" spans="1:74" x14ac:dyDescent="0.2">
      <c r="BK64" s="354"/>
      <c r="BL64" s="354"/>
      <c r="BM64" s="354"/>
      <c r="BN64" s="354"/>
      <c r="BO64" s="354"/>
      <c r="BP64" s="354"/>
      <c r="BQ64" s="354"/>
      <c r="BR64" s="354"/>
      <c r="BS64" s="354"/>
      <c r="BT64" s="354"/>
      <c r="BU64" s="354"/>
      <c r="BV64" s="354"/>
    </row>
    <row r="65" spans="63:74" x14ac:dyDescent="0.2">
      <c r="BK65" s="354"/>
      <c r="BL65" s="354"/>
      <c r="BM65" s="354"/>
      <c r="BN65" s="354"/>
      <c r="BO65" s="354"/>
      <c r="BP65" s="354"/>
      <c r="BQ65" s="354"/>
      <c r="BR65" s="354"/>
      <c r="BS65" s="354"/>
      <c r="BT65" s="354"/>
      <c r="BU65" s="354"/>
      <c r="BV65" s="354"/>
    </row>
    <row r="66" spans="63:74" x14ac:dyDescent="0.2">
      <c r="BK66" s="354"/>
      <c r="BL66" s="354"/>
      <c r="BM66" s="354"/>
      <c r="BN66" s="354"/>
      <c r="BO66" s="354"/>
      <c r="BP66" s="354"/>
      <c r="BQ66" s="354"/>
      <c r="BR66" s="354"/>
      <c r="BS66" s="354"/>
      <c r="BT66" s="354"/>
      <c r="BU66" s="354"/>
      <c r="BV66" s="354"/>
    </row>
    <row r="67" spans="63:74" x14ac:dyDescent="0.2">
      <c r="BK67" s="354"/>
      <c r="BL67" s="354"/>
      <c r="BM67" s="354"/>
      <c r="BN67" s="354"/>
      <c r="BO67" s="354"/>
      <c r="BP67" s="354"/>
      <c r="BQ67" s="354"/>
      <c r="BR67" s="354"/>
      <c r="BS67" s="354"/>
      <c r="BT67" s="354"/>
      <c r="BU67" s="354"/>
      <c r="BV67" s="354"/>
    </row>
    <row r="68" spans="63:74" x14ac:dyDescent="0.2">
      <c r="BK68" s="354"/>
      <c r="BL68" s="354"/>
      <c r="BM68" s="354"/>
      <c r="BN68" s="354"/>
      <c r="BO68" s="354"/>
      <c r="BP68" s="354"/>
      <c r="BQ68" s="354"/>
      <c r="BR68" s="354"/>
      <c r="BS68" s="354"/>
      <c r="BT68" s="354"/>
      <c r="BU68" s="354"/>
      <c r="BV68" s="354"/>
    </row>
    <row r="69" spans="63:74" x14ac:dyDescent="0.2">
      <c r="BK69" s="354"/>
      <c r="BL69" s="354"/>
      <c r="BM69" s="354"/>
      <c r="BN69" s="354"/>
      <c r="BO69" s="354"/>
      <c r="BP69" s="354"/>
      <c r="BQ69" s="354"/>
      <c r="BR69" s="354"/>
      <c r="BS69" s="354"/>
      <c r="BT69" s="354"/>
      <c r="BU69" s="354"/>
      <c r="BV69" s="354"/>
    </row>
    <row r="70" spans="63:74" x14ac:dyDescent="0.2">
      <c r="BK70" s="354"/>
      <c r="BL70" s="354"/>
      <c r="BM70" s="354"/>
      <c r="BN70" s="354"/>
      <c r="BO70" s="354"/>
      <c r="BP70" s="354"/>
      <c r="BQ70" s="354"/>
      <c r="BR70" s="354"/>
      <c r="BS70" s="354"/>
      <c r="BT70" s="354"/>
      <c r="BU70" s="354"/>
      <c r="BV70" s="354"/>
    </row>
    <row r="71" spans="63:74" x14ac:dyDescent="0.2">
      <c r="BK71" s="354"/>
      <c r="BL71" s="354"/>
      <c r="BM71" s="354"/>
      <c r="BN71" s="354"/>
      <c r="BO71" s="354"/>
      <c r="BP71" s="354"/>
      <c r="BQ71" s="354"/>
      <c r="BR71" s="354"/>
      <c r="BS71" s="354"/>
      <c r="BT71" s="354"/>
      <c r="BU71" s="354"/>
      <c r="BV71" s="354"/>
    </row>
    <row r="72" spans="63:74" x14ac:dyDescent="0.2">
      <c r="BK72" s="354"/>
      <c r="BL72" s="354"/>
      <c r="BM72" s="354"/>
      <c r="BN72" s="354"/>
      <c r="BO72" s="354"/>
      <c r="BP72" s="354"/>
      <c r="BQ72" s="354"/>
      <c r="BR72" s="354"/>
      <c r="BS72" s="354"/>
      <c r="BT72" s="354"/>
      <c r="BU72" s="354"/>
      <c r="BV72" s="354"/>
    </row>
    <row r="73" spans="63:74" x14ac:dyDescent="0.2">
      <c r="BK73" s="354"/>
      <c r="BL73" s="354"/>
      <c r="BM73" s="354"/>
      <c r="BN73" s="354"/>
      <c r="BO73" s="354"/>
      <c r="BP73" s="354"/>
      <c r="BQ73" s="354"/>
      <c r="BR73" s="354"/>
      <c r="BS73" s="354"/>
      <c r="BT73" s="354"/>
      <c r="BU73" s="354"/>
      <c r="BV73" s="354"/>
    </row>
    <row r="74" spans="63:74" x14ac:dyDescent="0.2">
      <c r="BK74" s="354"/>
      <c r="BL74" s="354"/>
      <c r="BM74" s="354"/>
      <c r="BN74" s="354"/>
      <c r="BO74" s="354"/>
      <c r="BP74" s="354"/>
      <c r="BQ74" s="354"/>
      <c r="BR74" s="354"/>
      <c r="BS74" s="354"/>
      <c r="BT74" s="354"/>
      <c r="BU74" s="354"/>
      <c r="BV74" s="354"/>
    </row>
    <row r="75" spans="63:74" x14ac:dyDescent="0.2">
      <c r="BK75" s="354"/>
      <c r="BL75" s="354"/>
      <c r="BM75" s="354"/>
      <c r="BN75" s="354"/>
      <c r="BO75" s="354"/>
      <c r="BP75" s="354"/>
      <c r="BQ75" s="354"/>
      <c r="BR75" s="354"/>
      <c r="BS75" s="354"/>
      <c r="BT75" s="354"/>
      <c r="BU75" s="354"/>
      <c r="BV75" s="354"/>
    </row>
    <row r="76" spans="63:74" x14ac:dyDescent="0.2">
      <c r="BK76" s="354"/>
      <c r="BL76" s="354"/>
      <c r="BM76" s="354"/>
      <c r="BN76" s="354"/>
      <c r="BO76" s="354"/>
      <c r="BP76" s="354"/>
      <c r="BQ76" s="354"/>
      <c r="BR76" s="354"/>
      <c r="BS76" s="354"/>
      <c r="BT76" s="354"/>
      <c r="BU76" s="354"/>
      <c r="BV76" s="354"/>
    </row>
    <row r="77" spans="63:74" x14ac:dyDescent="0.2">
      <c r="BK77" s="354"/>
      <c r="BL77" s="354"/>
      <c r="BM77" s="354"/>
      <c r="BN77" s="354"/>
      <c r="BO77" s="354"/>
      <c r="BP77" s="354"/>
      <c r="BQ77" s="354"/>
      <c r="BR77" s="354"/>
      <c r="BS77" s="354"/>
      <c r="BT77" s="354"/>
      <c r="BU77" s="354"/>
      <c r="BV77" s="354"/>
    </row>
    <row r="78" spans="63:74" x14ac:dyDescent="0.2">
      <c r="BK78" s="354"/>
      <c r="BL78" s="354"/>
      <c r="BM78" s="354"/>
      <c r="BN78" s="354"/>
      <c r="BO78" s="354"/>
      <c r="BP78" s="354"/>
      <c r="BQ78" s="354"/>
      <c r="BR78" s="354"/>
      <c r="BS78" s="354"/>
      <c r="BT78" s="354"/>
      <c r="BU78" s="354"/>
      <c r="BV78" s="354"/>
    </row>
    <row r="79" spans="63:74" x14ac:dyDescent="0.2">
      <c r="BK79" s="354"/>
      <c r="BL79" s="354"/>
      <c r="BM79" s="354"/>
      <c r="BN79" s="354"/>
      <c r="BO79" s="354"/>
      <c r="BP79" s="354"/>
      <c r="BQ79" s="354"/>
      <c r="BR79" s="354"/>
      <c r="BS79" s="354"/>
      <c r="BT79" s="354"/>
      <c r="BU79" s="354"/>
      <c r="BV79" s="354"/>
    </row>
    <row r="80" spans="63:74" x14ac:dyDescent="0.2">
      <c r="BK80" s="354"/>
      <c r="BL80" s="354"/>
      <c r="BM80" s="354"/>
      <c r="BN80" s="354"/>
      <c r="BO80" s="354"/>
      <c r="BP80" s="354"/>
      <c r="BQ80" s="354"/>
      <c r="BR80" s="354"/>
      <c r="BS80" s="354"/>
      <c r="BT80" s="354"/>
      <c r="BU80" s="354"/>
      <c r="BV80" s="354"/>
    </row>
    <row r="81" spans="63:74" x14ac:dyDescent="0.2">
      <c r="BK81" s="354"/>
      <c r="BL81" s="354"/>
      <c r="BM81" s="354"/>
      <c r="BN81" s="354"/>
      <c r="BO81" s="354"/>
      <c r="BP81" s="354"/>
      <c r="BQ81" s="354"/>
      <c r="BR81" s="354"/>
      <c r="BS81" s="354"/>
      <c r="BT81" s="354"/>
      <c r="BU81" s="354"/>
      <c r="BV81" s="354"/>
    </row>
    <row r="82" spans="63:74" x14ac:dyDescent="0.2">
      <c r="BK82" s="354"/>
      <c r="BL82" s="354"/>
      <c r="BM82" s="354"/>
      <c r="BN82" s="354"/>
      <c r="BO82" s="354"/>
      <c r="BP82" s="354"/>
      <c r="BQ82" s="354"/>
      <c r="BR82" s="354"/>
      <c r="BS82" s="354"/>
      <c r="BT82" s="354"/>
      <c r="BU82" s="354"/>
      <c r="BV82" s="354"/>
    </row>
    <row r="83" spans="63:74" x14ac:dyDescent="0.2">
      <c r="BK83" s="354"/>
      <c r="BL83" s="354"/>
      <c r="BM83" s="354"/>
      <c r="BN83" s="354"/>
      <c r="BO83" s="354"/>
      <c r="BP83" s="354"/>
      <c r="BQ83" s="354"/>
      <c r="BR83" s="354"/>
      <c r="BS83" s="354"/>
      <c r="BT83" s="354"/>
      <c r="BU83" s="354"/>
      <c r="BV83" s="354"/>
    </row>
    <row r="84" spans="63:74" x14ac:dyDescent="0.2">
      <c r="BK84" s="354"/>
      <c r="BL84" s="354"/>
      <c r="BM84" s="354"/>
      <c r="BN84" s="354"/>
      <c r="BO84" s="354"/>
      <c r="BP84" s="354"/>
      <c r="BQ84" s="354"/>
      <c r="BR84" s="354"/>
      <c r="BS84" s="354"/>
      <c r="BT84" s="354"/>
      <c r="BU84" s="354"/>
      <c r="BV84" s="354"/>
    </row>
    <row r="85" spans="63:74" x14ac:dyDescent="0.2">
      <c r="BK85" s="354"/>
      <c r="BL85" s="354"/>
      <c r="BM85" s="354"/>
      <c r="BN85" s="354"/>
      <c r="BO85" s="354"/>
      <c r="BP85" s="354"/>
      <c r="BQ85" s="354"/>
      <c r="BR85" s="354"/>
      <c r="BS85" s="354"/>
      <c r="BT85" s="354"/>
      <c r="BU85" s="354"/>
      <c r="BV85" s="354"/>
    </row>
    <row r="86" spans="63:74" x14ac:dyDescent="0.2">
      <c r="BK86" s="354"/>
      <c r="BL86" s="354"/>
      <c r="BM86" s="354"/>
      <c r="BN86" s="354"/>
      <c r="BO86" s="354"/>
      <c r="BP86" s="354"/>
      <c r="BQ86" s="354"/>
      <c r="BR86" s="354"/>
      <c r="BS86" s="354"/>
      <c r="BT86" s="354"/>
      <c r="BU86" s="354"/>
      <c r="BV86" s="354"/>
    </row>
    <row r="87" spans="63:74" x14ac:dyDescent="0.2">
      <c r="BK87" s="354"/>
      <c r="BL87" s="354"/>
      <c r="BM87" s="354"/>
      <c r="BN87" s="354"/>
      <c r="BO87" s="354"/>
      <c r="BP87" s="354"/>
      <c r="BQ87" s="354"/>
      <c r="BR87" s="354"/>
      <c r="BS87" s="354"/>
      <c r="BT87" s="354"/>
      <c r="BU87" s="354"/>
      <c r="BV87" s="354"/>
    </row>
    <row r="88" spans="63:74" x14ac:dyDescent="0.2">
      <c r="BK88" s="354"/>
      <c r="BL88" s="354"/>
      <c r="BM88" s="354"/>
      <c r="BN88" s="354"/>
      <c r="BO88" s="354"/>
      <c r="BP88" s="354"/>
      <c r="BQ88" s="354"/>
      <c r="BR88" s="354"/>
      <c r="BS88" s="354"/>
      <c r="BT88" s="354"/>
      <c r="BU88" s="354"/>
      <c r="BV88" s="354"/>
    </row>
    <row r="89" spans="63:74" x14ac:dyDescent="0.2">
      <c r="BK89" s="354"/>
      <c r="BL89" s="354"/>
      <c r="BM89" s="354"/>
      <c r="BN89" s="354"/>
      <c r="BO89" s="354"/>
      <c r="BP89" s="354"/>
      <c r="BQ89" s="354"/>
      <c r="BR89" s="354"/>
      <c r="BS89" s="354"/>
      <c r="BT89" s="354"/>
      <c r="BU89" s="354"/>
      <c r="BV89" s="354"/>
    </row>
    <row r="90" spans="63:74" x14ac:dyDescent="0.2">
      <c r="BK90" s="354"/>
      <c r="BL90" s="354"/>
      <c r="BM90" s="354"/>
      <c r="BN90" s="354"/>
      <c r="BO90" s="354"/>
      <c r="BP90" s="354"/>
      <c r="BQ90" s="354"/>
      <c r="BR90" s="354"/>
      <c r="BS90" s="354"/>
      <c r="BT90" s="354"/>
      <c r="BU90" s="354"/>
      <c r="BV90" s="354"/>
    </row>
    <row r="91" spans="63:74" x14ac:dyDescent="0.2">
      <c r="BK91" s="354"/>
      <c r="BL91" s="354"/>
      <c r="BM91" s="354"/>
      <c r="BN91" s="354"/>
      <c r="BO91" s="354"/>
      <c r="BP91" s="354"/>
      <c r="BQ91" s="354"/>
      <c r="BR91" s="354"/>
      <c r="BS91" s="354"/>
      <c r="BT91" s="354"/>
      <c r="BU91" s="354"/>
      <c r="BV91" s="354"/>
    </row>
    <row r="92" spans="63:74" x14ac:dyDescent="0.2">
      <c r="BK92" s="354"/>
      <c r="BL92" s="354"/>
      <c r="BM92" s="354"/>
      <c r="BN92" s="354"/>
      <c r="BO92" s="354"/>
      <c r="BP92" s="354"/>
      <c r="BQ92" s="354"/>
      <c r="BR92" s="354"/>
      <c r="BS92" s="354"/>
      <c r="BT92" s="354"/>
      <c r="BU92" s="354"/>
      <c r="BV92" s="354"/>
    </row>
    <row r="93" spans="63:74" x14ac:dyDescent="0.2">
      <c r="BK93" s="354"/>
      <c r="BL93" s="354"/>
      <c r="BM93" s="354"/>
      <c r="BN93" s="354"/>
      <c r="BO93" s="354"/>
      <c r="BP93" s="354"/>
      <c r="BQ93" s="354"/>
      <c r="BR93" s="354"/>
      <c r="BS93" s="354"/>
      <c r="BT93" s="354"/>
      <c r="BU93" s="354"/>
      <c r="BV93" s="354"/>
    </row>
    <row r="94" spans="63:74" x14ac:dyDescent="0.2">
      <c r="BK94" s="354"/>
      <c r="BL94" s="354"/>
      <c r="BM94" s="354"/>
      <c r="BN94" s="354"/>
      <c r="BO94" s="354"/>
      <c r="BP94" s="354"/>
      <c r="BQ94" s="354"/>
      <c r="BR94" s="354"/>
      <c r="BS94" s="354"/>
      <c r="BT94" s="354"/>
      <c r="BU94" s="354"/>
      <c r="BV94" s="354"/>
    </row>
    <row r="95" spans="63:74" x14ac:dyDescent="0.2">
      <c r="BK95" s="354"/>
      <c r="BL95" s="354"/>
      <c r="BM95" s="354"/>
      <c r="BN95" s="354"/>
      <c r="BO95" s="354"/>
      <c r="BP95" s="354"/>
      <c r="BQ95" s="354"/>
      <c r="BR95" s="354"/>
      <c r="BS95" s="354"/>
      <c r="BT95" s="354"/>
      <c r="BU95" s="354"/>
      <c r="BV95" s="354"/>
    </row>
    <row r="96" spans="63:74" x14ac:dyDescent="0.2">
      <c r="BK96" s="354"/>
      <c r="BL96" s="354"/>
      <c r="BM96" s="354"/>
      <c r="BN96" s="354"/>
      <c r="BO96" s="354"/>
      <c r="BP96" s="354"/>
      <c r="BQ96" s="354"/>
      <c r="BR96" s="354"/>
      <c r="BS96" s="354"/>
      <c r="BT96" s="354"/>
      <c r="BU96" s="354"/>
      <c r="BV96" s="354"/>
    </row>
    <row r="97" spans="63:74" x14ac:dyDescent="0.2">
      <c r="BK97" s="354"/>
      <c r="BL97" s="354"/>
      <c r="BM97" s="354"/>
      <c r="BN97" s="354"/>
      <c r="BO97" s="354"/>
      <c r="BP97" s="354"/>
      <c r="BQ97" s="354"/>
      <c r="BR97" s="354"/>
      <c r="BS97" s="354"/>
      <c r="BT97" s="354"/>
      <c r="BU97" s="354"/>
      <c r="BV97" s="354"/>
    </row>
    <row r="98" spans="63:74" x14ac:dyDescent="0.2">
      <c r="BK98" s="354"/>
      <c r="BL98" s="354"/>
      <c r="BM98" s="354"/>
      <c r="BN98" s="354"/>
      <c r="BO98" s="354"/>
      <c r="BP98" s="354"/>
      <c r="BQ98" s="354"/>
      <c r="BR98" s="354"/>
      <c r="BS98" s="354"/>
      <c r="BT98" s="354"/>
      <c r="BU98" s="354"/>
      <c r="BV98" s="354"/>
    </row>
    <row r="99" spans="63:74" x14ac:dyDescent="0.2">
      <c r="BK99" s="354"/>
      <c r="BL99" s="354"/>
      <c r="BM99" s="354"/>
      <c r="BN99" s="354"/>
      <c r="BO99" s="354"/>
      <c r="BP99" s="354"/>
      <c r="BQ99" s="354"/>
      <c r="BR99" s="354"/>
      <c r="BS99" s="354"/>
      <c r="BT99" s="354"/>
      <c r="BU99" s="354"/>
      <c r="BV99" s="354"/>
    </row>
    <row r="100" spans="63:74" x14ac:dyDescent="0.2">
      <c r="BK100" s="354"/>
      <c r="BL100" s="354"/>
      <c r="BM100" s="354"/>
      <c r="BN100" s="354"/>
      <c r="BO100" s="354"/>
      <c r="BP100" s="354"/>
      <c r="BQ100" s="354"/>
      <c r="BR100" s="354"/>
      <c r="BS100" s="354"/>
      <c r="BT100" s="354"/>
      <c r="BU100" s="354"/>
      <c r="BV100" s="354"/>
    </row>
    <row r="101" spans="63:74" x14ac:dyDescent="0.2">
      <c r="BK101" s="354"/>
      <c r="BL101" s="354"/>
      <c r="BM101" s="354"/>
      <c r="BN101" s="354"/>
      <c r="BO101" s="354"/>
      <c r="BP101" s="354"/>
      <c r="BQ101" s="354"/>
      <c r="BR101" s="354"/>
      <c r="BS101" s="354"/>
      <c r="BT101" s="354"/>
      <c r="BU101" s="354"/>
      <c r="BV101" s="354"/>
    </row>
    <row r="102" spans="63:74" x14ac:dyDescent="0.2">
      <c r="BK102" s="354"/>
      <c r="BL102" s="354"/>
      <c r="BM102" s="354"/>
      <c r="BN102" s="354"/>
      <c r="BO102" s="354"/>
      <c r="BP102" s="354"/>
      <c r="BQ102" s="354"/>
      <c r="BR102" s="354"/>
      <c r="BS102" s="354"/>
      <c r="BT102" s="354"/>
      <c r="BU102" s="354"/>
      <c r="BV102" s="354"/>
    </row>
    <row r="103" spans="63:74" x14ac:dyDescent="0.2">
      <c r="BK103" s="354"/>
      <c r="BL103" s="354"/>
      <c r="BM103" s="354"/>
      <c r="BN103" s="354"/>
      <c r="BO103" s="354"/>
      <c r="BP103" s="354"/>
      <c r="BQ103" s="354"/>
      <c r="BR103" s="354"/>
      <c r="BS103" s="354"/>
      <c r="BT103" s="354"/>
      <c r="BU103" s="354"/>
      <c r="BV103" s="354"/>
    </row>
    <row r="104" spans="63:74" x14ac:dyDescent="0.2">
      <c r="BK104" s="354"/>
      <c r="BL104" s="354"/>
      <c r="BM104" s="354"/>
      <c r="BN104" s="354"/>
      <c r="BO104" s="354"/>
      <c r="BP104" s="354"/>
      <c r="BQ104" s="354"/>
      <c r="BR104" s="354"/>
      <c r="BS104" s="354"/>
      <c r="BT104" s="354"/>
      <c r="BU104" s="354"/>
      <c r="BV104" s="354"/>
    </row>
    <row r="105" spans="63:74" x14ac:dyDescent="0.2">
      <c r="BK105" s="354"/>
      <c r="BL105" s="354"/>
      <c r="BM105" s="354"/>
      <c r="BN105" s="354"/>
      <c r="BO105" s="354"/>
      <c r="BP105" s="354"/>
      <c r="BQ105" s="354"/>
      <c r="BR105" s="354"/>
      <c r="BS105" s="354"/>
      <c r="BT105" s="354"/>
      <c r="BU105" s="354"/>
      <c r="BV105" s="354"/>
    </row>
    <row r="106" spans="63:74" x14ac:dyDescent="0.2">
      <c r="BK106" s="354"/>
      <c r="BL106" s="354"/>
      <c r="BM106" s="354"/>
      <c r="BN106" s="354"/>
      <c r="BO106" s="354"/>
      <c r="BP106" s="354"/>
      <c r="BQ106" s="354"/>
      <c r="BR106" s="354"/>
      <c r="BS106" s="354"/>
      <c r="BT106" s="354"/>
      <c r="BU106" s="354"/>
      <c r="BV106" s="354"/>
    </row>
    <row r="107" spans="63:74" x14ac:dyDescent="0.2">
      <c r="BK107" s="354"/>
      <c r="BL107" s="354"/>
      <c r="BM107" s="354"/>
      <c r="BN107" s="354"/>
      <c r="BO107" s="354"/>
      <c r="BP107" s="354"/>
      <c r="BQ107" s="354"/>
      <c r="BR107" s="354"/>
      <c r="BS107" s="354"/>
      <c r="BT107" s="354"/>
      <c r="BU107" s="354"/>
      <c r="BV107" s="354"/>
    </row>
    <row r="108" spans="63:74" x14ac:dyDescent="0.2">
      <c r="BK108" s="354"/>
      <c r="BL108" s="354"/>
      <c r="BM108" s="354"/>
      <c r="BN108" s="354"/>
      <c r="BO108" s="354"/>
      <c r="BP108" s="354"/>
      <c r="BQ108" s="354"/>
      <c r="BR108" s="354"/>
      <c r="BS108" s="354"/>
      <c r="BT108" s="354"/>
      <c r="BU108" s="354"/>
      <c r="BV108" s="354"/>
    </row>
    <row r="109" spans="63:74" x14ac:dyDescent="0.2">
      <c r="BK109" s="354"/>
      <c r="BL109" s="354"/>
      <c r="BM109" s="354"/>
      <c r="BN109" s="354"/>
      <c r="BO109" s="354"/>
      <c r="BP109" s="354"/>
      <c r="BQ109" s="354"/>
      <c r="BR109" s="354"/>
      <c r="BS109" s="354"/>
      <c r="BT109" s="354"/>
      <c r="BU109" s="354"/>
      <c r="BV109" s="354"/>
    </row>
    <row r="110" spans="63:74" x14ac:dyDescent="0.2">
      <c r="BK110" s="354"/>
      <c r="BL110" s="354"/>
      <c r="BM110" s="354"/>
      <c r="BN110" s="354"/>
      <c r="BO110" s="354"/>
      <c r="BP110" s="354"/>
      <c r="BQ110" s="354"/>
      <c r="BR110" s="354"/>
      <c r="BS110" s="354"/>
      <c r="BT110" s="354"/>
      <c r="BU110" s="354"/>
      <c r="BV110" s="354"/>
    </row>
    <row r="111" spans="63:74" x14ac:dyDescent="0.2">
      <c r="BK111" s="354"/>
      <c r="BL111" s="354"/>
      <c r="BM111" s="354"/>
      <c r="BN111" s="354"/>
      <c r="BO111" s="354"/>
      <c r="BP111" s="354"/>
      <c r="BQ111" s="354"/>
      <c r="BR111" s="354"/>
      <c r="BS111" s="354"/>
      <c r="BT111" s="354"/>
      <c r="BU111" s="354"/>
      <c r="BV111" s="354"/>
    </row>
    <row r="112" spans="63:74" x14ac:dyDescent="0.2">
      <c r="BK112" s="354"/>
      <c r="BL112" s="354"/>
      <c r="BM112" s="354"/>
      <c r="BN112" s="354"/>
      <c r="BO112" s="354"/>
      <c r="BP112" s="354"/>
      <c r="BQ112" s="354"/>
      <c r="BR112" s="354"/>
      <c r="BS112" s="354"/>
      <c r="BT112" s="354"/>
      <c r="BU112" s="354"/>
      <c r="BV112" s="354"/>
    </row>
    <row r="113" spans="63:74" x14ac:dyDescent="0.2">
      <c r="BK113" s="354"/>
      <c r="BL113" s="354"/>
      <c r="BM113" s="354"/>
      <c r="BN113" s="354"/>
      <c r="BO113" s="354"/>
      <c r="BP113" s="354"/>
      <c r="BQ113" s="354"/>
      <c r="BR113" s="354"/>
      <c r="BS113" s="354"/>
      <c r="BT113" s="354"/>
      <c r="BU113" s="354"/>
      <c r="BV113" s="354"/>
    </row>
    <row r="114" spans="63:74" x14ac:dyDescent="0.2">
      <c r="BK114" s="354"/>
      <c r="BL114" s="354"/>
      <c r="BM114" s="354"/>
      <c r="BN114" s="354"/>
      <c r="BO114" s="354"/>
      <c r="BP114" s="354"/>
      <c r="BQ114" s="354"/>
      <c r="BR114" s="354"/>
      <c r="BS114" s="354"/>
      <c r="BT114" s="354"/>
      <c r="BU114" s="354"/>
      <c r="BV114" s="354"/>
    </row>
    <row r="115" spans="63:74" x14ac:dyDescent="0.2">
      <c r="BK115" s="354"/>
      <c r="BL115" s="354"/>
      <c r="BM115" s="354"/>
      <c r="BN115" s="354"/>
      <c r="BO115" s="354"/>
      <c r="BP115" s="354"/>
      <c r="BQ115" s="354"/>
      <c r="BR115" s="354"/>
      <c r="BS115" s="354"/>
      <c r="BT115" s="354"/>
      <c r="BU115" s="354"/>
      <c r="BV115" s="354"/>
    </row>
    <row r="116" spans="63:74" x14ac:dyDescent="0.2">
      <c r="BK116" s="354"/>
      <c r="BL116" s="354"/>
      <c r="BM116" s="354"/>
      <c r="BN116" s="354"/>
      <c r="BO116" s="354"/>
      <c r="BP116" s="354"/>
      <c r="BQ116" s="354"/>
      <c r="BR116" s="354"/>
      <c r="BS116" s="354"/>
      <c r="BT116" s="354"/>
      <c r="BU116" s="354"/>
      <c r="BV116" s="354"/>
    </row>
    <row r="117" spans="63:74" x14ac:dyDescent="0.2">
      <c r="BK117" s="354"/>
      <c r="BL117" s="354"/>
      <c r="BM117" s="354"/>
      <c r="BN117" s="354"/>
      <c r="BO117" s="354"/>
      <c r="BP117" s="354"/>
      <c r="BQ117" s="354"/>
      <c r="BR117" s="354"/>
      <c r="BS117" s="354"/>
      <c r="BT117" s="354"/>
      <c r="BU117" s="354"/>
      <c r="BV117" s="354"/>
    </row>
    <row r="118" spans="63:74" x14ac:dyDescent="0.2">
      <c r="BK118" s="354"/>
      <c r="BL118" s="354"/>
      <c r="BM118" s="354"/>
      <c r="BN118" s="354"/>
      <c r="BO118" s="354"/>
      <c r="BP118" s="354"/>
      <c r="BQ118" s="354"/>
      <c r="BR118" s="354"/>
      <c r="BS118" s="354"/>
      <c r="BT118" s="354"/>
      <c r="BU118" s="354"/>
      <c r="BV118" s="354"/>
    </row>
    <row r="119" spans="63:74" x14ac:dyDescent="0.2">
      <c r="BK119" s="354"/>
      <c r="BL119" s="354"/>
      <c r="BM119" s="354"/>
      <c r="BN119" s="354"/>
      <c r="BO119" s="354"/>
      <c r="BP119" s="354"/>
      <c r="BQ119" s="354"/>
      <c r="BR119" s="354"/>
      <c r="BS119" s="354"/>
      <c r="BT119" s="354"/>
      <c r="BU119" s="354"/>
      <c r="BV119" s="354"/>
    </row>
    <row r="120" spans="63:74" x14ac:dyDescent="0.2">
      <c r="BK120" s="354"/>
      <c r="BL120" s="354"/>
      <c r="BM120" s="354"/>
      <c r="BN120" s="354"/>
      <c r="BO120" s="354"/>
      <c r="BP120" s="354"/>
      <c r="BQ120" s="354"/>
      <c r="BR120" s="354"/>
      <c r="BS120" s="354"/>
      <c r="BT120" s="354"/>
      <c r="BU120" s="354"/>
      <c r="BV120" s="354"/>
    </row>
    <row r="121" spans="63:74" x14ac:dyDescent="0.2">
      <c r="BK121" s="354"/>
      <c r="BL121" s="354"/>
      <c r="BM121" s="354"/>
      <c r="BN121" s="354"/>
      <c r="BO121" s="354"/>
      <c r="BP121" s="354"/>
      <c r="BQ121" s="354"/>
      <c r="BR121" s="354"/>
      <c r="BS121" s="354"/>
      <c r="BT121" s="354"/>
      <c r="BU121" s="354"/>
      <c r="BV121" s="354"/>
    </row>
    <row r="122" spans="63:74" x14ac:dyDescent="0.2">
      <c r="BK122" s="354"/>
      <c r="BL122" s="354"/>
      <c r="BM122" s="354"/>
      <c r="BN122" s="354"/>
      <c r="BO122" s="354"/>
      <c r="BP122" s="354"/>
      <c r="BQ122" s="354"/>
      <c r="BR122" s="354"/>
      <c r="BS122" s="354"/>
      <c r="BT122" s="354"/>
      <c r="BU122" s="354"/>
      <c r="BV122" s="354"/>
    </row>
    <row r="123" spans="63:74" x14ac:dyDescent="0.2">
      <c r="BK123" s="354"/>
      <c r="BL123" s="354"/>
      <c r="BM123" s="354"/>
      <c r="BN123" s="354"/>
      <c r="BO123" s="354"/>
      <c r="BP123" s="354"/>
      <c r="BQ123" s="354"/>
      <c r="BR123" s="354"/>
      <c r="BS123" s="354"/>
      <c r="BT123" s="354"/>
      <c r="BU123" s="354"/>
      <c r="BV123" s="354"/>
    </row>
    <row r="124" spans="63:74" x14ac:dyDescent="0.2">
      <c r="BK124" s="354"/>
      <c r="BL124" s="354"/>
      <c r="BM124" s="354"/>
      <c r="BN124" s="354"/>
      <c r="BO124" s="354"/>
      <c r="BP124" s="354"/>
      <c r="BQ124" s="354"/>
      <c r="BR124" s="354"/>
      <c r="BS124" s="354"/>
      <c r="BT124" s="354"/>
      <c r="BU124" s="354"/>
      <c r="BV124" s="354"/>
    </row>
    <row r="125" spans="63:74" x14ac:dyDescent="0.2">
      <c r="BK125" s="354"/>
      <c r="BL125" s="354"/>
      <c r="BM125" s="354"/>
      <c r="BN125" s="354"/>
      <c r="BO125" s="354"/>
      <c r="BP125" s="354"/>
      <c r="BQ125" s="354"/>
      <c r="BR125" s="354"/>
      <c r="BS125" s="354"/>
      <c r="BT125" s="354"/>
      <c r="BU125" s="354"/>
      <c r="BV125" s="354"/>
    </row>
    <row r="126" spans="63:74" x14ac:dyDescent="0.2">
      <c r="BK126" s="354"/>
      <c r="BL126" s="354"/>
      <c r="BM126" s="354"/>
      <c r="BN126" s="354"/>
      <c r="BO126" s="354"/>
      <c r="BP126" s="354"/>
      <c r="BQ126" s="354"/>
      <c r="BR126" s="354"/>
      <c r="BS126" s="354"/>
      <c r="BT126" s="354"/>
      <c r="BU126" s="354"/>
      <c r="BV126" s="354"/>
    </row>
    <row r="127" spans="63:74" x14ac:dyDescent="0.2">
      <c r="BK127" s="354"/>
      <c r="BL127" s="354"/>
      <c r="BM127" s="354"/>
      <c r="BN127" s="354"/>
      <c r="BO127" s="354"/>
      <c r="BP127" s="354"/>
      <c r="BQ127" s="354"/>
      <c r="BR127" s="354"/>
      <c r="BS127" s="354"/>
      <c r="BT127" s="354"/>
      <c r="BU127" s="354"/>
      <c r="BV127" s="354"/>
    </row>
    <row r="128" spans="63:74" x14ac:dyDescent="0.2">
      <c r="BK128" s="354"/>
      <c r="BL128" s="354"/>
      <c r="BM128" s="354"/>
      <c r="BN128" s="354"/>
      <c r="BO128" s="354"/>
      <c r="BP128" s="354"/>
      <c r="BQ128" s="354"/>
      <c r="BR128" s="354"/>
      <c r="BS128" s="354"/>
      <c r="BT128" s="354"/>
      <c r="BU128" s="354"/>
      <c r="BV128" s="354"/>
    </row>
    <row r="129" spans="63:74" x14ac:dyDescent="0.2">
      <c r="BK129" s="354"/>
      <c r="BL129" s="354"/>
      <c r="BM129" s="354"/>
      <c r="BN129" s="354"/>
      <c r="BO129" s="354"/>
      <c r="BP129" s="354"/>
      <c r="BQ129" s="354"/>
      <c r="BR129" s="354"/>
      <c r="BS129" s="354"/>
      <c r="BT129" s="354"/>
      <c r="BU129" s="354"/>
      <c r="BV129" s="354"/>
    </row>
    <row r="130" spans="63:74" x14ac:dyDescent="0.2">
      <c r="BK130" s="354"/>
      <c r="BL130" s="354"/>
      <c r="BM130" s="354"/>
      <c r="BN130" s="354"/>
      <c r="BO130" s="354"/>
      <c r="BP130" s="354"/>
      <c r="BQ130" s="354"/>
      <c r="BR130" s="354"/>
      <c r="BS130" s="354"/>
      <c r="BT130" s="354"/>
      <c r="BU130" s="354"/>
      <c r="BV130" s="354"/>
    </row>
    <row r="131" spans="63:74" x14ac:dyDescent="0.2">
      <c r="BK131" s="354"/>
      <c r="BL131" s="354"/>
      <c r="BM131" s="354"/>
      <c r="BN131" s="354"/>
      <c r="BO131" s="354"/>
      <c r="BP131" s="354"/>
      <c r="BQ131" s="354"/>
      <c r="BR131" s="354"/>
      <c r="BS131" s="354"/>
      <c r="BT131" s="354"/>
      <c r="BU131" s="354"/>
      <c r="BV131" s="354"/>
    </row>
    <row r="132" spans="63:74" x14ac:dyDescent="0.2">
      <c r="BK132" s="354"/>
      <c r="BL132" s="354"/>
      <c r="BM132" s="354"/>
      <c r="BN132" s="354"/>
      <c r="BO132" s="354"/>
      <c r="BP132" s="354"/>
      <c r="BQ132" s="354"/>
      <c r="BR132" s="354"/>
      <c r="BS132" s="354"/>
      <c r="BT132" s="354"/>
      <c r="BU132" s="354"/>
      <c r="BV132" s="354"/>
    </row>
    <row r="133" spans="63:74" x14ac:dyDescent="0.2">
      <c r="BK133" s="354"/>
      <c r="BL133" s="354"/>
      <c r="BM133" s="354"/>
      <c r="BN133" s="354"/>
      <c r="BO133" s="354"/>
      <c r="BP133" s="354"/>
      <c r="BQ133" s="354"/>
      <c r="BR133" s="354"/>
      <c r="BS133" s="354"/>
      <c r="BT133" s="354"/>
      <c r="BU133" s="354"/>
      <c r="BV133" s="354"/>
    </row>
    <row r="134" spans="63:74" x14ac:dyDescent="0.2">
      <c r="BK134" s="354"/>
      <c r="BL134" s="354"/>
      <c r="BM134" s="354"/>
      <c r="BN134" s="354"/>
      <c r="BO134" s="354"/>
      <c r="BP134" s="354"/>
      <c r="BQ134" s="354"/>
      <c r="BR134" s="354"/>
      <c r="BS134" s="354"/>
      <c r="BT134" s="354"/>
      <c r="BU134" s="354"/>
      <c r="BV134" s="354"/>
    </row>
    <row r="135" spans="63:74" x14ac:dyDescent="0.2">
      <c r="BK135" s="354"/>
      <c r="BL135" s="354"/>
      <c r="BM135" s="354"/>
      <c r="BN135" s="354"/>
      <c r="BO135" s="354"/>
      <c r="BP135" s="354"/>
      <c r="BQ135" s="354"/>
      <c r="BR135" s="354"/>
      <c r="BS135" s="354"/>
      <c r="BT135" s="354"/>
      <c r="BU135" s="354"/>
      <c r="BV135" s="354"/>
    </row>
    <row r="136" spans="63:74" x14ac:dyDescent="0.2">
      <c r="BK136" s="354"/>
      <c r="BL136" s="354"/>
      <c r="BM136" s="354"/>
      <c r="BN136" s="354"/>
      <c r="BO136" s="354"/>
      <c r="BP136" s="354"/>
      <c r="BQ136" s="354"/>
      <c r="BR136" s="354"/>
      <c r="BS136" s="354"/>
      <c r="BT136" s="354"/>
      <c r="BU136" s="354"/>
      <c r="BV136" s="354"/>
    </row>
    <row r="137" spans="63:74" x14ac:dyDescent="0.2">
      <c r="BK137" s="354"/>
      <c r="BL137" s="354"/>
      <c r="BM137" s="354"/>
      <c r="BN137" s="354"/>
      <c r="BO137" s="354"/>
      <c r="BP137" s="354"/>
      <c r="BQ137" s="354"/>
      <c r="BR137" s="354"/>
      <c r="BS137" s="354"/>
      <c r="BT137" s="354"/>
      <c r="BU137" s="354"/>
      <c r="BV137" s="354"/>
    </row>
    <row r="138" spans="63:74" x14ac:dyDescent="0.2">
      <c r="BK138" s="354"/>
      <c r="BL138" s="354"/>
      <c r="BM138" s="354"/>
      <c r="BN138" s="354"/>
      <c r="BO138" s="354"/>
      <c r="BP138" s="354"/>
      <c r="BQ138" s="354"/>
      <c r="BR138" s="354"/>
      <c r="BS138" s="354"/>
      <c r="BT138" s="354"/>
      <c r="BU138" s="354"/>
      <c r="BV138" s="354"/>
    </row>
    <row r="139" spans="63:74" x14ac:dyDescent="0.2">
      <c r="BK139" s="354"/>
      <c r="BL139" s="354"/>
      <c r="BM139" s="354"/>
      <c r="BN139" s="354"/>
      <c r="BO139" s="354"/>
      <c r="BP139" s="354"/>
      <c r="BQ139" s="354"/>
      <c r="BR139" s="354"/>
      <c r="BS139" s="354"/>
      <c r="BT139" s="354"/>
      <c r="BU139" s="354"/>
      <c r="BV139" s="354"/>
    </row>
    <row r="140" spans="63:74" x14ac:dyDescent="0.2">
      <c r="BK140" s="354"/>
      <c r="BL140" s="354"/>
      <c r="BM140" s="354"/>
      <c r="BN140" s="354"/>
      <c r="BO140" s="354"/>
      <c r="BP140" s="354"/>
      <c r="BQ140" s="354"/>
      <c r="BR140" s="354"/>
      <c r="BS140" s="354"/>
      <c r="BT140" s="354"/>
      <c r="BU140" s="354"/>
      <c r="BV140" s="354"/>
    </row>
    <row r="141" spans="63:74" x14ac:dyDescent="0.2">
      <c r="BK141" s="354"/>
      <c r="BL141" s="354"/>
      <c r="BM141" s="354"/>
      <c r="BN141" s="354"/>
      <c r="BO141" s="354"/>
      <c r="BP141" s="354"/>
      <c r="BQ141" s="354"/>
      <c r="BR141" s="354"/>
      <c r="BS141" s="354"/>
      <c r="BT141" s="354"/>
      <c r="BU141" s="354"/>
      <c r="BV141" s="354"/>
    </row>
    <row r="142" spans="63:74" x14ac:dyDescent="0.2">
      <c r="BK142" s="354"/>
      <c r="BL142" s="354"/>
      <c r="BM142" s="354"/>
      <c r="BN142" s="354"/>
      <c r="BO142" s="354"/>
      <c r="BP142" s="354"/>
      <c r="BQ142" s="354"/>
      <c r="BR142" s="354"/>
      <c r="BS142" s="354"/>
      <c r="BT142" s="354"/>
      <c r="BU142" s="354"/>
      <c r="BV142" s="354"/>
    </row>
    <row r="143" spans="63:74" x14ac:dyDescent="0.2">
      <c r="BK143" s="354"/>
      <c r="BL143" s="354"/>
      <c r="BM143" s="354"/>
      <c r="BN143" s="354"/>
      <c r="BO143" s="354"/>
      <c r="BP143" s="354"/>
      <c r="BQ143" s="354"/>
      <c r="BR143" s="354"/>
      <c r="BS143" s="354"/>
      <c r="BT143" s="354"/>
      <c r="BU143" s="354"/>
      <c r="BV143" s="354"/>
    </row>
  </sheetData>
  <mergeCells count="15">
    <mergeCell ref="B60:Q60"/>
    <mergeCell ref="B61:Q61"/>
    <mergeCell ref="B62:Q62"/>
    <mergeCell ref="B56:Q56"/>
    <mergeCell ref="B57:Q57"/>
    <mergeCell ref="B58:Q58"/>
    <mergeCell ref="B59:Q59"/>
    <mergeCell ref="A1:A2"/>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AW42" activePane="bottomRight" state="frozen"/>
      <selection activeCell="BC15" sqref="BC15"/>
      <selection pane="topRight" activeCell="BC15" sqref="BC15"/>
      <selection pane="bottomLeft" activeCell="BC15" sqref="BC15"/>
      <selection pane="bottomRight" activeCell="AZ51" sqref="AZ51"/>
    </sheetView>
  </sheetViews>
  <sheetFormatPr defaultColWidth="9.5703125" defaultRowHeight="12" x14ac:dyDescent="0.15"/>
  <cols>
    <col min="1" max="1" width="13.42578125" style="192" customWidth="1"/>
    <col min="2" max="2" width="36.42578125" style="192" customWidth="1"/>
    <col min="3" max="50" width="6.5703125" style="192" customWidth="1"/>
    <col min="51" max="62" width="6.5703125" style="346" customWidth="1"/>
    <col min="63" max="74" width="6.5703125" style="192" customWidth="1"/>
    <col min="75" max="16384" width="9.5703125" style="192"/>
  </cols>
  <sheetData>
    <row r="1" spans="1:74" ht="13.35" customHeight="1" x14ac:dyDescent="0.2">
      <c r="A1" s="667" t="s">
        <v>1054</v>
      </c>
      <c r="B1" s="728" t="s">
        <v>267</v>
      </c>
      <c r="C1" s="729"/>
      <c r="D1" s="729"/>
      <c r="E1" s="729"/>
      <c r="F1" s="729"/>
      <c r="G1" s="729"/>
      <c r="H1" s="729"/>
      <c r="I1" s="729"/>
      <c r="J1" s="729"/>
      <c r="K1" s="729"/>
      <c r="L1" s="729"/>
      <c r="M1" s="729"/>
      <c r="N1" s="729"/>
      <c r="O1" s="729"/>
      <c r="P1" s="729"/>
      <c r="Q1" s="729"/>
      <c r="R1" s="729"/>
      <c r="S1" s="729"/>
      <c r="T1" s="729"/>
      <c r="U1" s="729"/>
      <c r="V1" s="729"/>
      <c r="W1" s="729"/>
      <c r="X1" s="729"/>
      <c r="Y1" s="729"/>
      <c r="Z1" s="729"/>
      <c r="AA1" s="729"/>
      <c r="AB1" s="729"/>
      <c r="AC1" s="729"/>
      <c r="AD1" s="729"/>
      <c r="AE1" s="729"/>
      <c r="AF1" s="729"/>
      <c r="AG1" s="729"/>
      <c r="AH1" s="729"/>
      <c r="AI1" s="729"/>
      <c r="AJ1" s="729"/>
      <c r="AK1" s="729"/>
      <c r="AL1" s="729"/>
      <c r="AM1" s="198"/>
    </row>
    <row r="2" spans="1:74" s="193" customFormat="1" ht="13.35" customHeight="1" x14ac:dyDescent="0.2">
      <c r="A2" s="668"/>
      <c r="B2" s="544" t="str">
        <f>"U.S. Energy Information Administration  |  Short-Term Energy Outlook  - "&amp;Dates!D1</f>
        <v>U.S. Energy Information Administration  |  Short-Term Energy Outlook  - April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301"/>
      <c r="AY2" s="507"/>
      <c r="AZ2" s="507"/>
      <c r="BA2" s="507"/>
      <c r="BB2" s="507"/>
      <c r="BC2" s="507"/>
      <c r="BD2" s="507"/>
      <c r="BE2" s="507"/>
      <c r="BF2" s="507"/>
      <c r="BG2" s="507"/>
      <c r="BH2" s="507"/>
      <c r="BI2" s="507"/>
      <c r="BJ2" s="507"/>
    </row>
    <row r="3" spans="1:74" s="12" customFormat="1" ht="12.75" x14ac:dyDescent="0.2">
      <c r="A3" s="14"/>
      <c r="B3" s="15"/>
      <c r="C3" s="672">
        <f>Dates!D3</f>
        <v>2011</v>
      </c>
      <c r="D3" s="663"/>
      <c r="E3" s="663"/>
      <c r="F3" s="663"/>
      <c r="G3" s="663"/>
      <c r="H3" s="663"/>
      <c r="I3" s="663"/>
      <c r="J3" s="663"/>
      <c r="K3" s="663"/>
      <c r="L3" s="663"/>
      <c r="M3" s="663"/>
      <c r="N3" s="664"/>
      <c r="O3" s="672">
        <f>C3+1</f>
        <v>2012</v>
      </c>
      <c r="P3" s="673"/>
      <c r="Q3" s="673"/>
      <c r="R3" s="673"/>
      <c r="S3" s="673"/>
      <c r="T3" s="673"/>
      <c r="U3" s="673"/>
      <c r="V3" s="673"/>
      <c r="W3" s="673"/>
      <c r="X3" s="663"/>
      <c r="Y3" s="663"/>
      <c r="Z3" s="664"/>
      <c r="AA3" s="662">
        <f>O3+1</f>
        <v>2013</v>
      </c>
      <c r="AB3" s="663"/>
      <c r="AC3" s="663"/>
      <c r="AD3" s="663"/>
      <c r="AE3" s="663"/>
      <c r="AF3" s="663"/>
      <c r="AG3" s="663"/>
      <c r="AH3" s="663"/>
      <c r="AI3" s="663"/>
      <c r="AJ3" s="663"/>
      <c r="AK3" s="663"/>
      <c r="AL3" s="664"/>
      <c r="AM3" s="662">
        <f>AA3+1</f>
        <v>2014</v>
      </c>
      <c r="AN3" s="663"/>
      <c r="AO3" s="663"/>
      <c r="AP3" s="663"/>
      <c r="AQ3" s="663"/>
      <c r="AR3" s="663"/>
      <c r="AS3" s="663"/>
      <c r="AT3" s="663"/>
      <c r="AU3" s="663"/>
      <c r="AV3" s="663"/>
      <c r="AW3" s="663"/>
      <c r="AX3" s="664"/>
      <c r="AY3" s="662">
        <f>AM3+1</f>
        <v>2015</v>
      </c>
      <c r="AZ3" s="669"/>
      <c r="BA3" s="669"/>
      <c r="BB3" s="669"/>
      <c r="BC3" s="669"/>
      <c r="BD3" s="669"/>
      <c r="BE3" s="669"/>
      <c r="BF3" s="669"/>
      <c r="BG3" s="669"/>
      <c r="BH3" s="669"/>
      <c r="BI3" s="669"/>
      <c r="BJ3" s="670"/>
      <c r="BK3" s="662">
        <f>AY3+1</f>
        <v>2016</v>
      </c>
      <c r="BL3" s="663"/>
      <c r="BM3" s="663"/>
      <c r="BN3" s="663"/>
      <c r="BO3" s="663"/>
      <c r="BP3" s="663"/>
      <c r="BQ3" s="663"/>
      <c r="BR3" s="663"/>
      <c r="BS3" s="663"/>
      <c r="BT3" s="663"/>
      <c r="BU3" s="663"/>
      <c r="BV3" s="664"/>
    </row>
    <row r="4" spans="1:74" s="12" customFormat="1" ht="11.25"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8"/>
      <c r="B5" s="194" t="s">
        <v>176</v>
      </c>
      <c r="C5" s="195"/>
      <c r="D5" s="195"/>
      <c r="E5" s="195"/>
      <c r="F5" s="195"/>
      <c r="G5" s="195"/>
      <c r="H5" s="195"/>
      <c r="I5" s="195"/>
      <c r="J5" s="195"/>
      <c r="K5" s="195"/>
      <c r="L5" s="195"/>
      <c r="M5" s="195"/>
      <c r="N5" s="195"/>
      <c r="O5" s="195"/>
      <c r="P5" s="195"/>
      <c r="Q5" s="195"/>
      <c r="R5" s="195"/>
      <c r="S5" s="195"/>
      <c r="T5" s="195"/>
      <c r="U5" s="195"/>
      <c r="V5" s="195"/>
      <c r="W5" s="195"/>
      <c r="X5" s="195"/>
      <c r="Y5" s="195"/>
      <c r="Z5" s="195"/>
      <c r="AA5" s="195"/>
      <c r="AB5" s="195"/>
      <c r="AC5" s="195"/>
      <c r="AD5" s="195"/>
      <c r="AE5" s="195"/>
      <c r="AF5" s="195"/>
      <c r="AG5" s="195"/>
      <c r="AH5" s="195"/>
      <c r="AI5" s="195"/>
      <c r="AJ5" s="195"/>
      <c r="AK5" s="195"/>
      <c r="AL5" s="195"/>
      <c r="AM5" s="195"/>
      <c r="AN5" s="195"/>
      <c r="AO5" s="195"/>
      <c r="AP5" s="195"/>
      <c r="AQ5" s="195"/>
      <c r="AR5" s="195"/>
      <c r="AS5" s="195"/>
      <c r="AT5" s="195"/>
      <c r="AU5" s="195"/>
      <c r="AV5" s="195"/>
      <c r="AW5" s="195"/>
      <c r="AX5" s="195"/>
      <c r="AY5" s="502"/>
      <c r="AZ5" s="502"/>
      <c r="BA5" s="502"/>
      <c r="BB5" s="195"/>
      <c r="BC5" s="502"/>
      <c r="BD5" s="502"/>
      <c r="BE5" s="502"/>
      <c r="BF5" s="502"/>
      <c r="BG5" s="502"/>
      <c r="BH5" s="502"/>
      <c r="BI5" s="502"/>
      <c r="BJ5" s="502"/>
      <c r="BK5" s="419"/>
      <c r="BL5" s="419"/>
      <c r="BM5" s="419"/>
      <c r="BN5" s="419"/>
      <c r="BO5" s="419"/>
      <c r="BP5" s="419"/>
      <c r="BQ5" s="419"/>
      <c r="BR5" s="419"/>
      <c r="BS5" s="419"/>
      <c r="BT5" s="419"/>
      <c r="BU5" s="419"/>
      <c r="BV5" s="419"/>
    </row>
    <row r="6" spans="1:74" ht="11.1" customHeight="1" x14ac:dyDescent="0.2">
      <c r="A6" s="9" t="s">
        <v>71</v>
      </c>
      <c r="B6" s="214" t="s">
        <v>605</v>
      </c>
      <c r="C6" s="277">
        <v>1316.9012035999999</v>
      </c>
      <c r="D6" s="277">
        <v>1104.9890307000001</v>
      </c>
      <c r="E6" s="277">
        <v>917.97405536999997</v>
      </c>
      <c r="F6" s="277">
        <v>530.83116343999995</v>
      </c>
      <c r="G6" s="277">
        <v>224.11204967</v>
      </c>
      <c r="H6" s="277">
        <v>54.614736817000001</v>
      </c>
      <c r="I6" s="277">
        <v>2.6075196761999999</v>
      </c>
      <c r="J6" s="277">
        <v>14.280672264</v>
      </c>
      <c r="K6" s="277">
        <v>65.050944888999993</v>
      </c>
      <c r="L6" s="277">
        <v>381.52049598000002</v>
      </c>
      <c r="M6" s="277">
        <v>592.14854523999998</v>
      </c>
      <c r="N6" s="277">
        <v>909.17520993000005</v>
      </c>
      <c r="O6" s="277">
        <v>1080.3787241</v>
      </c>
      <c r="P6" s="277">
        <v>889.85644607999996</v>
      </c>
      <c r="Q6" s="277">
        <v>659.69469474000005</v>
      </c>
      <c r="R6" s="277">
        <v>489.35229981999998</v>
      </c>
      <c r="S6" s="277">
        <v>177.73332816999999</v>
      </c>
      <c r="T6" s="277">
        <v>58.331402912000001</v>
      </c>
      <c r="U6" s="277">
        <v>2.9101835080999998</v>
      </c>
      <c r="V6" s="277">
        <v>6.5753922560999998</v>
      </c>
      <c r="W6" s="277">
        <v>119.49312101</v>
      </c>
      <c r="X6" s="277">
        <v>353.94206975999998</v>
      </c>
      <c r="Y6" s="277">
        <v>780.24409376000006</v>
      </c>
      <c r="Z6" s="277">
        <v>942.22348447000002</v>
      </c>
      <c r="AA6" s="277">
        <v>1169.6157545999999</v>
      </c>
      <c r="AB6" s="277">
        <v>1026.0434161000001</v>
      </c>
      <c r="AC6" s="277">
        <v>920.20626645000004</v>
      </c>
      <c r="AD6" s="277">
        <v>565.81361979999997</v>
      </c>
      <c r="AE6" s="277">
        <v>244.79882979000001</v>
      </c>
      <c r="AF6" s="277">
        <v>35.609689842999998</v>
      </c>
      <c r="AG6" s="277">
        <v>1.4305461115</v>
      </c>
      <c r="AH6" s="277">
        <v>26.942525359000001</v>
      </c>
      <c r="AI6" s="277">
        <v>139.21085496000001</v>
      </c>
      <c r="AJ6" s="277">
        <v>397.49963452999998</v>
      </c>
      <c r="AK6" s="277">
        <v>785.15393028000005</v>
      </c>
      <c r="AL6" s="277">
        <v>1113.2252292999999</v>
      </c>
      <c r="AM6" s="277">
        <v>1304.3095642000001</v>
      </c>
      <c r="AN6" s="277">
        <v>1143.2438062000001</v>
      </c>
      <c r="AO6" s="277">
        <v>1119.2925442000001</v>
      </c>
      <c r="AP6" s="277">
        <v>583.22602273999996</v>
      </c>
      <c r="AQ6" s="277">
        <v>255.74039845999999</v>
      </c>
      <c r="AR6" s="277">
        <v>46.259069343</v>
      </c>
      <c r="AS6" s="277">
        <v>4.2602447561999996</v>
      </c>
      <c r="AT6" s="277">
        <v>32.87610986</v>
      </c>
      <c r="AU6" s="277">
        <v>111.32773999</v>
      </c>
      <c r="AV6" s="277">
        <v>360.16654519000002</v>
      </c>
      <c r="AW6" s="277">
        <v>784.70535557000005</v>
      </c>
      <c r="AX6" s="277">
        <v>940.45912088</v>
      </c>
      <c r="AY6" s="277">
        <v>1339.8789446000001</v>
      </c>
      <c r="AZ6" s="277">
        <v>1420.4312190999999</v>
      </c>
      <c r="BA6" s="277">
        <v>1083.6486848</v>
      </c>
      <c r="BB6" s="340">
        <v>558.96352864000005</v>
      </c>
      <c r="BC6" s="340">
        <v>265.16180510999999</v>
      </c>
      <c r="BD6" s="340">
        <v>48.696344887999999</v>
      </c>
      <c r="BE6" s="340">
        <v>6.5734736692000002</v>
      </c>
      <c r="BF6" s="340">
        <v>15.373209094</v>
      </c>
      <c r="BG6" s="340">
        <v>114.38319131999999</v>
      </c>
      <c r="BH6" s="340">
        <v>434.66627321999999</v>
      </c>
      <c r="BI6" s="340">
        <v>706.19904961999998</v>
      </c>
      <c r="BJ6" s="340">
        <v>1052.6895987</v>
      </c>
      <c r="BK6" s="340">
        <v>1218.3560640000001</v>
      </c>
      <c r="BL6" s="340">
        <v>1015.5816327</v>
      </c>
      <c r="BM6" s="340">
        <v>891.37949793999996</v>
      </c>
      <c r="BN6" s="340">
        <v>540.10610870000005</v>
      </c>
      <c r="BO6" s="340">
        <v>248.3871911</v>
      </c>
      <c r="BP6" s="340">
        <v>44.580455673000003</v>
      </c>
      <c r="BQ6" s="340">
        <v>6.5678543182000002</v>
      </c>
      <c r="BR6" s="340">
        <v>15.368529663</v>
      </c>
      <c r="BS6" s="340">
        <v>114.38184461</v>
      </c>
      <c r="BT6" s="340">
        <v>434.67176835999999</v>
      </c>
      <c r="BU6" s="340">
        <v>706.19857281999998</v>
      </c>
      <c r="BV6" s="340">
        <v>1052.6822276</v>
      </c>
    </row>
    <row r="7" spans="1:74" ht="11.1" customHeight="1" x14ac:dyDescent="0.2">
      <c r="A7" s="9" t="s">
        <v>73</v>
      </c>
      <c r="B7" s="214" t="s">
        <v>639</v>
      </c>
      <c r="C7" s="277">
        <v>1258.5947131</v>
      </c>
      <c r="D7" s="277">
        <v>979.58960635999995</v>
      </c>
      <c r="E7" s="277">
        <v>837.32283249</v>
      </c>
      <c r="F7" s="277">
        <v>433.44854418</v>
      </c>
      <c r="G7" s="277">
        <v>146.33270281</v>
      </c>
      <c r="H7" s="277">
        <v>18.382695643999998</v>
      </c>
      <c r="I7" s="277">
        <v>0.47498582523999999</v>
      </c>
      <c r="J7" s="277">
        <v>8.3237999665999993</v>
      </c>
      <c r="K7" s="277">
        <v>48.476129190999998</v>
      </c>
      <c r="L7" s="277">
        <v>358.69529427999998</v>
      </c>
      <c r="M7" s="277">
        <v>544.53050575999998</v>
      </c>
      <c r="N7" s="277">
        <v>849.08419767999999</v>
      </c>
      <c r="O7" s="277">
        <v>1007.8190556</v>
      </c>
      <c r="P7" s="277">
        <v>815.11969378000003</v>
      </c>
      <c r="Q7" s="277">
        <v>537.14450714999998</v>
      </c>
      <c r="R7" s="277">
        <v>458.66946587000001</v>
      </c>
      <c r="S7" s="277">
        <v>108.47903152000001</v>
      </c>
      <c r="T7" s="277">
        <v>24.647392759999999</v>
      </c>
      <c r="U7" s="277">
        <v>0.47543437246999998</v>
      </c>
      <c r="V7" s="277">
        <v>6.587785362</v>
      </c>
      <c r="W7" s="277">
        <v>78.934834312999996</v>
      </c>
      <c r="X7" s="277">
        <v>324.96562962000002</v>
      </c>
      <c r="Y7" s="277">
        <v>756.49801633000004</v>
      </c>
      <c r="Z7" s="277">
        <v>851.09734736999997</v>
      </c>
      <c r="AA7" s="277">
        <v>1063.7099928</v>
      </c>
      <c r="AB7" s="277">
        <v>989.86199092000004</v>
      </c>
      <c r="AC7" s="277">
        <v>896.84464327000001</v>
      </c>
      <c r="AD7" s="277">
        <v>480.49102168000002</v>
      </c>
      <c r="AE7" s="277">
        <v>191.72931127999999</v>
      </c>
      <c r="AF7" s="277">
        <v>22.171965201999999</v>
      </c>
      <c r="AG7" s="277">
        <v>0.78463351460999997</v>
      </c>
      <c r="AH7" s="277">
        <v>16.602256703999998</v>
      </c>
      <c r="AI7" s="277">
        <v>111.08012293</v>
      </c>
      <c r="AJ7" s="277">
        <v>314.83771833999998</v>
      </c>
      <c r="AK7" s="277">
        <v>747.75339959999997</v>
      </c>
      <c r="AL7" s="277">
        <v>1002.4907066</v>
      </c>
      <c r="AM7" s="277">
        <v>1307.2921067</v>
      </c>
      <c r="AN7" s="277">
        <v>1105.2080404000001</v>
      </c>
      <c r="AO7" s="277">
        <v>1027.3644861</v>
      </c>
      <c r="AP7" s="277">
        <v>505.03437149000001</v>
      </c>
      <c r="AQ7" s="277">
        <v>181.32754259000001</v>
      </c>
      <c r="AR7" s="277">
        <v>20.531141989999998</v>
      </c>
      <c r="AS7" s="277">
        <v>6.8917706185999998</v>
      </c>
      <c r="AT7" s="277">
        <v>19.475309674999998</v>
      </c>
      <c r="AU7" s="277">
        <v>73.328901223000003</v>
      </c>
      <c r="AV7" s="277">
        <v>310.62331775000001</v>
      </c>
      <c r="AW7" s="277">
        <v>759.15891951000003</v>
      </c>
      <c r="AX7" s="277">
        <v>897.89523774999998</v>
      </c>
      <c r="AY7" s="277">
        <v>1261.0725203</v>
      </c>
      <c r="AZ7" s="277">
        <v>1317.0301687000001</v>
      </c>
      <c r="BA7" s="277">
        <v>965.76715863000004</v>
      </c>
      <c r="BB7" s="340">
        <v>467.20780244000002</v>
      </c>
      <c r="BC7" s="340">
        <v>199.53972271999999</v>
      </c>
      <c r="BD7" s="340">
        <v>24.067047107</v>
      </c>
      <c r="BE7" s="340">
        <v>3.3521496854000001</v>
      </c>
      <c r="BF7" s="340">
        <v>7.4883492660000002</v>
      </c>
      <c r="BG7" s="340">
        <v>78.101869117999996</v>
      </c>
      <c r="BH7" s="340">
        <v>371.51220949999998</v>
      </c>
      <c r="BI7" s="340">
        <v>647.09164785999997</v>
      </c>
      <c r="BJ7" s="340">
        <v>990.30684273999998</v>
      </c>
      <c r="BK7" s="340">
        <v>1131.5672377000001</v>
      </c>
      <c r="BL7" s="340">
        <v>948.86433245000001</v>
      </c>
      <c r="BM7" s="340">
        <v>811.73228133999999</v>
      </c>
      <c r="BN7" s="340">
        <v>455.19622528999997</v>
      </c>
      <c r="BO7" s="340">
        <v>187.82560219000001</v>
      </c>
      <c r="BP7" s="340">
        <v>20.966451163999999</v>
      </c>
      <c r="BQ7" s="340">
        <v>3.3506795313</v>
      </c>
      <c r="BR7" s="340">
        <v>7.4849189064999999</v>
      </c>
      <c r="BS7" s="340">
        <v>78.083158433999998</v>
      </c>
      <c r="BT7" s="340">
        <v>371.48084839000001</v>
      </c>
      <c r="BU7" s="340">
        <v>647.05609720999996</v>
      </c>
      <c r="BV7" s="340">
        <v>990.26152934000004</v>
      </c>
    </row>
    <row r="8" spans="1:74" ht="11.1" customHeight="1" x14ac:dyDescent="0.2">
      <c r="A8" s="9" t="s">
        <v>74</v>
      </c>
      <c r="B8" s="214" t="s">
        <v>606</v>
      </c>
      <c r="C8" s="277">
        <v>1370.7151598</v>
      </c>
      <c r="D8" s="277">
        <v>1071.6500590000001</v>
      </c>
      <c r="E8" s="277">
        <v>881.54241199000001</v>
      </c>
      <c r="F8" s="277">
        <v>492.58820923000002</v>
      </c>
      <c r="G8" s="277">
        <v>214.97642250999999</v>
      </c>
      <c r="H8" s="277">
        <v>32.067832181999997</v>
      </c>
      <c r="I8" s="277">
        <v>0.45793139084000001</v>
      </c>
      <c r="J8" s="277">
        <v>13.420653535</v>
      </c>
      <c r="K8" s="277">
        <v>128.12654957000001</v>
      </c>
      <c r="L8" s="277">
        <v>388.17371931999998</v>
      </c>
      <c r="M8" s="277">
        <v>624.18034347000003</v>
      </c>
      <c r="N8" s="277">
        <v>954.48522256000001</v>
      </c>
      <c r="O8" s="277">
        <v>1103.2587552</v>
      </c>
      <c r="P8" s="277">
        <v>900.71996541999999</v>
      </c>
      <c r="Q8" s="277">
        <v>443.41159619000001</v>
      </c>
      <c r="R8" s="277">
        <v>467.10793669999998</v>
      </c>
      <c r="S8" s="277">
        <v>122.45338965000001</v>
      </c>
      <c r="T8" s="277">
        <v>22.313442969</v>
      </c>
      <c r="U8" s="277">
        <v>0.33515778000000002</v>
      </c>
      <c r="V8" s="277">
        <v>18.018875571999999</v>
      </c>
      <c r="W8" s="277">
        <v>119.96588757000001</v>
      </c>
      <c r="X8" s="277">
        <v>444.59970536999998</v>
      </c>
      <c r="Y8" s="277">
        <v>782.39410996000004</v>
      </c>
      <c r="Z8" s="277">
        <v>931.52457465999998</v>
      </c>
      <c r="AA8" s="277">
        <v>1177.9068769999999</v>
      </c>
      <c r="AB8" s="277">
        <v>1089.505146</v>
      </c>
      <c r="AC8" s="277">
        <v>1020.9619284</v>
      </c>
      <c r="AD8" s="277">
        <v>542.92680924000001</v>
      </c>
      <c r="AE8" s="277">
        <v>174.14278594999999</v>
      </c>
      <c r="AF8" s="277">
        <v>40.373235178999998</v>
      </c>
      <c r="AG8" s="277">
        <v>8.2724099422999995</v>
      </c>
      <c r="AH8" s="277">
        <v>21.419809819000001</v>
      </c>
      <c r="AI8" s="277">
        <v>88.733424912999993</v>
      </c>
      <c r="AJ8" s="277">
        <v>391.93331257</v>
      </c>
      <c r="AK8" s="277">
        <v>836.72909893999997</v>
      </c>
      <c r="AL8" s="277">
        <v>1227.6065923000001</v>
      </c>
      <c r="AM8" s="277">
        <v>1517.8357759</v>
      </c>
      <c r="AN8" s="277">
        <v>1321.0122570000001</v>
      </c>
      <c r="AO8" s="277">
        <v>1093.7908694</v>
      </c>
      <c r="AP8" s="277">
        <v>495.68673896000001</v>
      </c>
      <c r="AQ8" s="277">
        <v>204.46164783</v>
      </c>
      <c r="AR8" s="277">
        <v>26.171418458000002</v>
      </c>
      <c r="AS8" s="277">
        <v>29.130823470999999</v>
      </c>
      <c r="AT8" s="277">
        <v>19.338851548000001</v>
      </c>
      <c r="AU8" s="277">
        <v>119.14280252</v>
      </c>
      <c r="AV8" s="277">
        <v>417.91278970000002</v>
      </c>
      <c r="AW8" s="277">
        <v>936.55414368000004</v>
      </c>
      <c r="AX8" s="277">
        <v>1009.4518329</v>
      </c>
      <c r="AY8" s="277">
        <v>1334.9291935000001</v>
      </c>
      <c r="AZ8" s="277">
        <v>1397.763672</v>
      </c>
      <c r="BA8" s="277">
        <v>919.58437226000001</v>
      </c>
      <c r="BB8" s="340">
        <v>472.55856152000001</v>
      </c>
      <c r="BC8" s="340">
        <v>217.82629854999999</v>
      </c>
      <c r="BD8" s="340">
        <v>36.166332726999997</v>
      </c>
      <c r="BE8" s="340">
        <v>6.3812075616000001</v>
      </c>
      <c r="BF8" s="340">
        <v>18.367541882000001</v>
      </c>
      <c r="BG8" s="340">
        <v>99.514327408</v>
      </c>
      <c r="BH8" s="340">
        <v>404.39488075999998</v>
      </c>
      <c r="BI8" s="340">
        <v>727.66787798999997</v>
      </c>
      <c r="BJ8" s="340">
        <v>1125.4702115</v>
      </c>
      <c r="BK8" s="340">
        <v>1252.4911810999999</v>
      </c>
      <c r="BL8" s="340">
        <v>1032.1041239000001</v>
      </c>
      <c r="BM8" s="340">
        <v>850.32094652000001</v>
      </c>
      <c r="BN8" s="340">
        <v>471.61160346999998</v>
      </c>
      <c r="BO8" s="340">
        <v>221.16205933000001</v>
      </c>
      <c r="BP8" s="340">
        <v>38.515842165000002</v>
      </c>
      <c r="BQ8" s="340">
        <v>6.3830618657000002</v>
      </c>
      <c r="BR8" s="340">
        <v>18.369972754999999</v>
      </c>
      <c r="BS8" s="340">
        <v>99.518993788000003</v>
      </c>
      <c r="BT8" s="340">
        <v>404.40083457999998</v>
      </c>
      <c r="BU8" s="340">
        <v>727.68235960000004</v>
      </c>
      <c r="BV8" s="340">
        <v>1125.4966472000001</v>
      </c>
    </row>
    <row r="9" spans="1:74" ht="11.1" customHeight="1" x14ac:dyDescent="0.2">
      <c r="A9" s="9" t="s">
        <v>75</v>
      </c>
      <c r="B9" s="214" t="s">
        <v>607</v>
      </c>
      <c r="C9" s="277">
        <v>1469.7062111</v>
      </c>
      <c r="D9" s="277">
        <v>1143.0765154999999</v>
      </c>
      <c r="E9" s="277">
        <v>897.89941451000004</v>
      </c>
      <c r="F9" s="277">
        <v>466.75010169000001</v>
      </c>
      <c r="G9" s="277">
        <v>231.23412298</v>
      </c>
      <c r="H9" s="277">
        <v>45.692310192000001</v>
      </c>
      <c r="I9" s="277">
        <v>2.9003876273999998</v>
      </c>
      <c r="J9" s="277">
        <v>14.99281847</v>
      </c>
      <c r="K9" s="277">
        <v>153.18791934999999</v>
      </c>
      <c r="L9" s="277">
        <v>343.12228371999998</v>
      </c>
      <c r="M9" s="277">
        <v>730.83026225000003</v>
      </c>
      <c r="N9" s="277">
        <v>1065.3974341000001</v>
      </c>
      <c r="O9" s="277">
        <v>1121.8863805999999</v>
      </c>
      <c r="P9" s="277">
        <v>927.41010646999996</v>
      </c>
      <c r="Q9" s="277">
        <v>452.86786380000001</v>
      </c>
      <c r="R9" s="277">
        <v>358.54134183000002</v>
      </c>
      <c r="S9" s="277">
        <v>124.2616903</v>
      </c>
      <c r="T9" s="277">
        <v>24.837126705999999</v>
      </c>
      <c r="U9" s="277">
        <v>0.72017347806999998</v>
      </c>
      <c r="V9" s="277">
        <v>22.255359539000001</v>
      </c>
      <c r="W9" s="277">
        <v>128.60281799000001</v>
      </c>
      <c r="X9" s="277">
        <v>479.57488066000002</v>
      </c>
      <c r="Y9" s="277">
        <v>756.78364144</v>
      </c>
      <c r="Z9" s="277">
        <v>1117.1946660000001</v>
      </c>
      <c r="AA9" s="277">
        <v>1263.045989</v>
      </c>
      <c r="AB9" s="277">
        <v>1096.6849635999999</v>
      </c>
      <c r="AC9" s="277">
        <v>1048.4193147999999</v>
      </c>
      <c r="AD9" s="277">
        <v>629.58587815999999</v>
      </c>
      <c r="AE9" s="277">
        <v>226.9439581</v>
      </c>
      <c r="AF9" s="277">
        <v>47.775034908999999</v>
      </c>
      <c r="AG9" s="277">
        <v>15.018209267</v>
      </c>
      <c r="AH9" s="277">
        <v>18.434523092999999</v>
      </c>
      <c r="AI9" s="277">
        <v>67.325211073000006</v>
      </c>
      <c r="AJ9" s="277">
        <v>438.62645723000003</v>
      </c>
      <c r="AK9" s="277">
        <v>878.93437014000006</v>
      </c>
      <c r="AL9" s="277">
        <v>1404.1476078999999</v>
      </c>
      <c r="AM9" s="277">
        <v>1483.0811564999999</v>
      </c>
      <c r="AN9" s="277">
        <v>1347.8724149</v>
      </c>
      <c r="AO9" s="277">
        <v>1030.2755727000001</v>
      </c>
      <c r="AP9" s="277">
        <v>512.47312089000002</v>
      </c>
      <c r="AQ9" s="277">
        <v>199.99366201999999</v>
      </c>
      <c r="AR9" s="277">
        <v>40.712478855999997</v>
      </c>
      <c r="AS9" s="277">
        <v>29.575879971999999</v>
      </c>
      <c r="AT9" s="277">
        <v>21.280507658000001</v>
      </c>
      <c r="AU9" s="277">
        <v>125.79173286</v>
      </c>
      <c r="AV9" s="277">
        <v>389.51473476000001</v>
      </c>
      <c r="AW9" s="277">
        <v>1020.6217037</v>
      </c>
      <c r="AX9" s="277">
        <v>1100.8465814000001</v>
      </c>
      <c r="AY9" s="277">
        <v>1264.6878048000001</v>
      </c>
      <c r="AZ9" s="277">
        <v>1300.9752781</v>
      </c>
      <c r="BA9" s="277">
        <v>782.34384149000005</v>
      </c>
      <c r="BB9" s="340">
        <v>444.76291644999998</v>
      </c>
      <c r="BC9" s="340">
        <v>192.21674804</v>
      </c>
      <c r="BD9" s="340">
        <v>41.057205212</v>
      </c>
      <c r="BE9" s="340">
        <v>11.779448581</v>
      </c>
      <c r="BF9" s="340">
        <v>21.865790971999999</v>
      </c>
      <c r="BG9" s="340">
        <v>117.69111959</v>
      </c>
      <c r="BH9" s="340">
        <v>413.16786502999997</v>
      </c>
      <c r="BI9" s="340">
        <v>798.82335475000002</v>
      </c>
      <c r="BJ9" s="340">
        <v>1225.330453</v>
      </c>
      <c r="BK9" s="340">
        <v>1320.9945009</v>
      </c>
      <c r="BL9" s="340">
        <v>1060.8451322000001</v>
      </c>
      <c r="BM9" s="340">
        <v>839.39370233</v>
      </c>
      <c r="BN9" s="340">
        <v>447.62758752000002</v>
      </c>
      <c r="BO9" s="340">
        <v>195.23861484</v>
      </c>
      <c r="BP9" s="340">
        <v>42.690979646000002</v>
      </c>
      <c r="BQ9" s="340">
        <v>11.792837486</v>
      </c>
      <c r="BR9" s="340">
        <v>21.880461905000001</v>
      </c>
      <c r="BS9" s="340">
        <v>117.75268653000001</v>
      </c>
      <c r="BT9" s="340">
        <v>413.28451461999998</v>
      </c>
      <c r="BU9" s="340">
        <v>798.98607795999999</v>
      </c>
      <c r="BV9" s="340">
        <v>1225.5093878</v>
      </c>
    </row>
    <row r="10" spans="1:74" ht="11.1" customHeight="1" x14ac:dyDescent="0.2">
      <c r="A10" s="9" t="s">
        <v>374</v>
      </c>
      <c r="B10" s="214" t="s">
        <v>640</v>
      </c>
      <c r="C10" s="277">
        <v>716.07775805000006</v>
      </c>
      <c r="D10" s="277">
        <v>438.95616041</v>
      </c>
      <c r="E10" s="277">
        <v>345.78417278000001</v>
      </c>
      <c r="F10" s="277">
        <v>110.82019703</v>
      </c>
      <c r="G10" s="277">
        <v>35.166392023999997</v>
      </c>
      <c r="H10" s="277">
        <v>0.91695140590000002</v>
      </c>
      <c r="I10" s="277">
        <v>0</v>
      </c>
      <c r="J10" s="277">
        <v>6.108421906E-2</v>
      </c>
      <c r="K10" s="277">
        <v>12.227493269</v>
      </c>
      <c r="L10" s="277">
        <v>170.38723873999999</v>
      </c>
      <c r="M10" s="277">
        <v>288.55302651</v>
      </c>
      <c r="N10" s="277">
        <v>446.52305046999999</v>
      </c>
      <c r="O10" s="277">
        <v>538.18444090000003</v>
      </c>
      <c r="P10" s="277">
        <v>406.38994838999997</v>
      </c>
      <c r="Q10" s="277">
        <v>185.32605924999999</v>
      </c>
      <c r="R10" s="277">
        <v>141.43090341999999</v>
      </c>
      <c r="S10" s="277">
        <v>19.828254625</v>
      </c>
      <c r="T10" s="277">
        <v>3.150491127</v>
      </c>
      <c r="U10" s="277">
        <v>0</v>
      </c>
      <c r="V10" s="277">
        <v>0.31513126324000001</v>
      </c>
      <c r="W10" s="277">
        <v>15.389481952000001</v>
      </c>
      <c r="X10" s="277">
        <v>141.21455416000001</v>
      </c>
      <c r="Y10" s="277">
        <v>417.49899445</v>
      </c>
      <c r="Z10" s="277">
        <v>437.61159800000001</v>
      </c>
      <c r="AA10" s="277">
        <v>506.14118578</v>
      </c>
      <c r="AB10" s="277">
        <v>505.61305698000001</v>
      </c>
      <c r="AC10" s="277">
        <v>505.27466730999998</v>
      </c>
      <c r="AD10" s="277">
        <v>150.73881714999999</v>
      </c>
      <c r="AE10" s="277">
        <v>60.440232561999998</v>
      </c>
      <c r="AF10" s="277">
        <v>1.231810114</v>
      </c>
      <c r="AG10" s="277">
        <v>5.9750029215999999E-2</v>
      </c>
      <c r="AH10" s="277">
        <v>1.0845956288</v>
      </c>
      <c r="AI10" s="277">
        <v>19.380810592</v>
      </c>
      <c r="AJ10" s="277">
        <v>124.62778677</v>
      </c>
      <c r="AK10" s="277">
        <v>384.74221233999998</v>
      </c>
      <c r="AL10" s="277">
        <v>476.93674256999998</v>
      </c>
      <c r="AM10" s="277">
        <v>758.0489417</v>
      </c>
      <c r="AN10" s="277">
        <v>492.29433660000001</v>
      </c>
      <c r="AO10" s="277">
        <v>459.06767372000002</v>
      </c>
      <c r="AP10" s="277">
        <v>157.076964</v>
      </c>
      <c r="AQ10" s="277">
        <v>37.265367353999999</v>
      </c>
      <c r="AR10" s="277">
        <v>0.81022301745000003</v>
      </c>
      <c r="AS10" s="277">
        <v>0.58719821850999998</v>
      </c>
      <c r="AT10" s="277">
        <v>1.5286527524</v>
      </c>
      <c r="AU10" s="277">
        <v>11.519504646</v>
      </c>
      <c r="AV10" s="277">
        <v>118.76975160000001</v>
      </c>
      <c r="AW10" s="277">
        <v>440.02494621</v>
      </c>
      <c r="AX10" s="277">
        <v>477.80935002000001</v>
      </c>
      <c r="AY10" s="277">
        <v>643.87805581999999</v>
      </c>
      <c r="AZ10" s="277">
        <v>667.15054358999998</v>
      </c>
      <c r="BA10" s="277">
        <v>332.24840017000002</v>
      </c>
      <c r="BB10" s="340">
        <v>160.65317992000001</v>
      </c>
      <c r="BC10" s="340">
        <v>51.216397745000002</v>
      </c>
      <c r="BD10" s="340">
        <v>2.3639878767</v>
      </c>
      <c r="BE10" s="340">
        <v>0.22033252279000001</v>
      </c>
      <c r="BF10" s="340">
        <v>0.28078090341</v>
      </c>
      <c r="BG10" s="340">
        <v>14.809464939</v>
      </c>
      <c r="BH10" s="340">
        <v>139.64384289</v>
      </c>
      <c r="BI10" s="340">
        <v>315.7526603</v>
      </c>
      <c r="BJ10" s="340">
        <v>546.30229408000002</v>
      </c>
      <c r="BK10" s="340">
        <v>622.85174873999995</v>
      </c>
      <c r="BL10" s="340">
        <v>483.07407260999997</v>
      </c>
      <c r="BM10" s="340">
        <v>361.68964361000002</v>
      </c>
      <c r="BN10" s="340">
        <v>157.4412567</v>
      </c>
      <c r="BO10" s="340">
        <v>48.768149397000002</v>
      </c>
      <c r="BP10" s="340">
        <v>1.6209246711</v>
      </c>
      <c r="BQ10" s="340">
        <v>0.21931608422000001</v>
      </c>
      <c r="BR10" s="340">
        <v>0.27864412962000001</v>
      </c>
      <c r="BS10" s="340">
        <v>14.768010971000001</v>
      </c>
      <c r="BT10" s="340">
        <v>139.37674077</v>
      </c>
      <c r="BU10" s="340">
        <v>315.27620049000001</v>
      </c>
      <c r="BV10" s="340">
        <v>545.62990600000001</v>
      </c>
    </row>
    <row r="11" spans="1:74" ht="11.1" customHeight="1" x14ac:dyDescent="0.2">
      <c r="A11" s="9" t="s">
        <v>76</v>
      </c>
      <c r="B11" s="214" t="s">
        <v>609</v>
      </c>
      <c r="C11" s="277">
        <v>898.93741547000002</v>
      </c>
      <c r="D11" s="277">
        <v>570.89548514000001</v>
      </c>
      <c r="E11" s="277">
        <v>401.41315337999998</v>
      </c>
      <c r="F11" s="277">
        <v>130.36511548999999</v>
      </c>
      <c r="G11" s="277">
        <v>63.444984486000003</v>
      </c>
      <c r="H11" s="277">
        <v>0.70679856674999997</v>
      </c>
      <c r="I11" s="277">
        <v>0</v>
      </c>
      <c r="J11" s="277">
        <v>0</v>
      </c>
      <c r="K11" s="277">
        <v>31.465564841999999</v>
      </c>
      <c r="L11" s="277">
        <v>238.24345321000001</v>
      </c>
      <c r="M11" s="277">
        <v>379.40111223000002</v>
      </c>
      <c r="N11" s="277">
        <v>628.11062609999999</v>
      </c>
      <c r="O11" s="277">
        <v>641.59678071999997</v>
      </c>
      <c r="P11" s="277">
        <v>517.47355697</v>
      </c>
      <c r="Q11" s="277">
        <v>199.87696689000001</v>
      </c>
      <c r="R11" s="277">
        <v>150.88172288999999</v>
      </c>
      <c r="S11" s="277">
        <v>21.661634105000001</v>
      </c>
      <c r="T11" s="277">
        <v>2.3384826724000001</v>
      </c>
      <c r="U11" s="277">
        <v>0</v>
      </c>
      <c r="V11" s="277">
        <v>0</v>
      </c>
      <c r="W11" s="277">
        <v>26.077740382000002</v>
      </c>
      <c r="X11" s="277">
        <v>229.89671063</v>
      </c>
      <c r="Y11" s="277">
        <v>527.23506254999995</v>
      </c>
      <c r="Z11" s="277">
        <v>558.73636626999996</v>
      </c>
      <c r="AA11" s="277">
        <v>680.99742587000003</v>
      </c>
      <c r="AB11" s="277">
        <v>623.45161659999997</v>
      </c>
      <c r="AC11" s="277">
        <v>627.74590329</v>
      </c>
      <c r="AD11" s="277">
        <v>215.93508896</v>
      </c>
      <c r="AE11" s="277">
        <v>69.761622650000007</v>
      </c>
      <c r="AF11" s="277">
        <v>1.4098927451000001</v>
      </c>
      <c r="AG11" s="277">
        <v>0</v>
      </c>
      <c r="AH11" s="277">
        <v>0</v>
      </c>
      <c r="AI11" s="277">
        <v>15.543230841</v>
      </c>
      <c r="AJ11" s="277">
        <v>169.26585385000001</v>
      </c>
      <c r="AK11" s="277">
        <v>543.71873845000005</v>
      </c>
      <c r="AL11" s="277">
        <v>700.37960867000004</v>
      </c>
      <c r="AM11" s="277">
        <v>1015.9271133</v>
      </c>
      <c r="AN11" s="277">
        <v>690.52078379</v>
      </c>
      <c r="AO11" s="277">
        <v>565.06155564000005</v>
      </c>
      <c r="AP11" s="277">
        <v>181.12708504</v>
      </c>
      <c r="AQ11" s="277">
        <v>48.146985006999998</v>
      </c>
      <c r="AR11" s="277">
        <v>0.70404043545999995</v>
      </c>
      <c r="AS11" s="277">
        <v>0.70385214723</v>
      </c>
      <c r="AT11" s="277">
        <v>0</v>
      </c>
      <c r="AU11" s="277">
        <v>16.938247603000001</v>
      </c>
      <c r="AV11" s="277">
        <v>160.52788035</v>
      </c>
      <c r="AW11" s="277">
        <v>625.95195980000005</v>
      </c>
      <c r="AX11" s="277">
        <v>625.99880227999995</v>
      </c>
      <c r="AY11" s="277">
        <v>836.60841756000002</v>
      </c>
      <c r="AZ11" s="277">
        <v>862.23827492999999</v>
      </c>
      <c r="BA11" s="277">
        <v>418.49427609000003</v>
      </c>
      <c r="BB11" s="340">
        <v>199.89561283</v>
      </c>
      <c r="BC11" s="340">
        <v>62.985140817000001</v>
      </c>
      <c r="BD11" s="340">
        <v>2.9467334756999999</v>
      </c>
      <c r="BE11" s="340">
        <v>0</v>
      </c>
      <c r="BF11" s="340">
        <v>0.46888781300999999</v>
      </c>
      <c r="BG11" s="340">
        <v>21.561755368</v>
      </c>
      <c r="BH11" s="340">
        <v>187.99994071</v>
      </c>
      <c r="BI11" s="340">
        <v>427.91906140999998</v>
      </c>
      <c r="BJ11" s="340">
        <v>718.33164297999997</v>
      </c>
      <c r="BK11" s="340">
        <v>801.39616163999995</v>
      </c>
      <c r="BL11" s="340">
        <v>613.70156904999999</v>
      </c>
      <c r="BM11" s="340">
        <v>449.37471507999999</v>
      </c>
      <c r="BN11" s="340">
        <v>197.97484736999999</v>
      </c>
      <c r="BO11" s="340">
        <v>61.792877496999999</v>
      </c>
      <c r="BP11" s="340">
        <v>2.7140400747000002</v>
      </c>
      <c r="BQ11" s="340">
        <v>0</v>
      </c>
      <c r="BR11" s="340">
        <v>0.46874085418</v>
      </c>
      <c r="BS11" s="340">
        <v>21.578281676</v>
      </c>
      <c r="BT11" s="340">
        <v>188.08250627000001</v>
      </c>
      <c r="BU11" s="340">
        <v>428.04532584999998</v>
      </c>
      <c r="BV11" s="340">
        <v>718.49304314000005</v>
      </c>
    </row>
    <row r="12" spans="1:74" ht="11.1" customHeight="1" x14ac:dyDescent="0.2">
      <c r="A12" s="9" t="s">
        <v>77</v>
      </c>
      <c r="B12" s="214" t="s">
        <v>610</v>
      </c>
      <c r="C12" s="277">
        <v>620.64108954999995</v>
      </c>
      <c r="D12" s="277">
        <v>430.66077214000001</v>
      </c>
      <c r="E12" s="277">
        <v>194.07265889000001</v>
      </c>
      <c r="F12" s="277">
        <v>36.258924802999999</v>
      </c>
      <c r="G12" s="277">
        <v>12.020053246</v>
      </c>
      <c r="H12" s="277">
        <v>0</v>
      </c>
      <c r="I12" s="277">
        <v>0</v>
      </c>
      <c r="J12" s="277">
        <v>0</v>
      </c>
      <c r="K12" s="277">
        <v>6.6652541809999999</v>
      </c>
      <c r="L12" s="277">
        <v>67.372246501000006</v>
      </c>
      <c r="M12" s="277">
        <v>238.47942205999999</v>
      </c>
      <c r="N12" s="277">
        <v>507.45160499000002</v>
      </c>
      <c r="O12" s="277">
        <v>430.82822633000001</v>
      </c>
      <c r="P12" s="277">
        <v>343.77602918000002</v>
      </c>
      <c r="Q12" s="277">
        <v>123.33461783</v>
      </c>
      <c r="R12" s="277">
        <v>32.388348514999997</v>
      </c>
      <c r="S12" s="277">
        <v>2.3219120245</v>
      </c>
      <c r="T12" s="277">
        <v>0</v>
      </c>
      <c r="U12" s="277">
        <v>0</v>
      </c>
      <c r="V12" s="277">
        <v>0</v>
      </c>
      <c r="W12" s="277">
        <v>2.8609426095999999</v>
      </c>
      <c r="X12" s="277">
        <v>84.011420262000001</v>
      </c>
      <c r="Y12" s="277">
        <v>230.18997992999999</v>
      </c>
      <c r="Z12" s="277">
        <v>399.97346090999997</v>
      </c>
      <c r="AA12" s="277">
        <v>496.77201629000001</v>
      </c>
      <c r="AB12" s="277">
        <v>367.92821393999998</v>
      </c>
      <c r="AC12" s="277">
        <v>311.03093344000001</v>
      </c>
      <c r="AD12" s="277">
        <v>123.45090777999999</v>
      </c>
      <c r="AE12" s="277">
        <v>14.531615284000001</v>
      </c>
      <c r="AF12" s="277">
        <v>7.7971388579000003E-2</v>
      </c>
      <c r="AG12" s="277">
        <v>0</v>
      </c>
      <c r="AH12" s="277">
        <v>0.15552921991999999</v>
      </c>
      <c r="AI12" s="277">
        <v>1.2775402177999999</v>
      </c>
      <c r="AJ12" s="277">
        <v>66.590443327000003</v>
      </c>
      <c r="AK12" s="277">
        <v>347.21598073000001</v>
      </c>
      <c r="AL12" s="277">
        <v>596.55853481999998</v>
      </c>
      <c r="AM12" s="277">
        <v>651.80104659999995</v>
      </c>
      <c r="AN12" s="277">
        <v>480.26402560000002</v>
      </c>
      <c r="AO12" s="277">
        <v>352.2081187</v>
      </c>
      <c r="AP12" s="277">
        <v>82.304399353999997</v>
      </c>
      <c r="AQ12" s="277">
        <v>10.791290585</v>
      </c>
      <c r="AR12" s="277">
        <v>7.7146623861000005E-2</v>
      </c>
      <c r="AS12" s="277">
        <v>0.15389750119000001</v>
      </c>
      <c r="AT12" s="277">
        <v>7.6948750595999996E-2</v>
      </c>
      <c r="AU12" s="277">
        <v>3.6208634613999999</v>
      </c>
      <c r="AV12" s="277">
        <v>37.261768361000001</v>
      </c>
      <c r="AW12" s="277">
        <v>391.53228686</v>
      </c>
      <c r="AX12" s="277">
        <v>421.63967876999999</v>
      </c>
      <c r="AY12" s="277">
        <v>624.72512538000001</v>
      </c>
      <c r="AZ12" s="277">
        <v>496.23934402999998</v>
      </c>
      <c r="BA12" s="277">
        <v>275.34206968000001</v>
      </c>
      <c r="BB12" s="340">
        <v>87.496358157000003</v>
      </c>
      <c r="BC12" s="340">
        <v>10.928135380000001</v>
      </c>
      <c r="BD12" s="340">
        <v>0.25300433581999998</v>
      </c>
      <c r="BE12" s="340">
        <v>0</v>
      </c>
      <c r="BF12" s="340">
        <v>0.17628619839000001</v>
      </c>
      <c r="BG12" s="340">
        <v>4.8815635688999999</v>
      </c>
      <c r="BH12" s="340">
        <v>66.599478736999998</v>
      </c>
      <c r="BI12" s="340">
        <v>259.27587075000002</v>
      </c>
      <c r="BJ12" s="340">
        <v>511.83459438</v>
      </c>
      <c r="BK12" s="340">
        <v>555.39003026</v>
      </c>
      <c r="BL12" s="340">
        <v>398.98876820999999</v>
      </c>
      <c r="BM12" s="340">
        <v>254.58368110000001</v>
      </c>
      <c r="BN12" s="340">
        <v>79.757913274000003</v>
      </c>
      <c r="BO12" s="340">
        <v>9.3071056703000004</v>
      </c>
      <c r="BP12" s="340">
        <v>0.2511091285</v>
      </c>
      <c r="BQ12" s="340">
        <v>0</v>
      </c>
      <c r="BR12" s="340">
        <v>0.17506832865999999</v>
      </c>
      <c r="BS12" s="340">
        <v>4.8624147239999997</v>
      </c>
      <c r="BT12" s="340">
        <v>66.472996623</v>
      </c>
      <c r="BU12" s="340">
        <v>259.05849554000002</v>
      </c>
      <c r="BV12" s="340">
        <v>511.54012717000001</v>
      </c>
    </row>
    <row r="13" spans="1:74" ht="11.1" customHeight="1" x14ac:dyDescent="0.2">
      <c r="A13" s="9" t="s">
        <v>78</v>
      </c>
      <c r="B13" s="214" t="s">
        <v>611</v>
      </c>
      <c r="C13" s="277">
        <v>939.91407761999994</v>
      </c>
      <c r="D13" s="277">
        <v>846.69420161000005</v>
      </c>
      <c r="E13" s="277">
        <v>589.40093743</v>
      </c>
      <c r="F13" s="277">
        <v>443.67054225999999</v>
      </c>
      <c r="G13" s="277">
        <v>309.84925492000002</v>
      </c>
      <c r="H13" s="277">
        <v>98.809677785000005</v>
      </c>
      <c r="I13" s="277">
        <v>16.546620842999999</v>
      </c>
      <c r="J13" s="277">
        <v>13.987720216</v>
      </c>
      <c r="K13" s="277">
        <v>102.94509564000001</v>
      </c>
      <c r="L13" s="277">
        <v>330.27775810000003</v>
      </c>
      <c r="M13" s="277">
        <v>665.51620969999999</v>
      </c>
      <c r="N13" s="277">
        <v>964.06696555999997</v>
      </c>
      <c r="O13" s="277">
        <v>815.76281713000003</v>
      </c>
      <c r="P13" s="277">
        <v>749.93738235000001</v>
      </c>
      <c r="Q13" s="277">
        <v>533.56358580999995</v>
      </c>
      <c r="R13" s="277">
        <v>329.51600446999998</v>
      </c>
      <c r="S13" s="277">
        <v>198.50843889000001</v>
      </c>
      <c r="T13" s="277">
        <v>53.241110059999997</v>
      </c>
      <c r="U13" s="277">
        <v>7.7151642411000001</v>
      </c>
      <c r="V13" s="277">
        <v>13.838105488</v>
      </c>
      <c r="W13" s="277">
        <v>95.210633207000001</v>
      </c>
      <c r="X13" s="277">
        <v>344.29875587999999</v>
      </c>
      <c r="Y13" s="277">
        <v>534.72592537000003</v>
      </c>
      <c r="Z13" s="277">
        <v>897.38509906000002</v>
      </c>
      <c r="AA13" s="277">
        <v>1017.8496907</v>
      </c>
      <c r="AB13" s="277">
        <v>807.80576457999996</v>
      </c>
      <c r="AC13" s="277">
        <v>591.70814185999996</v>
      </c>
      <c r="AD13" s="277">
        <v>458.45384703000002</v>
      </c>
      <c r="AE13" s="277">
        <v>217.27463409000001</v>
      </c>
      <c r="AF13" s="277">
        <v>56.626704029000003</v>
      </c>
      <c r="AG13" s="277">
        <v>10.544089647</v>
      </c>
      <c r="AH13" s="277">
        <v>16.461843764000001</v>
      </c>
      <c r="AI13" s="277">
        <v>98.818846800000003</v>
      </c>
      <c r="AJ13" s="277">
        <v>413.73472536999998</v>
      </c>
      <c r="AK13" s="277">
        <v>613.25466754000001</v>
      </c>
      <c r="AL13" s="277">
        <v>969.56410463999998</v>
      </c>
      <c r="AM13" s="277">
        <v>835.68297722</v>
      </c>
      <c r="AN13" s="277">
        <v>707.10158568999998</v>
      </c>
      <c r="AO13" s="277">
        <v>584.45498364000002</v>
      </c>
      <c r="AP13" s="277">
        <v>405.98296155000003</v>
      </c>
      <c r="AQ13" s="277">
        <v>219.81742793000001</v>
      </c>
      <c r="AR13" s="277">
        <v>88.469838128999996</v>
      </c>
      <c r="AS13" s="277">
        <v>11.843485913</v>
      </c>
      <c r="AT13" s="277">
        <v>38.980472775999999</v>
      </c>
      <c r="AU13" s="277">
        <v>101.09330577999999</v>
      </c>
      <c r="AV13" s="277">
        <v>274.07827445999999</v>
      </c>
      <c r="AW13" s="277">
        <v>654.34539966</v>
      </c>
      <c r="AX13" s="277">
        <v>836.34825805000003</v>
      </c>
      <c r="AY13" s="277">
        <v>819.73853561999999</v>
      </c>
      <c r="AZ13" s="277">
        <v>595.09124159999999</v>
      </c>
      <c r="BA13" s="277">
        <v>458.00858052000001</v>
      </c>
      <c r="BB13" s="340">
        <v>376.60279696999999</v>
      </c>
      <c r="BC13" s="340">
        <v>195.93722925</v>
      </c>
      <c r="BD13" s="340">
        <v>67.850341036000003</v>
      </c>
      <c r="BE13" s="340">
        <v>12.750400286</v>
      </c>
      <c r="BF13" s="340">
        <v>19.08815091</v>
      </c>
      <c r="BG13" s="340">
        <v>107.36893832</v>
      </c>
      <c r="BH13" s="340">
        <v>326.00403818000001</v>
      </c>
      <c r="BI13" s="340">
        <v>614.25911054999995</v>
      </c>
      <c r="BJ13" s="340">
        <v>890.06208061999996</v>
      </c>
      <c r="BK13" s="340">
        <v>873.62909809999996</v>
      </c>
      <c r="BL13" s="340">
        <v>699.53871812</v>
      </c>
      <c r="BM13" s="340">
        <v>572.74060149000002</v>
      </c>
      <c r="BN13" s="340">
        <v>371.10332567</v>
      </c>
      <c r="BO13" s="340">
        <v>193.25649132000001</v>
      </c>
      <c r="BP13" s="340">
        <v>69.124256094000003</v>
      </c>
      <c r="BQ13" s="340">
        <v>12.737255702000001</v>
      </c>
      <c r="BR13" s="340">
        <v>19.075758345000001</v>
      </c>
      <c r="BS13" s="340">
        <v>107.32976837</v>
      </c>
      <c r="BT13" s="340">
        <v>325.88060213</v>
      </c>
      <c r="BU13" s="340">
        <v>614.08337607999999</v>
      </c>
      <c r="BV13" s="340">
        <v>889.87397997999994</v>
      </c>
    </row>
    <row r="14" spans="1:74" ht="11.1" customHeight="1" x14ac:dyDescent="0.2">
      <c r="A14" s="9" t="s">
        <v>79</v>
      </c>
      <c r="B14" s="214" t="s">
        <v>612</v>
      </c>
      <c r="C14" s="277">
        <v>556.34228170999995</v>
      </c>
      <c r="D14" s="277">
        <v>579.32786697999995</v>
      </c>
      <c r="E14" s="277">
        <v>493.98637083</v>
      </c>
      <c r="F14" s="277">
        <v>383.12356879999999</v>
      </c>
      <c r="G14" s="277">
        <v>284.79494863000002</v>
      </c>
      <c r="H14" s="277">
        <v>116.37486097</v>
      </c>
      <c r="I14" s="277">
        <v>32.855340796999997</v>
      </c>
      <c r="J14" s="277">
        <v>21.746075584</v>
      </c>
      <c r="K14" s="277">
        <v>39.280200559999997</v>
      </c>
      <c r="L14" s="277">
        <v>194.32042437000001</v>
      </c>
      <c r="M14" s="277">
        <v>478.82648771999999</v>
      </c>
      <c r="N14" s="277">
        <v>637.37285388999999</v>
      </c>
      <c r="O14" s="277">
        <v>543.92337936000001</v>
      </c>
      <c r="P14" s="277">
        <v>495.36924714000003</v>
      </c>
      <c r="Q14" s="277">
        <v>511.13286159</v>
      </c>
      <c r="R14" s="277">
        <v>320.32123594000001</v>
      </c>
      <c r="S14" s="277">
        <v>185.96978683</v>
      </c>
      <c r="T14" s="277">
        <v>98.929265373000007</v>
      </c>
      <c r="U14" s="277">
        <v>25.323540134000002</v>
      </c>
      <c r="V14" s="277">
        <v>14.475418486000001</v>
      </c>
      <c r="W14" s="277">
        <v>42.816830795000001</v>
      </c>
      <c r="X14" s="277">
        <v>180.23495062000001</v>
      </c>
      <c r="Y14" s="277">
        <v>372.08466934</v>
      </c>
      <c r="Z14" s="277">
        <v>620.76232182000001</v>
      </c>
      <c r="AA14" s="277">
        <v>645.05935871999998</v>
      </c>
      <c r="AB14" s="277">
        <v>519.92444513999999</v>
      </c>
      <c r="AC14" s="277">
        <v>392.39892091000002</v>
      </c>
      <c r="AD14" s="277">
        <v>288.93349595000001</v>
      </c>
      <c r="AE14" s="277">
        <v>157.52334678</v>
      </c>
      <c r="AF14" s="277">
        <v>51.141452233000003</v>
      </c>
      <c r="AG14" s="277">
        <v>12.258479939000001</v>
      </c>
      <c r="AH14" s="277">
        <v>14.408761140999999</v>
      </c>
      <c r="AI14" s="277">
        <v>55.456092347999999</v>
      </c>
      <c r="AJ14" s="277">
        <v>238.67722860000001</v>
      </c>
      <c r="AK14" s="277">
        <v>389.69406500999997</v>
      </c>
      <c r="AL14" s="277">
        <v>596.18583493999995</v>
      </c>
      <c r="AM14" s="277">
        <v>435.09251195000002</v>
      </c>
      <c r="AN14" s="277">
        <v>447.73015551999998</v>
      </c>
      <c r="AO14" s="277">
        <v>373.71109631000002</v>
      </c>
      <c r="AP14" s="277">
        <v>275.81068042999999</v>
      </c>
      <c r="AQ14" s="277">
        <v>132.20528949000001</v>
      </c>
      <c r="AR14" s="277">
        <v>62.033920483000003</v>
      </c>
      <c r="AS14" s="277">
        <v>9.4492702423000008</v>
      </c>
      <c r="AT14" s="277">
        <v>10.82576858</v>
      </c>
      <c r="AU14" s="277">
        <v>36.679362953999998</v>
      </c>
      <c r="AV14" s="277">
        <v>122.03502093</v>
      </c>
      <c r="AW14" s="277">
        <v>352.97942095000002</v>
      </c>
      <c r="AX14" s="277">
        <v>514.95152394000002</v>
      </c>
      <c r="AY14" s="277">
        <v>467.23318180000001</v>
      </c>
      <c r="AZ14" s="277">
        <v>329.21501976000002</v>
      </c>
      <c r="BA14" s="277">
        <v>241.23103397</v>
      </c>
      <c r="BB14" s="340">
        <v>230.87742838</v>
      </c>
      <c r="BC14" s="340">
        <v>122.58522121</v>
      </c>
      <c r="BD14" s="340">
        <v>45.261648557999997</v>
      </c>
      <c r="BE14" s="340">
        <v>15.911620255000001</v>
      </c>
      <c r="BF14" s="340">
        <v>14.416071816000001</v>
      </c>
      <c r="BG14" s="340">
        <v>36.442770803000002</v>
      </c>
      <c r="BH14" s="340">
        <v>156.04182492999999</v>
      </c>
      <c r="BI14" s="340">
        <v>358.20329043999999</v>
      </c>
      <c r="BJ14" s="340">
        <v>534.74536964000004</v>
      </c>
      <c r="BK14" s="340">
        <v>520.72600535000004</v>
      </c>
      <c r="BL14" s="340">
        <v>422.88078671</v>
      </c>
      <c r="BM14" s="340">
        <v>389.59766410999998</v>
      </c>
      <c r="BN14" s="340">
        <v>278.55410510000002</v>
      </c>
      <c r="BO14" s="340">
        <v>160.15520081</v>
      </c>
      <c r="BP14" s="340">
        <v>68.280803414000005</v>
      </c>
      <c r="BQ14" s="340">
        <v>15.988877303000001</v>
      </c>
      <c r="BR14" s="340">
        <v>14.465107696</v>
      </c>
      <c r="BS14" s="340">
        <v>36.498745960000001</v>
      </c>
      <c r="BT14" s="340">
        <v>156.07183179</v>
      </c>
      <c r="BU14" s="340">
        <v>358.10067924999998</v>
      </c>
      <c r="BV14" s="340">
        <v>535.04378139999994</v>
      </c>
    </row>
    <row r="15" spans="1:74" ht="11.1" customHeight="1" x14ac:dyDescent="0.2">
      <c r="A15" s="9" t="s">
        <v>744</v>
      </c>
      <c r="B15" s="214" t="s">
        <v>641</v>
      </c>
      <c r="C15" s="277">
        <v>953.22600242999999</v>
      </c>
      <c r="D15" s="277">
        <v>741.38622086999999</v>
      </c>
      <c r="E15" s="277">
        <v>580.78226123000002</v>
      </c>
      <c r="F15" s="277">
        <v>313.76780518999999</v>
      </c>
      <c r="G15" s="277">
        <v>157.51349913000001</v>
      </c>
      <c r="H15" s="277">
        <v>38.936055746999997</v>
      </c>
      <c r="I15" s="277">
        <v>6.9565663493000001</v>
      </c>
      <c r="J15" s="277">
        <v>9.2931514241999995</v>
      </c>
      <c r="K15" s="277">
        <v>57.436794444</v>
      </c>
      <c r="L15" s="277">
        <v>255.96012594000001</v>
      </c>
      <c r="M15" s="277">
        <v>472.92262964999998</v>
      </c>
      <c r="N15" s="277">
        <v>723.68367934000003</v>
      </c>
      <c r="O15" s="277">
        <v>761.88044342000001</v>
      </c>
      <c r="P15" s="277">
        <v>628.73379938999994</v>
      </c>
      <c r="Q15" s="277">
        <v>381.02041560999999</v>
      </c>
      <c r="R15" s="277">
        <v>292.01247496000002</v>
      </c>
      <c r="S15" s="277">
        <v>98.771286152000002</v>
      </c>
      <c r="T15" s="277">
        <v>31.537865627999999</v>
      </c>
      <c r="U15" s="277">
        <v>4.9631216458000003</v>
      </c>
      <c r="V15" s="277">
        <v>8.7174872012000009</v>
      </c>
      <c r="W15" s="277">
        <v>60.864698908000001</v>
      </c>
      <c r="X15" s="277">
        <v>261.77572377000001</v>
      </c>
      <c r="Y15" s="277">
        <v>540.28552083</v>
      </c>
      <c r="Z15" s="277">
        <v>698.72434633</v>
      </c>
      <c r="AA15" s="277">
        <v>827.82282042999998</v>
      </c>
      <c r="AB15" s="277">
        <v>733.00897807000001</v>
      </c>
      <c r="AC15" s="277">
        <v>659.65042514000004</v>
      </c>
      <c r="AD15" s="277">
        <v>347.83431933999998</v>
      </c>
      <c r="AE15" s="277">
        <v>136.08145845999999</v>
      </c>
      <c r="AF15" s="277">
        <v>26.403207571999999</v>
      </c>
      <c r="AG15" s="277">
        <v>5.1483181338000001</v>
      </c>
      <c r="AH15" s="277">
        <v>11.551898301</v>
      </c>
      <c r="AI15" s="277">
        <v>59.494378689000001</v>
      </c>
      <c r="AJ15" s="277">
        <v>257.24204992</v>
      </c>
      <c r="AK15" s="277">
        <v>571.87186621000001</v>
      </c>
      <c r="AL15" s="277">
        <v>829.10032511999998</v>
      </c>
      <c r="AM15" s="277">
        <v>969.53264360000003</v>
      </c>
      <c r="AN15" s="277">
        <v>798.77541701999996</v>
      </c>
      <c r="AO15" s="277">
        <v>682.93556549000004</v>
      </c>
      <c r="AP15" s="277">
        <v>324.87141764</v>
      </c>
      <c r="AQ15" s="277">
        <v>127.50042603</v>
      </c>
      <c r="AR15" s="277">
        <v>28.079332924999999</v>
      </c>
      <c r="AS15" s="277">
        <v>9.8820124399000004</v>
      </c>
      <c r="AT15" s="277">
        <v>13.188465867</v>
      </c>
      <c r="AU15" s="277">
        <v>57.410254991999999</v>
      </c>
      <c r="AV15" s="277">
        <v>220.74806960999999</v>
      </c>
      <c r="AW15" s="277">
        <v>614.54356375999998</v>
      </c>
      <c r="AX15" s="277">
        <v>706.40855632</v>
      </c>
      <c r="AY15" s="277">
        <v>890.46580732999996</v>
      </c>
      <c r="AZ15" s="277">
        <v>864.53569576999996</v>
      </c>
      <c r="BA15" s="277">
        <v>556.61175959000002</v>
      </c>
      <c r="BB15" s="340">
        <v>303.40663647999997</v>
      </c>
      <c r="BC15" s="340">
        <v>131.81580124999999</v>
      </c>
      <c r="BD15" s="340">
        <v>26.344452016999998</v>
      </c>
      <c r="BE15" s="340">
        <v>6.0157780612999998</v>
      </c>
      <c r="BF15" s="340">
        <v>9.6409836964999993</v>
      </c>
      <c r="BG15" s="340">
        <v>56.141617838000002</v>
      </c>
      <c r="BH15" s="340">
        <v>249.80223863000001</v>
      </c>
      <c r="BI15" s="340">
        <v>496.51058906999998</v>
      </c>
      <c r="BJ15" s="340">
        <v>784.75298591000001</v>
      </c>
      <c r="BK15" s="340">
        <v>856.78540014999999</v>
      </c>
      <c r="BL15" s="340">
        <v>688.50165413000002</v>
      </c>
      <c r="BM15" s="340">
        <v>558.31866603000003</v>
      </c>
      <c r="BN15" s="340">
        <v>306.23982415</v>
      </c>
      <c r="BO15" s="340">
        <v>135.18579904000001</v>
      </c>
      <c r="BP15" s="340">
        <v>29.891060348</v>
      </c>
      <c r="BQ15" s="340">
        <v>6.0282155044000003</v>
      </c>
      <c r="BR15" s="340">
        <v>9.6357175850000001</v>
      </c>
      <c r="BS15" s="340">
        <v>56.035484418000003</v>
      </c>
      <c r="BT15" s="340">
        <v>249.30855785</v>
      </c>
      <c r="BU15" s="340">
        <v>495.77307833999998</v>
      </c>
      <c r="BV15" s="340">
        <v>783.78756687999999</v>
      </c>
    </row>
    <row r="16" spans="1:74" ht="11.1" customHeight="1" x14ac:dyDescent="0.2">
      <c r="A16" s="9"/>
      <c r="B16" s="194" t="s">
        <v>177</v>
      </c>
      <c r="C16" s="251"/>
      <c r="D16" s="251"/>
      <c r="E16" s="251"/>
      <c r="F16" s="251"/>
      <c r="G16" s="251"/>
      <c r="H16" s="251"/>
      <c r="I16" s="251"/>
      <c r="J16" s="251"/>
      <c r="K16" s="251"/>
      <c r="L16" s="251"/>
      <c r="M16" s="251"/>
      <c r="N16" s="251"/>
      <c r="O16" s="251"/>
      <c r="P16" s="251"/>
      <c r="Q16" s="251"/>
      <c r="R16" s="251"/>
      <c r="S16" s="251"/>
      <c r="T16" s="251"/>
      <c r="U16" s="251"/>
      <c r="V16" s="251"/>
      <c r="W16" s="251"/>
      <c r="X16" s="251"/>
      <c r="Y16" s="251"/>
      <c r="Z16" s="251"/>
      <c r="AA16" s="251"/>
      <c r="AB16" s="251"/>
      <c r="AC16" s="251"/>
      <c r="AD16" s="251"/>
      <c r="AE16" s="251"/>
      <c r="AF16" s="251"/>
      <c r="AG16" s="251"/>
      <c r="AH16" s="251"/>
      <c r="AI16" s="251"/>
      <c r="AJ16" s="251"/>
      <c r="AK16" s="251"/>
      <c r="AL16" s="251"/>
      <c r="AM16" s="251"/>
      <c r="AN16" s="251"/>
      <c r="AO16" s="251"/>
      <c r="AP16" s="251"/>
      <c r="AQ16" s="251"/>
      <c r="AR16" s="251"/>
      <c r="AS16" s="251"/>
      <c r="AT16" s="251"/>
      <c r="AU16" s="251"/>
      <c r="AV16" s="251"/>
      <c r="AW16" s="251"/>
      <c r="AX16" s="251"/>
      <c r="AY16" s="341"/>
      <c r="AZ16" s="655"/>
      <c r="BA16" s="655"/>
      <c r="BB16" s="341"/>
      <c r="BC16" s="341"/>
      <c r="BD16" s="341"/>
      <c r="BE16" s="341"/>
      <c r="BF16" s="341"/>
      <c r="BG16" s="341"/>
      <c r="BH16" s="341"/>
      <c r="BI16" s="341"/>
      <c r="BJ16" s="341"/>
      <c r="BK16" s="341"/>
      <c r="BL16" s="341"/>
      <c r="BM16" s="341"/>
      <c r="BN16" s="341"/>
      <c r="BO16" s="341"/>
      <c r="BP16" s="341"/>
      <c r="BQ16" s="341"/>
      <c r="BR16" s="341"/>
      <c r="BS16" s="341"/>
      <c r="BT16" s="341"/>
      <c r="BU16" s="341"/>
      <c r="BV16" s="341"/>
    </row>
    <row r="17" spans="1:74" ht="11.1" customHeight="1" x14ac:dyDescent="0.2">
      <c r="A17" s="9" t="s">
        <v>156</v>
      </c>
      <c r="B17" s="214" t="s">
        <v>605</v>
      </c>
      <c r="C17" s="277">
        <v>1234.4836346</v>
      </c>
      <c r="D17" s="277">
        <v>1052.8388213000001</v>
      </c>
      <c r="E17" s="277">
        <v>924.47074199999997</v>
      </c>
      <c r="F17" s="277">
        <v>544.91883861999997</v>
      </c>
      <c r="G17" s="277">
        <v>283.37360891999998</v>
      </c>
      <c r="H17" s="277">
        <v>52.444830961999997</v>
      </c>
      <c r="I17" s="277">
        <v>9.9131430463000001</v>
      </c>
      <c r="J17" s="277">
        <v>15.199193939000001</v>
      </c>
      <c r="K17" s="277">
        <v>105.88978916000001</v>
      </c>
      <c r="L17" s="277">
        <v>443.66646011</v>
      </c>
      <c r="M17" s="277">
        <v>692.54488357000002</v>
      </c>
      <c r="N17" s="277">
        <v>1060.0420442</v>
      </c>
      <c r="O17" s="277">
        <v>1240.7144880000001</v>
      </c>
      <c r="P17" s="277">
        <v>1058.7273029</v>
      </c>
      <c r="Q17" s="277">
        <v>915.95380119000004</v>
      </c>
      <c r="R17" s="277">
        <v>540.36659989999998</v>
      </c>
      <c r="S17" s="277">
        <v>282.66393398999998</v>
      </c>
      <c r="T17" s="277">
        <v>55.317586376000001</v>
      </c>
      <c r="U17" s="277">
        <v>7.5878095625000004</v>
      </c>
      <c r="V17" s="277">
        <v>16.182628726000001</v>
      </c>
      <c r="W17" s="277">
        <v>100.79329589</v>
      </c>
      <c r="X17" s="277">
        <v>441.66081394999998</v>
      </c>
      <c r="Y17" s="277">
        <v>689.64360781000005</v>
      </c>
      <c r="Z17" s="277">
        <v>1061.3493036</v>
      </c>
      <c r="AA17" s="277">
        <v>1246.5730177999999</v>
      </c>
      <c r="AB17" s="277">
        <v>1055.0968233999999</v>
      </c>
      <c r="AC17" s="277">
        <v>894.83195529</v>
      </c>
      <c r="AD17" s="277">
        <v>539.15402559999995</v>
      </c>
      <c r="AE17" s="277">
        <v>267.09627454999998</v>
      </c>
      <c r="AF17" s="277">
        <v>53.580149796000001</v>
      </c>
      <c r="AG17" s="277">
        <v>7.3240569879999997</v>
      </c>
      <c r="AH17" s="277">
        <v>16.158387842</v>
      </c>
      <c r="AI17" s="277">
        <v>105.49579285999999</v>
      </c>
      <c r="AJ17" s="277">
        <v>426.04012276999998</v>
      </c>
      <c r="AK17" s="277">
        <v>689.28467034000005</v>
      </c>
      <c r="AL17" s="277">
        <v>1043.0279117</v>
      </c>
      <c r="AM17" s="277">
        <v>1221.9430517999999</v>
      </c>
      <c r="AN17" s="277">
        <v>1038.5143856</v>
      </c>
      <c r="AO17" s="277">
        <v>891.40467521000005</v>
      </c>
      <c r="AP17" s="277">
        <v>528.80140184000004</v>
      </c>
      <c r="AQ17" s="277">
        <v>257.10797968999998</v>
      </c>
      <c r="AR17" s="277">
        <v>50.072486646000002</v>
      </c>
      <c r="AS17" s="277">
        <v>6.9474667060000002</v>
      </c>
      <c r="AT17" s="277">
        <v>18.031632269999999</v>
      </c>
      <c r="AU17" s="277">
        <v>109.15333355</v>
      </c>
      <c r="AV17" s="277">
        <v>415.90635780000002</v>
      </c>
      <c r="AW17" s="277">
        <v>700.73770889000002</v>
      </c>
      <c r="AX17" s="277">
        <v>1050.0875556000001</v>
      </c>
      <c r="AY17" s="277">
        <v>1203.8726578000001</v>
      </c>
      <c r="AZ17" s="277">
        <v>1047.4865302000001</v>
      </c>
      <c r="BA17" s="277">
        <v>914.83991355000001</v>
      </c>
      <c r="BB17" s="340">
        <v>531.69920000000002</v>
      </c>
      <c r="BC17" s="340">
        <v>260.072</v>
      </c>
      <c r="BD17" s="340">
        <v>46.521439999999998</v>
      </c>
      <c r="BE17" s="340">
        <v>5.8561949999999996</v>
      </c>
      <c r="BF17" s="340">
        <v>19.34357</v>
      </c>
      <c r="BG17" s="340">
        <v>109.32250000000001</v>
      </c>
      <c r="BH17" s="340">
        <v>406.03199999999998</v>
      </c>
      <c r="BI17" s="340">
        <v>705.97280000000001</v>
      </c>
      <c r="BJ17" s="340">
        <v>1035.3969999999999</v>
      </c>
      <c r="BK17" s="340">
        <v>1207.0999999999999</v>
      </c>
      <c r="BL17" s="340">
        <v>1085.825</v>
      </c>
      <c r="BM17" s="340">
        <v>918.92880000000002</v>
      </c>
      <c r="BN17" s="340">
        <v>535.68910000000005</v>
      </c>
      <c r="BO17" s="340">
        <v>244.55410000000001</v>
      </c>
      <c r="BP17" s="340">
        <v>49.11448</v>
      </c>
      <c r="BQ17" s="340">
        <v>6.1381709999999998</v>
      </c>
      <c r="BR17" s="340">
        <v>20.219930000000002</v>
      </c>
      <c r="BS17" s="340">
        <v>114.1647</v>
      </c>
      <c r="BT17" s="340">
        <v>409.63600000000002</v>
      </c>
      <c r="BU17" s="340">
        <v>708.38189999999997</v>
      </c>
      <c r="BV17" s="340">
        <v>1026.932</v>
      </c>
    </row>
    <row r="18" spans="1:74" ht="11.1" customHeight="1" x14ac:dyDescent="0.2">
      <c r="A18" s="9" t="s">
        <v>157</v>
      </c>
      <c r="B18" s="214" t="s">
        <v>639</v>
      </c>
      <c r="C18" s="277">
        <v>1137.5438551</v>
      </c>
      <c r="D18" s="277">
        <v>986.08861993000005</v>
      </c>
      <c r="E18" s="277">
        <v>829.42617103999999</v>
      </c>
      <c r="F18" s="277">
        <v>452.33646204000001</v>
      </c>
      <c r="G18" s="277">
        <v>219.72243137000001</v>
      </c>
      <c r="H18" s="277">
        <v>26.454805347000001</v>
      </c>
      <c r="I18" s="277">
        <v>5.9135214810000001</v>
      </c>
      <c r="J18" s="277">
        <v>7.8914072689000001</v>
      </c>
      <c r="K18" s="277">
        <v>73.372650883000006</v>
      </c>
      <c r="L18" s="277">
        <v>382.36031548</v>
      </c>
      <c r="M18" s="277">
        <v>625.01158523000004</v>
      </c>
      <c r="N18" s="277">
        <v>995.43824901000005</v>
      </c>
      <c r="O18" s="277">
        <v>1146.9826358</v>
      </c>
      <c r="P18" s="277">
        <v>990.81971409000005</v>
      </c>
      <c r="Q18" s="277">
        <v>819.65358559000003</v>
      </c>
      <c r="R18" s="277">
        <v>448.91052393000001</v>
      </c>
      <c r="S18" s="277">
        <v>215.73666556000001</v>
      </c>
      <c r="T18" s="277">
        <v>26.071187895000001</v>
      </c>
      <c r="U18" s="277">
        <v>4.5306410660000003</v>
      </c>
      <c r="V18" s="277">
        <v>8.4569005454999999</v>
      </c>
      <c r="W18" s="277">
        <v>67.947341997999999</v>
      </c>
      <c r="X18" s="277">
        <v>382.66460173000002</v>
      </c>
      <c r="Y18" s="277">
        <v>625.70795400999998</v>
      </c>
      <c r="Z18" s="277">
        <v>998.25689121000005</v>
      </c>
      <c r="AA18" s="277">
        <v>1153.2990651</v>
      </c>
      <c r="AB18" s="277">
        <v>989.12701059000005</v>
      </c>
      <c r="AC18" s="277">
        <v>795.02892756000006</v>
      </c>
      <c r="AD18" s="277">
        <v>453.27364301</v>
      </c>
      <c r="AE18" s="277">
        <v>198.913599</v>
      </c>
      <c r="AF18" s="277">
        <v>26.184527265</v>
      </c>
      <c r="AG18" s="277">
        <v>4.4517639070000001</v>
      </c>
      <c r="AH18" s="277">
        <v>8.7534078420999997</v>
      </c>
      <c r="AI18" s="277">
        <v>70.846459780000004</v>
      </c>
      <c r="AJ18" s="277">
        <v>372.52451635</v>
      </c>
      <c r="AK18" s="277">
        <v>629.27874437000003</v>
      </c>
      <c r="AL18" s="277">
        <v>976.10109606000003</v>
      </c>
      <c r="AM18" s="277">
        <v>1127.8758852000001</v>
      </c>
      <c r="AN18" s="277">
        <v>976.17776193999998</v>
      </c>
      <c r="AO18" s="277">
        <v>801.28423340999996</v>
      </c>
      <c r="AP18" s="277">
        <v>446.50799934999998</v>
      </c>
      <c r="AQ18" s="277">
        <v>189.91149824999999</v>
      </c>
      <c r="AR18" s="277">
        <v>23.172579121999998</v>
      </c>
      <c r="AS18" s="277">
        <v>4.0280021762000002</v>
      </c>
      <c r="AT18" s="277">
        <v>10.020803885999999</v>
      </c>
      <c r="AU18" s="277">
        <v>73.955803361999997</v>
      </c>
      <c r="AV18" s="277">
        <v>359.30951169000002</v>
      </c>
      <c r="AW18" s="277">
        <v>646.50018144000001</v>
      </c>
      <c r="AX18" s="277">
        <v>977.05188610000005</v>
      </c>
      <c r="AY18" s="277">
        <v>1122.0598543999999</v>
      </c>
      <c r="AZ18" s="277">
        <v>986.64994220000005</v>
      </c>
      <c r="BA18" s="277">
        <v>826.85137898999994</v>
      </c>
      <c r="BB18" s="340">
        <v>450.06220000000002</v>
      </c>
      <c r="BC18" s="340">
        <v>195.6816</v>
      </c>
      <c r="BD18" s="340">
        <v>20.895060000000001</v>
      </c>
      <c r="BE18" s="340">
        <v>3.962844</v>
      </c>
      <c r="BF18" s="340">
        <v>10.373749999999999</v>
      </c>
      <c r="BG18" s="340">
        <v>75.282769999999999</v>
      </c>
      <c r="BH18" s="340">
        <v>350.2722</v>
      </c>
      <c r="BI18" s="340">
        <v>659.45479999999998</v>
      </c>
      <c r="BJ18" s="340">
        <v>966.47699999999998</v>
      </c>
      <c r="BK18" s="340">
        <v>1129.1289999999999</v>
      </c>
      <c r="BL18" s="340">
        <v>1023.1660000000001</v>
      </c>
      <c r="BM18" s="340">
        <v>827.08730000000003</v>
      </c>
      <c r="BN18" s="340">
        <v>453.13490000000002</v>
      </c>
      <c r="BO18" s="340">
        <v>183.3528</v>
      </c>
      <c r="BP18" s="340">
        <v>22.721340000000001</v>
      </c>
      <c r="BQ18" s="340">
        <v>4.2195640000000001</v>
      </c>
      <c r="BR18" s="340">
        <v>10.8871</v>
      </c>
      <c r="BS18" s="340">
        <v>79.435950000000005</v>
      </c>
      <c r="BT18" s="340">
        <v>353.41269999999997</v>
      </c>
      <c r="BU18" s="340">
        <v>664.06280000000004</v>
      </c>
      <c r="BV18" s="340">
        <v>955.6979</v>
      </c>
    </row>
    <row r="19" spans="1:74" ht="11.1" customHeight="1" x14ac:dyDescent="0.2">
      <c r="A19" s="9" t="s">
        <v>158</v>
      </c>
      <c r="B19" s="214" t="s">
        <v>606</v>
      </c>
      <c r="C19" s="277">
        <v>1236.7730068000001</v>
      </c>
      <c r="D19" s="277">
        <v>1075.4408114</v>
      </c>
      <c r="E19" s="277">
        <v>850.55463056999997</v>
      </c>
      <c r="F19" s="277">
        <v>433.64718501999999</v>
      </c>
      <c r="G19" s="277">
        <v>230.15674061000001</v>
      </c>
      <c r="H19" s="277">
        <v>37.442997112999997</v>
      </c>
      <c r="I19" s="277">
        <v>9.2537489352000009</v>
      </c>
      <c r="J19" s="277">
        <v>17.330816683999998</v>
      </c>
      <c r="K19" s="277">
        <v>89.420961109999993</v>
      </c>
      <c r="L19" s="277">
        <v>410.98844055000001</v>
      </c>
      <c r="M19" s="277">
        <v>690.53444256</v>
      </c>
      <c r="N19" s="277">
        <v>1124.3417496</v>
      </c>
      <c r="O19" s="277">
        <v>1249.8321237</v>
      </c>
      <c r="P19" s="277">
        <v>1080.5296909000001</v>
      </c>
      <c r="Q19" s="277">
        <v>843.62163852000003</v>
      </c>
      <c r="R19" s="277">
        <v>445.12027021</v>
      </c>
      <c r="S19" s="277">
        <v>233.47906893999999</v>
      </c>
      <c r="T19" s="277">
        <v>36.058209701999999</v>
      </c>
      <c r="U19" s="277">
        <v>8.7397664018000008</v>
      </c>
      <c r="V19" s="277">
        <v>17.745891004000001</v>
      </c>
      <c r="W19" s="277">
        <v>88.155090013999995</v>
      </c>
      <c r="X19" s="277">
        <v>408.86726584000002</v>
      </c>
      <c r="Y19" s="277">
        <v>700.46094928000002</v>
      </c>
      <c r="Z19" s="277">
        <v>1126.0655953999999</v>
      </c>
      <c r="AA19" s="277">
        <v>1257.003097</v>
      </c>
      <c r="AB19" s="277">
        <v>1079.7846187</v>
      </c>
      <c r="AC19" s="277">
        <v>794.75901395999995</v>
      </c>
      <c r="AD19" s="277">
        <v>446.55865833000001</v>
      </c>
      <c r="AE19" s="277">
        <v>213.36780633999999</v>
      </c>
      <c r="AF19" s="277">
        <v>36.004719186000003</v>
      </c>
      <c r="AG19" s="277">
        <v>8.7154114725999996</v>
      </c>
      <c r="AH19" s="277">
        <v>18.383736961</v>
      </c>
      <c r="AI19" s="277">
        <v>95.077129915</v>
      </c>
      <c r="AJ19" s="277">
        <v>405.74855639999998</v>
      </c>
      <c r="AK19" s="277">
        <v>697.44928817000005</v>
      </c>
      <c r="AL19" s="277">
        <v>1108.6332952</v>
      </c>
      <c r="AM19" s="277">
        <v>1234.984211</v>
      </c>
      <c r="AN19" s="277">
        <v>1070.5549132000001</v>
      </c>
      <c r="AO19" s="277">
        <v>811.26811422000003</v>
      </c>
      <c r="AP19" s="277">
        <v>453.04349493000001</v>
      </c>
      <c r="AQ19" s="277">
        <v>204.41902648000001</v>
      </c>
      <c r="AR19" s="277">
        <v>32.837750149000001</v>
      </c>
      <c r="AS19" s="277">
        <v>8.5071021675999994</v>
      </c>
      <c r="AT19" s="277">
        <v>19.512725086</v>
      </c>
      <c r="AU19" s="277">
        <v>91.754472638999999</v>
      </c>
      <c r="AV19" s="277">
        <v>400.65789042</v>
      </c>
      <c r="AW19" s="277">
        <v>714.82396756000003</v>
      </c>
      <c r="AX19" s="277">
        <v>1127.6213362000001</v>
      </c>
      <c r="AY19" s="277">
        <v>1248.4103811</v>
      </c>
      <c r="AZ19" s="277">
        <v>1097.1710389</v>
      </c>
      <c r="BA19" s="277">
        <v>846.32258798999999</v>
      </c>
      <c r="BB19" s="340">
        <v>458.13780000000003</v>
      </c>
      <c r="BC19" s="340">
        <v>206.38329999999999</v>
      </c>
      <c r="BD19" s="340">
        <v>29.73762</v>
      </c>
      <c r="BE19" s="340">
        <v>9.9068100000000001</v>
      </c>
      <c r="BF19" s="340">
        <v>16.036110000000001</v>
      </c>
      <c r="BG19" s="340">
        <v>97.233379999999997</v>
      </c>
      <c r="BH19" s="340">
        <v>403.85079999999999</v>
      </c>
      <c r="BI19" s="340">
        <v>742.48479999999995</v>
      </c>
      <c r="BJ19" s="340">
        <v>1115.58</v>
      </c>
      <c r="BK19" s="340">
        <v>1258.2159999999999</v>
      </c>
      <c r="BL19" s="340">
        <v>1142.3209999999999</v>
      </c>
      <c r="BM19" s="340">
        <v>841.80510000000004</v>
      </c>
      <c r="BN19" s="340">
        <v>464.4864</v>
      </c>
      <c r="BO19" s="340">
        <v>199.0658</v>
      </c>
      <c r="BP19" s="340">
        <v>32.308010000000003</v>
      </c>
      <c r="BQ19" s="340">
        <v>10.312569999999999</v>
      </c>
      <c r="BR19" s="340">
        <v>16.969840000000001</v>
      </c>
      <c r="BS19" s="340">
        <v>102.8156</v>
      </c>
      <c r="BT19" s="340">
        <v>408.29090000000002</v>
      </c>
      <c r="BU19" s="340">
        <v>746.36239999999998</v>
      </c>
      <c r="BV19" s="340">
        <v>1102.181</v>
      </c>
    </row>
    <row r="20" spans="1:74" ht="11.1" customHeight="1" x14ac:dyDescent="0.2">
      <c r="A20" s="9" t="s">
        <v>159</v>
      </c>
      <c r="B20" s="214" t="s">
        <v>607</v>
      </c>
      <c r="C20" s="277">
        <v>1302.3478835999999</v>
      </c>
      <c r="D20" s="277">
        <v>1114.2760184000001</v>
      </c>
      <c r="E20" s="277">
        <v>849.30633806000003</v>
      </c>
      <c r="F20" s="277">
        <v>421.97755043000001</v>
      </c>
      <c r="G20" s="277">
        <v>210.47340492999999</v>
      </c>
      <c r="H20" s="277">
        <v>43.703831696999998</v>
      </c>
      <c r="I20" s="277">
        <v>12.78367736</v>
      </c>
      <c r="J20" s="277">
        <v>24.437867123</v>
      </c>
      <c r="K20" s="277">
        <v>112.72247933</v>
      </c>
      <c r="L20" s="277">
        <v>429.37867535999999</v>
      </c>
      <c r="M20" s="277">
        <v>736.67182435999996</v>
      </c>
      <c r="N20" s="277">
        <v>1198.8803132</v>
      </c>
      <c r="O20" s="277">
        <v>1321.7202167</v>
      </c>
      <c r="P20" s="277">
        <v>1106.8577107999999</v>
      </c>
      <c r="Q20" s="277">
        <v>841.08454487999995</v>
      </c>
      <c r="R20" s="277">
        <v>431.64250933</v>
      </c>
      <c r="S20" s="277">
        <v>216.49585716000001</v>
      </c>
      <c r="T20" s="277">
        <v>43.740710944999996</v>
      </c>
      <c r="U20" s="277">
        <v>12.390921144</v>
      </c>
      <c r="V20" s="277">
        <v>24.757319922000001</v>
      </c>
      <c r="W20" s="277">
        <v>114.25325874000001</v>
      </c>
      <c r="X20" s="277">
        <v>420.52087196000002</v>
      </c>
      <c r="Y20" s="277">
        <v>755.93989955999996</v>
      </c>
      <c r="Z20" s="277">
        <v>1201.9819883</v>
      </c>
      <c r="AA20" s="277">
        <v>1321.2187326000001</v>
      </c>
      <c r="AB20" s="277">
        <v>1105.8478123</v>
      </c>
      <c r="AC20" s="277">
        <v>783.11683492999998</v>
      </c>
      <c r="AD20" s="277">
        <v>422.14572199000003</v>
      </c>
      <c r="AE20" s="277">
        <v>200.63939065</v>
      </c>
      <c r="AF20" s="277">
        <v>43.770812124000003</v>
      </c>
      <c r="AG20" s="277">
        <v>12.108226396999999</v>
      </c>
      <c r="AH20" s="277">
        <v>24.647157824000001</v>
      </c>
      <c r="AI20" s="277">
        <v>118.86738037000001</v>
      </c>
      <c r="AJ20" s="277">
        <v>410.58644974999999</v>
      </c>
      <c r="AK20" s="277">
        <v>745.95872836000001</v>
      </c>
      <c r="AL20" s="277">
        <v>1205.4489884</v>
      </c>
      <c r="AM20" s="277">
        <v>1311.9165276000001</v>
      </c>
      <c r="AN20" s="277">
        <v>1096.9799068</v>
      </c>
      <c r="AO20" s="277">
        <v>800.59179323000001</v>
      </c>
      <c r="AP20" s="277">
        <v>442.90512167000003</v>
      </c>
      <c r="AQ20" s="277">
        <v>200.48266088</v>
      </c>
      <c r="AR20" s="277">
        <v>42.287091676000003</v>
      </c>
      <c r="AS20" s="277">
        <v>12.500309712</v>
      </c>
      <c r="AT20" s="277">
        <v>25.710592551000001</v>
      </c>
      <c r="AU20" s="277">
        <v>110.75748964</v>
      </c>
      <c r="AV20" s="277">
        <v>417.15785271999999</v>
      </c>
      <c r="AW20" s="277">
        <v>750.57034543999998</v>
      </c>
      <c r="AX20" s="277">
        <v>1236.6763113</v>
      </c>
      <c r="AY20" s="277">
        <v>1320.3945685000001</v>
      </c>
      <c r="AZ20" s="277">
        <v>1121.5244748</v>
      </c>
      <c r="BA20" s="277">
        <v>830.53226718999997</v>
      </c>
      <c r="BB20" s="340">
        <v>452.40179999999998</v>
      </c>
      <c r="BC20" s="340">
        <v>199.76580000000001</v>
      </c>
      <c r="BD20" s="340">
        <v>38.834739999999996</v>
      </c>
      <c r="BE20" s="340">
        <v>13.005890000000001</v>
      </c>
      <c r="BF20" s="340">
        <v>20.933140000000002</v>
      </c>
      <c r="BG20" s="340">
        <v>115.9025</v>
      </c>
      <c r="BH20" s="340">
        <v>418.43540000000002</v>
      </c>
      <c r="BI20" s="340">
        <v>781.90729999999996</v>
      </c>
      <c r="BJ20" s="340">
        <v>1232.2370000000001</v>
      </c>
      <c r="BK20" s="340">
        <v>1312.7329999999999</v>
      </c>
      <c r="BL20" s="340">
        <v>1160.078</v>
      </c>
      <c r="BM20" s="340">
        <v>822.20579999999995</v>
      </c>
      <c r="BN20" s="340">
        <v>459.86770000000001</v>
      </c>
      <c r="BO20" s="340">
        <v>195.1131</v>
      </c>
      <c r="BP20" s="340">
        <v>40.621740000000003</v>
      </c>
      <c r="BQ20" s="340">
        <v>13.49536</v>
      </c>
      <c r="BR20" s="340">
        <v>20.98001</v>
      </c>
      <c r="BS20" s="340">
        <v>121.38460000000001</v>
      </c>
      <c r="BT20" s="340">
        <v>422.42759999999998</v>
      </c>
      <c r="BU20" s="340">
        <v>789.67110000000002</v>
      </c>
      <c r="BV20" s="340">
        <v>1227.4880000000001</v>
      </c>
    </row>
    <row r="21" spans="1:74" ht="11.1" customHeight="1" x14ac:dyDescent="0.2">
      <c r="A21" s="9" t="s">
        <v>160</v>
      </c>
      <c r="B21" s="214" t="s">
        <v>640</v>
      </c>
      <c r="C21" s="277">
        <v>623.77212881000003</v>
      </c>
      <c r="D21" s="277">
        <v>514.32632540999998</v>
      </c>
      <c r="E21" s="277">
        <v>362.68152827</v>
      </c>
      <c r="F21" s="277">
        <v>147.90150997000001</v>
      </c>
      <c r="G21" s="277">
        <v>52.650295712000002</v>
      </c>
      <c r="H21" s="277">
        <v>2.2674166456</v>
      </c>
      <c r="I21" s="277">
        <v>0.32648181429000001</v>
      </c>
      <c r="J21" s="277">
        <v>0.23570918573999999</v>
      </c>
      <c r="K21" s="277">
        <v>14.097413035000001</v>
      </c>
      <c r="L21" s="277">
        <v>140.63189324000001</v>
      </c>
      <c r="M21" s="277">
        <v>315.42675503999999</v>
      </c>
      <c r="N21" s="277">
        <v>558.92890009999996</v>
      </c>
      <c r="O21" s="277">
        <v>626.15808946000004</v>
      </c>
      <c r="P21" s="277">
        <v>516.53725416999998</v>
      </c>
      <c r="Q21" s="277">
        <v>353.73570172000001</v>
      </c>
      <c r="R21" s="277">
        <v>144.99554282</v>
      </c>
      <c r="S21" s="277">
        <v>51.119955040000001</v>
      </c>
      <c r="T21" s="277">
        <v>2.0930791635000001</v>
      </c>
      <c r="U21" s="277">
        <v>0.26073093028</v>
      </c>
      <c r="V21" s="277">
        <v>0.23500944864000001</v>
      </c>
      <c r="W21" s="277">
        <v>12.482257249</v>
      </c>
      <c r="X21" s="277">
        <v>140.44223898000001</v>
      </c>
      <c r="Y21" s="277">
        <v>320.08861465000001</v>
      </c>
      <c r="Z21" s="277">
        <v>561.27068363000001</v>
      </c>
      <c r="AA21" s="277">
        <v>625.13610618999996</v>
      </c>
      <c r="AB21" s="277">
        <v>510.53664135000002</v>
      </c>
      <c r="AC21" s="277">
        <v>337.84146692000002</v>
      </c>
      <c r="AD21" s="277">
        <v>148.62488819000001</v>
      </c>
      <c r="AE21" s="277">
        <v>46.794543068000003</v>
      </c>
      <c r="AF21" s="277">
        <v>2.3059750694000001</v>
      </c>
      <c r="AG21" s="277">
        <v>0.25736708186000001</v>
      </c>
      <c r="AH21" s="277">
        <v>0.25979487813000002</v>
      </c>
      <c r="AI21" s="277">
        <v>13.289055640000001</v>
      </c>
      <c r="AJ21" s="277">
        <v>142.27175575000001</v>
      </c>
      <c r="AK21" s="277">
        <v>322.74016462999998</v>
      </c>
      <c r="AL21" s="277">
        <v>543.57380181999997</v>
      </c>
      <c r="AM21" s="277">
        <v>600.65516869999999</v>
      </c>
      <c r="AN21" s="277">
        <v>507.38459105999999</v>
      </c>
      <c r="AO21" s="277">
        <v>356.83490556999999</v>
      </c>
      <c r="AP21" s="277">
        <v>146.15356365</v>
      </c>
      <c r="AQ21" s="277">
        <v>46.191357572000001</v>
      </c>
      <c r="AR21" s="277">
        <v>1.6943970383</v>
      </c>
      <c r="AS21" s="277">
        <v>0.25335883972000001</v>
      </c>
      <c r="AT21" s="277">
        <v>0.3615989443</v>
      </c>
      <c r="AU21" s="277">
        <v>13.406508866999999</v>
      </c>
      <c r="AV21" s="277">
        <v>138.51911812</v>
      </c>
      <c r="AW21" s="277">
        <v>337.56764906000001</v>
      </c>
      <c r="AX21" s="277">
        <v>529.80302735999999</v>
      </c>
      <c r="AY21" s="277">
        <v>607.38361921000001</v>
      </c>
      <c r="AZ21" s="277">
        <v>502.52893358</v>
      </c>
      <c r="BA21" s="277">
        <v>370.88928294999999</v>
      </c>
      <c r="BB21" s="340">
        <v>145.70920000000001</v>
      </c>
      <c r="BC21" s="340">
        <v>48.485059999999997</v>
      </c>
      <c r="BD21" s="340">
        <v>1.4927239999999999</v>
      </c>
      <c r="BE21" s="340">
        <v>0.30224119999999999</v>
      </c>
      <c r="BF21" s="340">
        <v>0.40837780000000001</v>
      </c>
      <c r="BG21" s="340">
        <v>13.23462</v>
      </c>
      <c r="BH21" s="340">
        <v>137.9802</v>
      </c>
      <c r="BI21" s="340">
        <v>353.6148</v>
      </c>
      <c r="BJ21" s="340">
        <v>520.80859999999996</v>
      </c>
      <c r="BK21" s="340">
        <v>615.6182</v>
      </c>
      <c r="BL21" s="340">
        <v>522.35140000000001</v>
      </c>
      <c r="BM21" s="340">
        <v>360.34339999999997</v>
      </c>
      <c r="BN21" s="340">
        <v>144.50710000000001</v>
      </c>
      <c r="BO21" s="340">
        <v>44.829180000000001</v>
      </c>
      <c r="BP21" s="340">
        <v>1.5714170000000001</v>
      </c>
      <c r="BQ21" s="340">
        <v>0.32104310000000003</v>
      </c>
      <c r="BR21" s="340">
        <v>0.43322450000000001</v>
      </c>
      <c r="BS21" s="340">
        <v>14.26111</v>
      </c>
      <c r="BT21" s="340">
        <v>140.21539999999999</v>
      </c>
      <c r="BU21" s="340">
        <v>355.83300000000003</v>
      </c>
      <c r="BV21" s="340">
        <v>512.51610000000005</v>
      </c>
    </row>
    <row r="22" spans="1:74" ht="11.1" customHeight="1" x14ac:dyDescent="0.2">
      <c r="A22" s="9" t="s">
        <v>161</v>
      </c>
      <c r="B22" s="214" t="s">
        <v>609</v>
      </c>
      <c r="C22" s="277">
        <v>788.30776066999999</v>
      </c>
      <c r="D22" s="277">
        <v>644.51221434000001</v>
      </c>
      <c r="E22" s="277">
        <v>441.04079660999997</v>
      </c>
      <c r="F22" s="277">
        <v>172.79663905000001</v>
      </c>
      <c r="G22" s="277">
        <v>57.719771661999999</v>
      </c>
      <c r="H22" s="277">
        <v>2.4610651557000001</v>
      </c>
      <c r="I22" s="277">
        <v>0.16477730197000001</v>
      </c>
      <c r="J22" s="277">
        <v>0.40952747873000001</v>
      </c>
      <c r="K22" s="277">
        <v>18.731931145000001</v>
      </c>
      <c r="L22" s="277">
        <v>184.03169510999999</v>
      </c>
      <c r="M22" s="277">
        <v>415.79617653999998</v>
      </c>
      <c r="N22" s="277">
        <v>722.29295673000001</v>
      </c>
      <c r="O22" s="277">
        <v>789.42850553999995</v>
      </c>
      <c r="P22" s="277">
        <v>650.44977255000003</v>
      </c>
      <c r="Q22" s="277">
        <v>423.81139431000003</v>
      </c>
      <c r="R22" s="277">
        <v>173.30242221</v>
      </c>
      <c r="S22" s="277">
        <v>59.262300676999999</v>
      </c>
      <c r="T22" s="277">
        <v>2.0120516004</v>
      </c>
      <c r="U22" s="277">
        <v>0.16477730197000001</v>
      </c>
      <c r="V22" s="277">
        <v>0.40952747873000001</v>
      </c>
      <c r="W22" s="277">
        <v>18.372207256999999</v>
      </c>
      <c r="X22" s="277">
        <v>184.10191477000001</v>
      </c>
      <c r="Y22" s="277">
        <v>421.87430184999999</v>
      </c>
      <c r="Z22" s="277">
        <v>726.66588313</v>
      </c>
      <c r="AA22" s="277">
        <v>783.27465344999996</v>
      </c>
      <c r="AB22" s="277">
        <v>638.46815002999995</v>
      </c>
      <c r="AC22" s="277">
        <v>396.93087689999999</v>
      </c>
      <c r="AD22" s="277">
        <v>175.34360556999999</v>
      </c>
      <c r="AE22" s="277">
        <v>53.293662896999997</v>
      </c>
      <c r="AF22" s="277">
        <v>2.2221554335999998</v>
      </c>
      <c r="AG22" s="277">
        <v>0.16477730197000001</v>
      </c>
      <c r="AH22" s="277">
        <v>0.40952747873000001</v>
      </c>
      <c r="AI22" s="277">
        <v>20.364368624000001</v>
      </c>
      <c r="AJ22" s="277">
        <v>192.24390972</v>
      </c>
      <c r="AK22" s="277">
        <v>421.47601761999999</v>
      </c>
      <c r="AL22" s="277">
        <v>708.93086925</v>
      </c>
      <c r="AM22" s="277">
        <v>756.53840222999997</v>
      </c>
      <c r="AN22" s="277">
        <v>633.10216519999994</v>
      </c>
      <c r="AO22" s="277">
        <v>420.27381036000003</v>
      </c>
      <c r="AP22" s="277">
        <v>180.58494829</v>
      </c>
      <c r="AQ22" s="277">
        <v>54.589306766999997</v>
      </c>
      <c r="AR22" s="277">
        <v>1.3249302237</v>
      </c>
      <c r="AS22" s="277">
        <v>0.16477730197000001</v>
      </c>
      <c r="AT22" s="277">
        <v>0.40952747873000001</v>
      </c>
      <c r="AU22" s="277">
        <v>18.681488131999998</v>
      </c>
      <c r="AV22" s="277">
        <v>189.94865328</v>
      </c>
      <c r="AW22" s="277">
        <v>442.98728993999998</v>
      </c>
      <c r="AX22" s="277">
        <v>703.41263034999997</v>
      </c>
      <c r="AY22" s="277">
        <v>776.94118973000002</v>
      </c>
      <c r="AZ22" s="277">
        <v>635.44685557000003</v>
      </c>
      <c r="BA22" s="277">
        <v>440.96217873000001</v>
      </c>
      <c r="BB22" s="340">
        <v>177.6045</v>
      </c>
      <c r="BC22" s="340">
        <v>57.039650000000002</v>
      </c>
      <c r="BD22" s="340">
        <v>1.1379030000000001</v>
      </c>
      <c r="BE22" s="340">
        <v>0.2351625</v>
      </c>
      <c r="BF22" s="340">
        <v>4.7079200000000002E-2</v>
      </c>
      <c r="BG22" s="340">
        <v>18.437850000000001</v>
      </c>
      <c r="BH22" s="340">
        <v>194.64150000000001</v>
      </c>
      <c r="BI22" s="340">
        <v>472.61189999999999</v>
      </c>
      <c r="BJ22" s="340">
        <v>690.98910000000001</v>
      </c>
      <c r="BK22" s="340">
        <v>796.11350000000004</v>
      </c>
      <c r="BL22" s="340">
        <v>668.69079999999997</v>
      </c>
      <c r="BM22" s="340">
        <v>431.04739999999998</v>
      </c>
      <c r="BN22" s="340">
        <v>177.89619999999999</v>
      </c>
      <c r="BO22" s="340">
        <v>53.85736</v>
      </c>
      <c r="BP22" s="340">
        <v>1.4088769999999999</v>
      </c>
      <c r="BQ22" s="340">
        <v>0.2351625</v>
      </c>
      <c r="BR22" s="340">
        <v>9.3967999999999996E-2</v>
      </c>
      <c r="BS22" s="340">
        <v>19.801870000000001</v>
      </c>
      <c r="BT22" s="340">
        <v>195.8252</v>
      </c>
      <c r="BU22" s="340">
        <v>476.28820000000002</v>
      </c>
      <c r="BV22" s="340">
        <v>680.79870000000005</v>
      </c>
    </row>
    <row r="23" spans="1:74" ht="11.1" customHeight="1" x14ac:dyDescent="0.2">
      <c r="A23" s="9" t="s">
        <v>162</v>
      </c>
      <c r="B23" s="214" t="s">
        <v>610</v>
      </c>
      <c r="C23" s="277">
        <v>547.89393911000002</v>
      </c>
      <c r="D23" s="277">
        <v>426.23062026999997</v>
      </c>
      <c r="E23" s="277">
        <v>256.05453377999999</v>
      </c>
      <c r="F23" s="277">
        <v>72.153167267000001</v>
      </c>
      <c r="G23" s="277">
        <v>9.0939135684999997</v>
      </c>
      <c r="H23" s="277">
        <v>0.24517438891000001</v>
      </c>
      <c r="I23" s="277">
        <v>8.2717736965999995E-3</v>
      </c>
      <c r="J23" s="277">
        <v>0.19067604524000001</v>
      </c>
      <c r="K23" s="277">
        <v>5.6849250201999997</v>
      </c>
      <c r="L23" s="277">
        <v>71.464129975999995</v>
      </c>
      <c r="M23" s="277">
        <v>238.63762205</v>
      </c>
      <c r="N23" s="277">
        <v>504.13302845999999</v>
      </c>
      <c r="O23" s="277">
        <v>545.41092300000003</v>
      </c>
      <c r="P23" s="277">
        <v>433.13389167000003</v>
      </c>
      <c r="Q23" s="277">
        <v>238.33626264</v>
      </c>
      <c r="R23" s="277">
        <v>71.541929616000004</v>
      </c>
      <c r="S23" s="277">
        <v>9.6144429319999993</v>
      </c>
      <c r="T23" s="277">
        <v>0.22832899617999999</v>
      </c>
      <c r="U23" s="277">
        <v>8.2717736965999995E-3</v>
      </c>
      <c r="V23" s="277">
        <v>0.19067604524000001</v>
      </c>
      <c r="W23" s="277">
        <v>5.5936433324000001</v>
      </c>
      <c r="X23" s="277">
        <v>68.768782901999998</v>
      </c>
      <c r="Y23" s="277">
        <v>243.18648063000001</v>
      </c>
      <c r="Z23" s="277">
        <v>510.98407175</v>
      </c>
      <c r="AA23" s="277">
        <v>538.53009147</v>
      </c>
      <c r="AB23" s="277">
        <v>419.07088315999999</v>
      </c>
      <c r="AC23" s="277">
        <v>219.02865758999999</v>
      </c>
      <c r="AD23" s="277">
        <v>70.330564874999993</v>
      </c>
      <c r="AE23" s="277">
        <v>8.3846568948000009</v>
      </c>
      <c r="AF23" s="277">
        <v>0.21997288184</v>
      </c>
      <c r="AG23" s="277">
        <v>8.2717736965999995E-3</v>
      </c>
      <c r="AH23" s="277">
        <v>0.18233096138999999</v>
      </c>
      <c r="AI23" s="277">
        <v>5.6335843203999998</v>
      </c>
      <c r="AJ23" s="277">
        <v>67.750675630999993</v>
      </c>
      <c r="AK23" s="277">
        <v>232.34581624</v>
      </c>
      <c r="AL23" s="277">
        <v>501.30193416999998</v>
      </c>
      <c r="AM23" s="277">
        <v>526.35457934999999</v>
      </c>
      <c r="AN23" s="277">
        <v>408.74554606999999</v>
      </c>
      <c r="AO23" s="277">
        <v>222.23318817000001</v>
      </c>
      <c r="AP23" s="277">
        <v>76.182168258999994</v>
      </c>
      <c r="AQ23" s="277">
        <v>9.1328021459999995</v>
      </c>
      <c r="AR23" s="277">
        <v>0.10543625752000001</v>
      </c>
      <c r="AS23" s="277">
        <v>8.2717736965999995E-3</v>
      </c>
      <c r="AT23" s="277">
        <v>0.19788388337999999</v>
      </c>
      <c r="AU23" s="277">
        <v>4.7084424898000004</v>
      </c>
      <c r="AV23" s="277">
        <v>68.866703375</v>
      </c>
      <c r="AW23" s="277">
        <v>245.91833392000001</v>
      </c>
      <c r="AX23" s="277">
        <v>512.44059630000004</v>
      </c>
      <c r="AY23" s="277">
        <v>540.92694816000005</v>
      </c>
      <c r="AZ23" s="277">
        <v>407.87177415000002</v>
      </c>
      <c r="BA23" s="277">
        <v>240.08215303</v>
      </c>
      <c r="BB23" s="340">
        <v>76.342699999999994</v>
      </c>
      <c r="BC23" s="340">
        <v>9.7820370000000008</v>
      </c>
      <c r="BD23" s="340">
        <v>7.5374300000000005E-2</v>
      </c>
      <c r="BE23" s="340">
        <v>1.53898E-2</v>
      </c>
      <c r="BF23" s="340">
        <v>9.2394699999999996E-2</v>
      </c>
      <c r="BG23" s="340">
        <v>4.7201069999999996</v>
      </c>
      <c r="BH23" s="340">
        <v>69.234830000000002</v>
      </c>
      <c r="BI23" s="340">
        <v>261.23739999999998</v>
      </c>
      <c r="BJ23" s="340">
        <v>503.60759999999999</v>
      </c>
      <c r="BK23" s="340">
        <v>558.37469999999996</v>
      </c>
      <c r="BL23" s="340">
        <v>422.92349999999999</v>
      </c>
      <c r="BM23" s="340">
        <v>239.65180000000001</v>
      </c>
      <c r="BN23" s="340">
        <v>76.510649999999998</v>
      </c>
      <c r="BO23" s="340">
        <v>9.4754830000000005</v>
      </c>
      <c r="BP23" s="340">
        <v>9.2418399999999998E-2</v>
      </c>
      <c r="BQ23" s="340">
        <v>1.53898E-2</v>
      </c>
      <c r="BR23" s="340">
        <v>0.11002339999999999</v>
      </c>
      <c r="BS23" s="340">
        <v>5.1285049999999996</v>
      </c>
      <c r="BT23" s="340">
        <v>69.418000000000006</v>
      </c>
      <c r="BU23" s="340">
        <v>266.90469999999999</v>
      </c>
      <c r="BV23" s="340">
        <v>500.62790000000001</v>
      </c>
    </row>
    <row r="24" spans="1:74" ht="11.1" customHeight="1" x14ac:dyDescent="0.2">
      <c r="A24" s="9" t="s">
        <v>163</v>
      </c>
      <c r="B24" s="214" t="s">
        <v>611</v>
      </c>
      <c r="C24" s="277">
        <v>898.36980425000002</v>
      </c>
      <c r="D24" s="277">
        <v>753.42386935000002</v>
      </c>
      <c r="E24" s="277">
        <v>618.54592544000002</v>
      </c>
      <c r="F24" s="277">
        <v>413.70942151000003</v>
      </c>
      <c r="G24" s="277">
        <v>220.78664866</v>
      </c>
      <c r="H24" s="277">
        <v>81.800589165000005</v>
      </c>
      <c r="I24" s="277">
        <v>11.751666435000001</v>
      </c>
      <c r="J24" s="277">
        <v>27.125745771999998</v>
      </c>
      <c r="K24" s="277">
        <v>121.73982854</v>
      </c>
      <c r="L24" s="277">
        <v>348.62987766999998</v>
      </c>
      <c r="M24" s="277">
        <v>614.56240466999998</v>
      </c>
      <c r="N24" s="277">
        <v>912.63085941999998</v>
      </c>
      <c r="O24" s="277">
        <v>895.68380157000001</v>
      </c>
      <c r="P24" s="277">
        <v>758.80067083999995</v>
      </c>
      <c r="Q24" s="277">
        <v>616.18476276000001</v>
      </c>
      <c r="R24" s="277">
        <v>416.90205987000002</v>
      </c>
      <c r="S24" s="277">
        <v>232.75444306</v>
      </c>
      <c r="T24" s="277">
        <v>84.515397414999995</v>
      </c>
      <c r="U24" s="277">
        <v>12.239665282000001</v>
      </c>
      <c r="V24" s="277">
        <v>27.000191392000001</v>
      </c>
      <c r="W24" s="277">
        <v>123.26112112</v>
      </c>
      <c r="X24" s="277">
        <v>349.39541783999999</v>
      </c>
      <c r="Y24" s="277">
        <v>624.56567462999999</v>
      </c>
      <c r="Z24" s="277">
        <v>913.50571906000005</v>
      </c>
      <c r="AA24" s="277">
        <v>883.59056596999994</v>
      </c>
      <c r="AB24" s="277">
        <v>757.19956983999998</v>
      </c>
      <c r="AC24" s="277">
        <v>596.59504818999994</v>
      </c>
      <c r="AD24" s="277">
        <v>413.86204257000003</v>
      </c>
      <c r="AE24" s="277">
        <v>229.25629911999999</v>
      </c>
      <c r="AF24" s="277">
        <v>84.477125018999999</v>
      </c>
      <c r="AG24" s="277">
        <v>12.40055765</v>
      </c>
      <c r="AH24" s="277">
        <v>25.205654193000001</v>
      </c>
      <c r="AI24" s="277">
        <v>120.61241372000001</v>
      </c>
      <c r="AJ24" s="277">
        <v>340.81565957999999</v>
      </c>
      <c r="AK24" s="277">
        <v>613.36405883999998</v>
      </c>
      <c r="AL24" s="277">
        <v>915.08535282000003</v>
      </c>
      <c r="AM24" s="277">
        <v>912.96759003</v>
      </c>
      <c r="AN24" s="277">
        <v>760.36549113000001</v>
      </c>
      <c r="AO24" s="277">
        <v>593.57243949999997</v>
      </c>
      <c r="AP24" s="277">
        <v>417.62833740999997</v>
      </c>
      <c r="AQ24" s="277">
        <v>229.93213215</v>
      </c>
      <c r="AR24" s="277">
        <v>80.648384230000005</v>
      </c>
      <c r="AS24" s="277">
        <v>13.072374095000001</v>
      </c>
      <c r="AT24" s="277">
        <v>25.656618829999999</v>
      </c>
      <c r="AU24" s="277">
        <v>117.0435198</v>
      </c>
      <c r="AV24" s="277">
        <v>357.28418362999997</v>
      </c>
      <c r="AW24" s="277">
        <v>603.33870752999997</v>
      </c>
      <c r="AX24" s="277">
        <v>926.48585833000004</v>
      </c>
      <c r="AY24" s="277">
        <v>904.34489240000005</v>
      </c>
      <c r="AZ24" s="277">
        <v>749.38924786999996</v>
      </c>
      <c r="BA24" s="277">
        <v>605.12124485000004</v>
      </c>
      <c r="BB24" s="340">
        <v>419.17809999999997</v>
      </c>
      <c r="BC24" s="340">
        <v>231.00110000000001</v>
      </c>
      <c r="BD24" s="340">
        <v>80.228660000000005</v>
      </c>
      <c r="BE24" s="340">
        <v>12.026859999999999</v>
      </c>
      <c r="BF24" s="340">
        <v>24.97409</v>
      </c>
      <c r="BG24" s="340">
        <v>113.50709999999999</v>
      </c>
      <c r="BH24" s="340">
        <v>349.02199999999999</v>
      </c>
      <c r="BI24" s="340">
        <v>599.77940000000001</v>
      </c>
      <c r="BJ24" s="340">
        <v>924.26070000000004</v>
      </c>
      <c r="BK24" s="340">
        <v>903.29110000000003</v>
      </c>
      <c r="BL24" s="340">
        <v>738.36940000000004</v>
      </c>
      <c r="BM24" s="340">
        <v>586.68119999999999</v>
      </c>
      <c r="BN24" s="340">
        <v>413.96249999999998</v>
      </c>
      <c r="BO24" s="340">
        <v>228.20740000000001</v>
      </c>
      <c r="BP24" s="340">
        <v>76.351010000000002</v>
      </c>
      <c r="BQ24" s="340">
        <v>12.269500000000001</v>
      </c>
      <c r="BR24" s="340">
        <v>23.6873</v>
      </c>
      <c r="BS24" s="340">
        <v>112.6748</v>
      </c>
      <c r="BT24" s="340">
        <v>349.39729999999997</v>
      </c>
      <c r="BU24" s="340">
        <v>603.03549999999996</v>
      </c>
      <c r="BV24" s="340">
        <v>923.61950000000002</v>
      </c>
    </row>
    <row r="25" spans="1:74" ht="11.1" customHeight="1" x14ac:dyDescent="0.2">
      <c r="A25" s="9" t="s">
        <v>164</v>
      </c>
      <c r="B25" s="214" t="s">
        <v>612</v>
      </c>
      <c r="C25" s="277">
        <v>587.11723691999998</v>
      </c>
      <c r="D25" s="277">
        <v>500.52494416000002</v>
      </c>
      <c r="E25" s="277">
        <v>451.25126312999998</v>
      </c>
      <c r="F25" s="277">
        <v>367.32866719999998</v>
      </c>
      <c r="G25" s="277">
        <v>187.91892442</v>
      </c>
      <c r="H25" s="277">
        <v>76.286073587000004</v>
      </c>
      <c r="I25" s="277">
        <v>16.265670346</v>
      </c>
      <c r="J25" s="277">
        <v>19.678562853999999</v>
      </c>
      <c r="K25" s="277">
        <v>59.823887694</v>
      </c>
      <c r="L25" s="277">
        <v>213.40780276000001</v>
      </c>
      <c r="M25" s="277">
        <v>409.07052304000001</v>
      </c>
      <c r="N25" s="277">
        <v>603.76913487000002</v>
      </c>
      <c r="O25" s="277">
        <v>579.35783435999997</v>
      </c>
      <c r="P25" s="277">
        <v>501.32385962000001</v>
      </c>
      <c r="Q25" s="277">
        <v>458.49361037</v>
      </c>
      <c r="R25" s="277">
        <v>364.19595002</v>
      </c>
      <c r="S25" s="277">
        <v>203.75450784</v>
      </c>
      <c r="T25" s="277">
        <v>80.433411307</v>
      </c>
      <c r="U25" s="277">
        <v>16.503495924999999</v>
      </c>
      <c r="V25" s="277">
        <v>20.007109223</v>
      </c>
      <c r="W25" s="277">
        <v>58.444799725999999</v>
      </c>
      <c r="X25" s="277">
        <v>214.45740608</v>
      </c>
      <c r="Y25" s="277">
        <v>417.81774703000002</v>
      </c>
      <c r="Z25" s="277">
        <v>604.96176890000004</v>
      </c>
      <c r="AA25" s="277">
        <v>570.84410547000004</v>
      </c>
      <c r="AB25" s="277">
        <v>505.48944428999999</v>
      </c>
      <c r="AC25" s="277">
        <v>457.93355895000002</v>
      </c>
      <c r="AD25" s="277">
        <v>361.89104477000001</v>
      </c>
      <c r="AE25" s="277">
        <v>199.60242599</v>
      </c>
      <c r="AF25" s="277">
        <v>83.838864677999993</v>
      </c>
      <c r="AG25" s="277">
        <v>17.503993357999999</v>
      </c>
      <c r="AH25" s="277">
        <v>19.218097839999999</v>
      </c>
      <c r="AI25" s="277">
        <v>57.331558407000003</v>
      </c>
      <c r="AJ25" s="277">
        <v>207.55018680000001</v>
      </c>
      <c r="AK25" s="277">
        <v>419.76946992000001</v>
      </c>
      <c r="AL25" s="277">
        <v>608.87947352000003</v>
      </c>
      <c r="AM25" s="277">
        <v>592.35341472000005</v>
      </c>
      <c r="AN25" s="277">
        <v>507.41469415</v>
      </c>
      <c r="AO25" s="277">
        <v>454.36691622000001</v>
      </c>
      <c r="AP25" s="277">
        <v>347.59138429000001</v>
      </c>
      <c r="AQ25" s="277">
        <v>194.80936867</v>
      </c>
      <c r="AR25" s="277">
        <v>82.708819567999996</v>
      </c>
      <c r="AS25" s="277">
        <v>17.72859021</v>
      </c>
      <c r="AT25" s="277">
        <v>19.024402332000001</v>
      </c>
      <c r="AU25" s="277">
        <v>58.819767863999999</v>
      </c>
      <c r="AV25" s="277">
        <v>218.43184923999999</v>
      </c>
      <c r="AW25" s="277">
        <v>408.14467594000001</v>
      </c>
      <c r="AX25" s="277">
        <v>609.16418693000003</v>
      </c>
      <c r="AY25" s="277">
        <v>574.45163023999999</v>
      </c>
      <c r="AZ25" s="277">
        <v>498.78171411</v>
      </c>
      <c r="BA25" s="277">
        <v>460.55915719000001</v>
      </c>
      <c r="BB25" s="340">
        <v>347.79649999999998</v>
      </c>
      <c r="BC25" s="340">
        <v>191.2783</v>
      </c>
      <c r="BD25" s="340">
        <v>82.495159999999998</v>
      </c>
      <c r="BE25" s="340">
        <v>17.66366</v>
      </c>
      <c r="BF25" s="340">
        <v>19.063089999999999</v>
      </c>
      <c r="BG25" s="340">
        <v>55.676699999999997</v>
      </c>
      <c r="BH25" s="340">
        <v>206.63290000000001</v>
      </c>
      <c r="BI25" s="340">
        <v>394.84500000000003</v>
      </c>
      <c r="BJ25" s="340">
        <v>604.05100000000004</v>
      </c>
      <c r="BK25" s="340">
        <v>563.06470000000002</v>
      </c>
      <c r="BL25" s="340">
        <v>483.8621</v>
      </c>
      <c r="BM25" s="340">
        <v>442.81650000000002</v>
      </c>
      <c r="BN25" s="340">
        <v>334.86090000000002</v>
      </c>
      <c r="BO25" s="340">
        <v>186.29509999999999</v>
      </c>
      <c r="BP25" s="340">
        <v>75.800619999999995</v>
      </c>
      <c r="BQ25" s="340">
        <v>17.751480000000001</v>
      </c>
      <c r="BR25" s="340">
        <v>19.08972</v>
      </c>
      <c r="BS25" s="340">
        <v>50.280439999999999</v>
      </c>
      <c r="BT25" s="340">
        <v>200.97399999999999</v>
      </c>
      <c r="BU25" s="340">
        <v>392.59649999999999</v>
      </c>
      <c r="BV25" s="340">
        <v>603.39679999999998</v>
      </c>
    </row>
    <row r="26" spans="1:74" ht="11.1" customHeight="1" x14ac:dyDescent="0.2">
      <c r="A26" s="9" t="s">
        <v>165</v>
      </c>
      <c r="B26" s="214" t="s">
        <v>641</v>
      </c>
      <c r="C26" s="277">
        <v>877.61614712999994</v>
      </c>
      <c r="D26" s="277">
        <v>743.41225042999997</v>
      </c>
      <c r="E26" s="277">
        <v>586.01412594999999</v>
      </c>
      <c r="F26" s="277">
        <v>317.50445774999997</v>
      </c>
      <c r="G26" s="277">
        <v>153.27383055999999</v>
      </c>
      <c r="H26" s="277">
        <v>33.394737636999999</v>
      </c>
      <c r="I26" s="277">
        <v>7.0627988630000003</v>
      </c>
      <c r="J26" s="277">
        <v>11.238142678000001</v>
      </c>
      <c r="K26" s="277">
        <v>58.879058143000002</v>
      </c>
      <c r="L26" s="277">
        <v>269.74725966</v>
      </c>
      <c r="M26" s="277">
        <v>494.35008687999999</v>
      </c>
      <c r="N26" s="277">
        <v>806.98295571000006</v>
      </c>
      <c r="O26" s="277">
        <v>880.10498894</v>
      </c>
      <c r="P26" s="277">
        <v>745.57128823000005</v>
      </c>
      <c r="Q26" s="277">
        <v>577.77078848999997</v>
      </c>
      <c r="R26" s="277">
        <v>317.78989711999998</v>
      </c>
      <c r="S26" s="277">
        <v>156.64738324000001</v>
      </c>
      <c r="T26" s="277">
        <v>34.0555831</v>
      </c>
      <c r="U26" s="277">
        <v>6.7171755177000003</v>
      </c>
      <c r="V26" s="277">
        <v>11.482686431999999</v>
      </c>
      <c r="W26" s="277">
        <v>57.189923258</v>
      </c>
      <c r="X26" s="277">
        <v>268.21317462000002</v>
      </c>
      <c r="Y26" s="277">
        <v>500.51402288999998</v>
      </c>
      <c r="Z26" s="277">
        <v>808.95200683999997</v>
      </c>
      <c r="AA26" s="277">
        <v>877.78689546999999</v>
      </c>
      <c r="AB26" s="277">
        <v>741.25538443999994</v>
      </c>
      <c r="AC26" s="277">
        <v>553.00717049000002</v>
      </c>
      <c r="AD26" s="277">
        <v>317.36873809000002</v>
      </c>
      <c r="AE26" s="277">
        <v>146.96725268</v>
      </c>
      <c r="AF26" s="277">
        <v>34.562330084000003</v>
      </c>
      <c r="AG26" s="277">
        <v>6.8477346453000001</v>
      </c>
      <c r="AH26" s="277">
        <v>11.355752585999999</v>
      </c>
      <c r="AI26" s="277">
        <v>58.991195791999999</v>
      </c>
      <c r="AJ26" s="277">
        <v>263.43278101999999</v>
      </c>
      <c r="AK26" s="277">
        <v>497.81353713999999</v>
      </c>
      <c r="AL26" s="277">
        <v>796.94786463000003</v>
      </c>
      <c r="AM26" s="277">
        <v>865.73680086000002</v>
      </c>
      <c r="AN26" s="277">
        <v>733.93094783000004</v>
      </c>
      <c r="AO26" s="277">
        <v>560.90500556999996</v>
      </c>
      <c r="AP26" s="277">
        <v>316.15229428999999</v>
      </c>
      <c r="AQ26" s="277">
        <v>142.91732604000001</v>
      </c>
      <c r="AR26" s="277">
        <v>32.723411095000003</v>
      </c>
      <c r="AS26" s="277">
        <v>6.8411739852000002</v>
      </c>
      <c r="AT26" s="277">
        <v>11.859921069</v>
      </c>
      <c r="AU26" s="277">
        <v>58.209735905000002</v>
      </c>
      <c r="AV26" s="277">
        <v>262.51500002</v>
      </c>
      <c r="AW26" s="277">
        <v>506.04020609000003</v>
      </c>
      <c r="AX26" s="277">
        <v>800.58910177999996</v>
      </c>
      <c r="AY26" s="277">
        <v>865.89795486000003</v>
      </c>
      <c r="AZ26" s="277">
        <v>737.15754329000004</v>
      </c>
      <c r="BA26" s="277">
        <v>579.42474358000004</v>
      </c>
      <c r="BB26" s="340">
        <v>317.46559999999999</v>
      </c>
      <c r="BC26" s="340">
        <v>144.0145</v>
      </c>
      <c r="BD26" s="340">
        <v>31.406410000000001</v>
      </c>
      <c r="BE26" s="340">
        <v>6.9348799999999997</v>
      </c>
      <c r="BF26" s="340">
        <v>11.022589999999999</v>
      </c>
      <c r="BG26" s="340">
        <v>58.665239999999997</v>
      </c>
      <c r="BH26" s="340">
        <v>258.63760000000002</v>
      </c>
      <c r="BI26" s="340">
        <v>517.81529999999998</v>
      </c>
      <c r="BJ26" s="340">
        <v>790.95929999999998</v>
      </c>
      <c r="BK26" s="340">
        <v>869.49040000000002</v>
      </c>
      <c r="BL26" s="340">
        <v>756.23850000000004</v>
      </c>
      <c r="BM26" s="340">
        <v>570.38279999999997</v>
      </c>
      <c r="BN26" s="340">
        <v>316.35379999999998</v>
      </c>
      <c r="BO26" s="340">
        <v>137.95160000000001</v>
      </c>
      <c r="BP26" s="340">
        <v>30.964400000000001</v>
      </c>
      <c r="BQ26" s="340">
        <v>7.1118459999999999</v>
      </c>
      <c r="BR26" s="340">
        <v>11.191689999999999</v>
      </c>
      <c r="BS26" s="340">
        <v>59.973089999999999</v>
      </c>
      <c r="BT26" s="340">
        <v>259.34530000000001</v>
      </c>
      <c r="BU26" s="340">
        <v>520.15779999999995</v>
      </c>
      <c r="BV26" s="340">
        <v>783.08100000000002</v>
      </c>
    </row>
    <row r="27" spans="1:74" ht="11.1" customHeight="1" x14ac:dyDescent="0.2">
      <c r="A27" s="8"/>
      <c r="B27" s="194" t="s">
        <v>178</v>
      </c>
      <c r="C27" s="252"/>
      <c r="D27" s="252"/>
      <c r="E27" s="252"/>
      <c r="F27" s="252"/>
      <c r="G27" s="252"/>
      <c r="H27" s="252"/>
      <c r="I27" s="252"/>
      <c r="J27" s="252"/>
      <c r="K27" s="252"/>
      <c r="L27" s="252"/>
      <c r="M27" s="252"/>
      <c r="N27" s="252"/>
      <c r="O27" s="252"/>
      <c r="P27" s="252"/>
      <c r="Q27" s="252"/>
      <c r="R27" s="252"/>
      <c r="S27" s="252"/>
      <c r="T27" s="252"/>
      <c r="U27" s="252"/>
      <c r="V27" s="252"/>
      <c r="W27" s="252"/>
      <c r="X27" s="252"/>
      <c r="Y27" s="252"/>
      <c r="Z27" s="252"/>
      <c r="AA27" s="252"/>
      <c r="AB27" s="252"/>
      <c r="AC27" s="252"/>
      <c r="AD27" s="252"/>
      <c r="AE27" s="252"/>
      <c r="AF27" s="252"/>
      <c r="AG27" s="252"/>
      <c r="AH27" s="252"/>
      <c r="AI27" s="252"/>
      <c r="AJ27" s="252"/>
      <c r="AK27" s="252"/>
      <c r="AL27" s="252"/>
      <c r="AM27" s="252"/>
      <c r="AN27" s="252"/>
      <c r="AO27" s="252"/>
      <c r="AP27" s="252"/>
      <c r="AQ27" s="252"/>
      <c r="AR27" s="252"/>
      <c r="AS27" s="252"/>
      <c r="AT27" s="252"/>
      <c r="AU27" s="252"/>
      <c r="AV27" s="252"/>
      <c r="AW27" s="252"/>
      <c r="AX27" s="252"/>
      <c r="AY27" s="503"/>
      <c r="AZ27" s="252"/>
      <c r="BA27" s="252"/>
      <c r="BB27" s="503"/>
      <c r="BC27" s="503"/>
      <c r="BD27" s="503"/>
      <c r="BE27" s="503"/>
      <c r="BF27" s="503"/>
      <c r="BG27" s="503"/>
      <c r="BH27" s="503"/>
      <c r="BI27" s="503"/>
      <c r="BJ27" s="503"/>
      <c r="BK27" s="342"/>
      <c r="BL27" s="342"/>
      <c r="BM27" s="342"/>
      <c r="BN27" s="342"/>
      <c r="BO27" s="342"/>
      <c r="BP27" s="342"/>
      <c r="BQ27" s="342"/>
      <c r="BR27" s="342"/>
      <c r="BS27" s="342"/>
      <c r="BT27" s="342"/>
      <c r="BU27" s="342"/>
      <c r="BV27" s="342"/>
    </row>
    <row r="28" spans="1:74" ht="11.1" customHeight="1" x14ac:dyDescent="0.2">
      <c r="A28" s="9" t="s">
        <v>42</v>
      </c>
      <c r="B28" s="214" t="s">
        <v>605</v>
      </c>
      <c r="C28" s="277">
        <v>0</v>
      </c>
      <c r="D28" s="277">
        <v>0</v>
      </c>
      <c r="E28" s="277">
        <v>0</v>
      </c>
      <c r="F28" s="277">
        <v>0</v>
      </c>
      <c r="G28" s="277">
        <v>11.699560676000001</v>
      </c>
      <c r="H28" s="277">
        <v>62.834552025999997</v>
      </c>
      <c r="I28" s="277">
        <v>247.54647688</v>
      </c>
      <c r="J28" s="277">
        <v>169.08745396</v>
      </c>
      <c r="K28" s="277">
        <v>62.502846855000001</v>
      </c>
      <c r="L28" s="277">
        <v>0</v>
      </c>
      <c r="M28" s="277">
        <v>0</v>
      </c>
      <c r="N28" s="277">
        <v>0</v>
      </c>
      <c r="O28" s="277">
        <v>0</v>
      </c>
      <c r="P28" s="277">
        <v>0</v>
      </c>
      <c r="Q28" s="277">
        <v>0</v>
      </c>
      <c r="R28" s="277">
        <v>0</v>
      </c>
      <c r="S28" s="277">
        <v>21.412404128999999</v>
      </c>
      <c r="T28" s="277">
        <v>58.006715274000001</v>
      </c>
      <c r="U28" s="277">
        <v>246.03576753999999</v>
      </c>
      <c r="V28" s="277">
        <v>211.41735062999999</v>
      </c>
      <c r="W28" s="277">
        <v>27.149119373000001</v>
      </c>
      <c r="X28" s="277">
        <v>0.49240747466000001</v>
      </c>
      <c r="Y28" s="277">
        <v>0</v>
      </c>
      <c r="Z28" s="277">
        <v>0</v>
      </c>
      <c r="AA28" s="277">
        <v>0</v>
      </c>
      <c r="AB28" s="277">
        <v>0</v>
      </c>
      <c r="AC28" s="277">
        <v>0</v>
      </c>
      <c r="AD28" s="277">
        <v>0</v>
      </c>
      <c r="AE28" s="277">
        <v>8.3610311574999994</v>
      </c>
      <c r="AF28" s="277">
        <v>87.736118231999995</v>
      </c>
      <c r="AG28" s="277">
        <v>303.58600025999999</v>
      </c>
      <c r="AH28" s="277">
        <v>123.05891827000001</v>
      </c>
      <c r="AI28" s="277">
        <v>17.245083477000001</v>
      </c>
      <c r="AJ28" s="277">
        <v>0</v>
      </c>
      <c r="AK28" s="277">
        <v>0</v>
      </c>
      <c r="AL28" s="277">
        <v>0</v>
      </c>
      <c r="AM28" s="277">
        <v>0</v>
      </c>
      <c r="AN28" s="277">
        <v>0</v>
      </c>
      <c r="AO28" s="277">
        <v>0</v>
      </c>
      <c r="AP28" s="277">
        <v>0</v>
      </c>
      <c r="AQ28" s="277">
        <v>5.9111277361000001</v>
      </c>
      <c r="AR28" s="277">
        <v>68.272701302000002</v>
      </c>
      <c r="AS28" s="277">
        <v>199.39947092</v>
      </c>
      <c r="AT28" s="277">
        <v>107.95545093</v>
      </c>
      <c r="AU28" s="277">
        <v>31.731597908000001</v>
      </c>
      <c r="AV28" s="277">
        <v>0</v>
      </c>
      <c r="AW28" s="277">
        <v>0</v>
      </c>
      <c r="AX28" s="277">
        <v>0</v>
      </c>
      <c r="AY28" s="277">
        <v>0</v>
      </c>
      <c r="AZ28" s="277">
        <v>0</v>
      </c>
      <c r="BA28" s="277">
        <v>0</v>
      </c>
      <c r="BB28" s="340">
        <v>0</v>
      </c>
      <c r="BC28" s="340">
        <v>8.4648876048999995</v>
      </c>
      <c r="BD28" s="340">
        <v>76.797763239999995</v>
      </c>
      <c r="BE28" s="340">
        <v>203.71712762999999</v>
      </c>
      <c r="BF28" s="340">
        <v>172.69365067999999</v>
      </c>
      <c r="BG28" s="340">
        <v>33.555096169999999</v>
      </c>
      <c r="BH28" s="340">
        <v>0.31571890049000001</v>
      </c>
      <c r="BI28" s="340">
        <v>0</v>
      </c>
      <c r="BJ28" s="340">
        <v>0</v>
      </c>
      <c r="BK28" s="340">
        <v>0</v>
      </c>
      <c r="BL28" s="340">
        <v>0</v>
      </c>
      <c r="BM28" s="340">
        <v>0</v>
      </c>
      <c r="BN28" s="340">
        <v>0</v>
      </c>
      <c r="BO28" s="340">
        <v>10.939350762</v>
      </c>
      <c r="BP28" s="340">
        <v>81.726837496000002</v>
      </c>
      <c r="BQ28" s="340">
        <v>203.71573522</v>
      </c>
      <c r="BR28" s="340">
        <v>172.68937109000001</v>
      </c>
      <c r="BS28" s="340">
        <v>33.550634674000001</v>
      </c>
      <c r="BT28" s="340">
        <v>0.31514359752999999</v>
      </c>
      <c r="BU28" s="340">
        <v>0</v>
      </c>
      <c r="BV28" s="340">
        <v>0</v>
      </c>
    </row>
    <row r="29" spans="1:74" ht="11.1" customHeight="1" x14ac:dyDescent="0.2">
      <c r="A29" s="9" t="s">
        <v>43</v>
      </c>
      <c r="B29" s="214" t="s">
        <v>639</v>
      </c>
      <c r="C29" s="277">
        <v>0</v>
      </c>
      <c r="D29" s="277">
        <v>0</v>
      </c>
      <c r="E29" s="277">
        <v>0</v>
      </c>
      <c r="F29" s="277">
        <v>0</v>
      </c>
      <c r="G29" s="277">
        <v>41.323236780999999</v>
      </c>
      <c r="H29" s="277">
        <v>146.79860692</v>
      </c>
      <c r="I29" s="277">
        <v>339.75649628000002</v>
      </c>
      <c r="J29" s="277">
        <v>211.54191152000001</v>
      </c>
      <c r="K29" s="277">
        <v>93.465217777999996</v>
      </c>
      <c r="L29" s="277">
        <v>2.6453963657999999</v>
      </c>
      <c r="M29" s="277">
        <v>0</v>
      </c>
      <c r="N29" s="277">
        <v>0</v>
      </c>
      <c r="O29" s="277">
        <v>0</v>
      </c>
      <c r="P29" s="277">
        <v>0</v>
      </c>
      <c r="Q29" s="277">
        <v>1.9786268731000001</v>
      </c>
      <c r="R29" s="277">
        <v>0</v>
      </c>
      <c r="S29" s="277">
        <v>64.290262014000007</v>
      </c>
      <c r="T29" s="277">
        <v>115.4737281</v>
      </c>
      <c r="U29" s="277">
        <v>331.21385734</v>
      </c>
      <c r="V29" s="277">
        <v>237.15441584000001</v>
      </c>
      <c r="W29" s="277">
        <v>60.154751392000001</v>
      </c>
      <c r="X29" s="277">
        <v>4.9822358010999999</v>
      </c>
      <c r="Y29" s="277">
        <v>0</v>
      </c>
      <c r="Z29" s="277">
        <v>0</v>
      </c>
      <c r="AA29" s="277">
        <v>0</v>
      </c>
      <c r="AB29" s="277">
        <v>0</v>
      </c>
      <c r="AC29" s="277">
        <v>0</v>
      </c>
      <c r="AD29" s="277">
        <v>0</v>
      </c>
      <c r="AE29" s="277">
        <v>22.521762892999998</v>
      </c>
      <c r="AF29" s="277">
        <v>133.54928871999999</v>
      </c>
      <c r="AG29" s="277">
        <v>325.78265343999999</v>
      </c>
      <c r="AH29" s="277">
        <v>159.71729012</v>
      </c>
      <c r="AI29" s="277">
        <v>36.133693925000003</v>
      </c>
      <c r="AJ29" s="277">
        <v>5.6490788578000002</v>
      </c>
      <c r="AK29" s="277">
        <v>0</v>
      </c>
      <c r="AL29" s="277">
        <v>0</v>
      </c>
      <c r="AM29" s="277">
        <v>0</v>
      </c>
      <c r="AN29" s="277">
        <v>0</v>
      </c>
      <c r="AO29" s="277">
        <v>0</v>
      </c>
      <c r="AP29" s="277">
        <v>0</v>
      </c>
      <c r="AQ29" s="277">
        <v>25.597310555</v>
      </c>
      <c r="AR29" s="277">
        <v>128.6456585</v>
      </c>
      <c r="AS29" s="277">
        <v>218.16373723000001</v>
      </c>
      <c r="AT29" s="277">
        <v>149.03204095999999</v>
      </c>
      <c r="AU29" s="277">
        <v>64.916109706</v>
      </c>
      <c r="AV29" s="277">
        <v>5.8177946378999996</v>
      </c>
      <c r="AW29" s="277">
        <v>0</v>
      </c>
      <c r="AX29" s="277">
        <v>0</v>
      </c>
      <c r="AY29" s="277">
        <v>0</v>
      </c>
      <c r="AZ29" s="277">
        <v>0</v>
      </c>
      <c r="BA29" s="277">
        <v>0</v>
      </c>
      <c r="BB29" s="340">
        <v>0</v>
      </c>
      <c r="BC29" s="340">
        <v>28.210405354999999</v>
      </c>
      <c r="BD29" s="340">
        <v>134.96885793000001</v>
      </c>
      <c r="BE29" s="340">
        <v>264.80851474000002</v>
      </c>
      <c r="BF29" s="340">
        <v>225.29319416999999</v>
      </c>
      <c r="BG29" s="340">
        <v>67.018368659000004</v>
      </c>
      <c r="BH29" s="340">
        <v>5.3882583259999999</v>
      </c>
      <c r="BI29" s="340">
        <v>0</v>
      </c>
      <c r="BJ29" s="340">
        <v>0</v>
      </c>
      <c r="BK29" s="340">
        <v>0</v>
      </c>
      <c r="BL29" s="340">
        <v>0</v>
      </c>
      <c r="BM29" s="340">
        <v>0</v>
      </c>
      <c r="BN29" s="340">
        <v>0</v>
      </c>
      <c r="BO29" s="340">
        <v>30.738384778</v>
      </c>
      <c r="BP29" s="340">
        <v>140.42128</v>
      </c>
      <c r="BQ29" s="340">
        <v>264.83956948999997</v>
      </c>
      <c r="BR29" s="340">
        <v>225.3186345</v>
      </c>
      <c r="BS29" s="340">
        <v>67.032626539999995</v>
      </c>
      <c r="BT29" s="340">
        <v>5.3907667377999999</v>
      </c>
      <c r="BU29" s="340">
        <v>0</v>
      </c>
      <c r="BV29" s="340">
        <v>0</v>
      </c>
    </row>
    <row r="30" spans="1:74" ht="11.1" customHeight="1" x14ac:dyDescent="0.2">
      <c r="A30" s="9" t="s">
        <v>44</v>
      </c>
      <c r="B30" s="214" t="s">
        <v>606</v>
      </c>
      <c r="C30" s="277">
        <v>0</v>
      </c>
      <c r="D30" s="277">
        <v>0</v>
      </c>
      <c r="E30" s="277">
        <v>0.41654363624000001</v>
      </c>
      <c r="F30" s="277">
        <v>1.3297637911</v>
      </c>
      <c r="G30" s="277">
        <v>48.679412255000003</v>
      </c>
      <c r="H30" s="277">
        <v>166.40545585000001</v>
      </c>
      <c r="I30" s="277">
        <v>374.98524815000002</v>
      </c>
      <c r="J30" s="277">
        <v>219.96448214</v>
      </c>
      <c r="K30" s="277">
        <v>42.051620671000002</v>
      </c>
      <c r="L30" s="277">
        <v>4.8767687661999997</v>
      </c>
      <c r="M30" s="277">
        <v>0</v>
      </c>
      <c r="N30" s="277">
        <v>0</v>
      </c>
      <c r="O30" s="277">
        <v>0</v>
      </c>
      <c r="P30" s="277">
        <v>0</v>
      </c>
      <c r="Q30" s="277">
        <v>22.199862838000001</v>
      </c>
      <c r="R30" s="277">
        <v>1.1100358982</v>
      </c>
      <c r="S30" s="277">
        <v>111.58475261</v>
      </c>
      <c r="T30" s="277">
        <v>181.20366763999999</v>
      </c>
      <c r="U30" s="277">
        <v>410.29244326999998</v>
      </c>
      <c r="V30" s="277">
        <v>200.15911341</v>
      </c>
      <c r="W30" s="277">
        <v>46.223992592999998</v>
      </c>
      <c r="X30" s="277">
        <v>1.0817385368000001</v>
      </c>
      <c r="Y30" s="277">
        <v>0</v>
      </c>
      <c r="Z30" s="277">
        <v>0</v>
      </c>
      <c r="AA30" s="277">
        <v>0</v>
      </c>
      <c r="AB30" s="277">
        <v>0</v>
      </c>
      <c r="AC30" s="277">
        <v>0</v>
      </c>
      <c r="AD30" s="277">
        <v>0</v>
      </c>
      <c r="AE30" s="277">
        <v>70.626960217000004</v>
      </c>
      <c r="AF30" s="277">
        <v>142.41356295</v>
      </c>
      <c r="AG30" s="277">
        <v>217.69887653000001</v>
      </c>
      <c r="AH30" s="277">
        <v>181.21901718000001</v>
      </c>
      <c r="AI30" s="277">
        <v>72.453589459</v>
      </c>
      <c r="AJ30" s="277">
        <v>5.5719315352000001</v>
      </c>
      <c r="AK30" s="277">
        <v>0</v>
      </c>
      <c r="AL30" s="277">
        <v>0</v>
      </c>
      <c r="AM30" s="277">
        <v>0</v>
      </c>
      <c r="AN30" s="277">
        <v>0</v>
      </c>
      <c r="AO30" s="277">
        <v>0</v>
      </c>
      <c r="AP30" s="277">
        <v>0.80593126871999998</v>
      </c>
      <c r="AQ30" s="277">
        <v>53.692795353000001</v>
      </c>
      <c r="AR30" s="277">
        <v>176.35148866</v>
      </c>
      <c r="AS30" s="277">
        <v>133.59658572999999</v>
      </c>
      <c r="AT30" s="277">
        <v>196.96925096999999</v>
      </c>
      <c r="AU30" s="277">
        <v>46.559843049000001</v>
      </c>
      <c r="AV30" s="277">
        <v>2.6662637532</v>
      </c>
      <c r="AW30" s="277">
        <v>0</v>
      </c>
      <c r="AX30" s="277">
        <v>0</v>
      </c>
      <c r="AY30" s="277">
        <v>0</v>
      </c>
      <c r="AZ30" s="277">
        <v>0</v>
      </c>
      <c r="BA30" s="277">
        <v>0</v>
      </c>
      <c r="BB30" s="340">
        <v>1.7460604799999999</v>
      </c>
      <c r="BC30" s="340">
        <v>54.348123461</v>
      </c>
      <c r="BD30" s="340">
        <v>160.52382018</v>
      </c>
      <c r="BE30" s="340">
        <v>258.22417331000003</v>
      </c>
      <c r="BF30" s="340">
        <v>221.10533459000001</v>
      </c>
      <c r="BG30" s="340">
        <v>69.130726668999998</v>
      </c>
      <c r="BH30" s="340">
        <v>7.5284653875999998</v>
      </c>
      <c r="BI30" s="340">
        <v>0</v>
      </c>
      <c r="BJ30" s="340">
        <v>0</v>
      </c>
      <c r="BK30" s="340">
        <v>0</v>
      </c>
      <c r="BL30" s="340">
        <v>0</v>
      </c>
      <c r="BM30" s="340">
        <v>0.41671088959000002</v>
      </c>
      <c r="BN30" s="340">
        <v>1.7460827910000001</v>
      </c>
      <c r="BO30" s="340">
        <v>54.402774706999999</v>
      </c>
      <c r="BP30" s="340">
        <v>160.03308147000001</v>
      </c>
      <c r="BQ30" s="340">
        <v>258.22372579</v>
      </c>
      <c r="BR30" s="340">
        <v>221.10494349999999</v>
      </c>
      <c r="BS30" s="340">
        <v>69.131270929999999</v>
      </c>
      <c r="BT30" s="340">
        <v>7.5288719037999998</v>
      </c>
      <c r="BU30" s="340">
        <v>0</v>
      </c>
      <c r="BV30" s="340">
        <v>0</v>
      </c>
    </row>
    <row r="31" spans="1:74" ht="11.1" customHeight="1" x14ac:dyDescent="0.2">
      <c r="A31" s="9" t="s">
        <v>45</v>
      </c>
      <c r="B31" s="214" t="s">
        <v>607</v>
      </c>
      <c r="C31" s="277">
        <v>0</v>
      </c>
      <c r="D31" s="277">
        <v>0</v>
      </c>
      <c r="E31" s="277">
        <v>2.291116411</v>
      </c>
      <c r="F31" s="277">
        <v>6.0221147940000002</v>
      </c>
      <c r="G31" s="277">
        <v>46.415542549999998</v>
      </c>
      <c r="H31" s="277">
        <v>213.58671720999999</v>
      </c>
      <c r="I31" s="277">
        <v>439.34563789999999</v>
      </c>
      <c r="J31" s="277">
        <v>296.89462669</v>
      </c>
      <c r="K31" s="277">
        <v>57.354590965</v>
      </c>
      <c r="L31" s="277">
        <v>12.043944242</v>
      </c>
      <c r="M31" s="277">
        <v>0</v>
      </c>
      <c r="N31" s="277">
        <v>0</v>
      </c>
      <c r="O31" s="277">
        <v>0</v>
      </c>
      <c r="P31" s="277">
        <v>0</v>
      </c>
      <c r="Q31" s="277">
        <v>37.335911780000004</v>
      </c>
      <c r="R31" s="277">
        <v>14.380319067</v>
      </c>
      <c r="S31" s="277">
        <v>123.16363685</v>
      </c>
      <c r="T31" s="277">
        <v>237.52410061</v>
      </c>
      <c r="U31" s="277">
        <v>474.78055731000001</v>
      </c>
      <c r="V31" s="277">
        <v>250.64060262999999</v>
      </c>
      <c r="W31" s="277">
        <v>79.238489759999993</v>
      </c>
      <c r="X31" s="277">
        <v>4.2830287004000001</v>
      </c>
      <c r="Y31" s="277">
        <v>0</v>
      </c>
      <c r="Z31" s="277">
        <v>0</v>
      </c>
      <c r="AA31" s="277">
        <v>0</v>
      </c>
      <c r="AB31" s="277">
        <v>0</v>
      </c>
      <c r="AC31" s="277">
        <v>0</v>
      </c>
      <c r="AD31" s="277">
        <v>0.57864216329999996</v>
      </c>
      <c r="AE31" s="277">
        <v>49.110096534999997</v>
      </c>
      <c r="AF31" s="277">
        <v>180.68445328999999</v>
      </c>
      <c r="AG31" s="277">
        <v>262.63282629000003</v>
      </c>
      <c r="AH31" s="277">
        <v>251.05969131000001</v>
      </c>
      <c r="AI31" s="277">
        <v>140.94107063000001</v>
      </c>
      <c r="AJ31" s="277">
        <v>6.6446782405000002</v>
      </c>
      <c r="AK31" s="277">
        <v>0</v>
      </c>
      <c r="AL31" s="277">
        <v>0</v>
      </c>
      <c r="AM31" s="277">
        <v>0</v>
      </c>
      <c r="AN31" s="277">
        <v>0</v>
      </c>
      <c r="AO31" s="277">
        <v>0</v>
      </c>
      <c r="AP31" s="277">
        <v>3.553492136</v>
      </c>
      <c r="AQ31" s="277">
        <v>64.954365616999993</v>
      </c>
      <c r="AR31" s="277">
        <v>194.22859532000001</v>
      </c>
      <c r="AS31" s="277">
        <v>199.23429824999999</v>
      </c>
      <c r="AT31" s="277">
        <v>261.44011733000002</v>
      </c>
      <c r="AU31" s="277">
        <v>78.275680424000001</v>
      </c>
      <c r="AV31" s="277">
        <v>11.633074805</v>
      </c>
      <c r="AW31" s="277">
        <v>0</v>
      </c>
      <c r="AX31" s="277">
        <v>0</v>
      </c>
      <c r="AY31" s="277">
        <v>0</v>
      </c>
      <c r="AZ31" s="277">
        <v>0</v>
      </c>
      <c r="BA31" s="277">
        <v>0.56055490421999998</v>
      </c>
      <c r="BB31" s="340">
        <v>7.6484971070999999</v>
      </c>
      <c r="BC31" s="340">
        <v>69.283224293000004</v>
      </c>
      <c r="BD31" s="340">
        <v>198.01677305000001</v>
      </c>
      <c r="BE31" s="340">
        <v>316.61713778000001</v>
      </c>
      <c r="BF31" s="340">
        <v>272.92660903000001</v>
      </c>
      <c r="BG31" s="340">
        <v>96.137292071000005</v>
      </c>
      <c r="BH31" s="340">
        <v>10.605914176000001</v>
      </c>
      <c r="BI31" s="340">
        <v>0.28789165418000001</v>
      </c>
      <c r="BJ31" s="340">
        <v>0</v>
      </c>
      <c r="BK31" s="340">
        <v>0</v>
      </c>
      <c r="BL31" s="340">
        <v>0</v>
      </c>
      <c r="BM31" s="340">
        <v>2.7818137200000002</v>
      </c>
      <c r="BN31" s="340">
        <v>7.6418066090999996</v>
      </c>
      <c r="BO31" s="340">
        <v>68.947562763999997</v>
      </c>
      <c r="BP31" s="340">
        <v>196.89586242999999</v>
      </c>
      <c r="BQ31" s="340">
        <v>316.54345967</v>
      </c>
      <c r="BR31" s="340">
        <v>272.84468566999999</v>
      </c>
      <c r="BS31" s="340">
        <v>96.089988266000006</v>
      </c>
      <c r="BT31" s="340">
        <v>10.597530473999999</v>
      </c>
      <c r="BU31" s="340">
        <v>0.28757794678999998</v>
      </c>
      <c r="BV31" s="340">
        <v>0</v>
      </c>
    </row>
    <row r="32" spans="1:74" ht="11.1" customHeight="1" x14ac:dyDescent="0.2">
      <c r="A32" s="9" t="s">
        <v>373</v>
      </c>
      <c r="B32" s="214" t="s">
        <v>640</v>
      </c>
      <c r="C32" s="277">
        <v>19.150495988999999</v>
      </c>
      <c r="D32" s="277">
        <v>36.103239424999998</v>
      </c>
      <c r="E32" s="277">
        <v>56.346920105999999</v>
      </c>
      <c r="F32" s="277">
        <v>115.61394531000001</v>
      </c>
      <c r="G32" s="277">
        <v>210.38782320999999</v>
      </c>
      <c r="H32" s="277">
        <v>401.32407799999999</v>
      </c>
      <c r="I32" s="277">
        <v>495.15481275000002</v>
      </c>
      <c r="J32" s="277">
        <v>454.23650172999999</v>
      </c>
      <c r="K32" s="277">
        <v>275.32603582000002</v>
      </c>
      <c r="L32" s="277">
        <v>92.779910184000002</v>
      </c>
      <c r="M32" s="277">
        <v>57.405093876000002</v>
      </c>
      <c r="N32" s="277">
        <v>45.242565311</v>
      </c>
      <c r="O32" s="277">
        <v>30.917955287000002</v>
      </c>
      <c r="P32" s="277">
        <v>46.377246540999998</v>
      </c>
      <c r="Q32" s="277">
        <v>106.34875654</v>
      </c>
      <c r="R32" s="277">
        <v>87.279915535000001</v>
      </c>
      <c r="S32" s="277">
        <v>246.91542887</v>
      </c>
      <c r="T32" s="277">
        <v>301.14189969</v>
      </c>
      <c r="U32" s="277">
        <v>495.95506116000001</v>
      </c>
      <c r="V32" s="277">
        <v>399.05741160000002</v>
      </c>
      <c r="W32" s="277">
        <v>258.67917705999997</v>
      </c>
      <c r="X32" s="277">
        <v>121.93371584</v>
      </c>
      <c r="Y32" s="277">
        <v>28.728717053</v>
      </c>
      <c r="Z32" s="277">
        <v>38.695878448000002</v>
      </c>
      <c r="AA32" s="277">
        <v>57.514872492000002</v>
      </c>
      <c r="AB32" s="277">
        <v>35.080333875999997</v>
      </c>
      <c r="AC32" s="277">
        <v>16.156666608999998</v>
      </c>
      <c r="AD32" s="277">
        <v>90.813985393999999</v>
      </c>
      <c r="AE32" s="277">
        <v>154.45371141999999</v>
      </c>
      <c r="AF32" s="277">
        <v>348.56963158999997</v>
      </c>
      <c r="AG32" s="277">
        <v>414.42735477000002</v>
      </c>
      <c r="AH32" s="277">
        <v>370.15690755000003</v>
      </c>
      <c r="AI32" s="277">
        <v>255.43977272999999</v>
      </c>
      <c r="AJ32" s="277">
        <v>133.58431672</v>
      </c>
      <c r="AK32" s="277">
        <v>66.054803598999996</v>
      </c>
      <c r="AL32" s="277">
        <v>57.956118038</v>
      </c>
      <c r="AM32" s="277">
        <v>20.901331377999998</v>
      </c>
      <c r="AN32" s="277">
        <v>45.304588133000003</v>
      </c>
      <c r="AO32" s="277">
        <v>43.477910391999998</v>
      </c>
      <c r="AP32" s="277">
        <v>85.032093183000001</v>
      </c>
      <c r="AQ32" s="277">
        <v>211.82072392000001</v>
      </c>
      <c r="AR32" s="277">
        <v>352.75815926000001</v>
      </c>
      <c r="AS32" s="277">
        <v>399.92501688999999</v>
      </c>
      <c r="AT32" s="277">
        <v>382.01479673</v>
      </c>
      <c r="AU32" s="277">
        <v>281.24625630999998</v>
      </c>
      <c r="AV32" s="277">
        <v>127.93797293999999</v>
      </c>
      <c r="AW32" s="277">
        <v>32.759971984000003</v>
      </c>
      <c r="AX32" s="277">
        <v>36.982757663000001</v>
      </c>
      <c r="AY32" s="277">
        <v>34.617727924</v>
      </c>
      <c r="AZ32" s="277">
        <v>18.828005690000001</v>
      </c>
      <c r="BA32" s="277">
        <v>81.476972919999994</v>
      </c>
      <c r="BB32" s="340">
        <v>76.116001417999996</v>
      </c>
      <c r="BC32" s="340">
        <v>193.34878477000001</v>
      </c>
      <c r="BD32" s="340">
        <v>345.78213347000002</v>
      </c>
      <c r="BE32" s="340">
        <v>445.63114016999998</v>
      </c>
      <c r="BF32" s="340">
        <v>421.70802005000002</v>
      </c>
      <c r="BG32" s="340">
        <v>276.44516699000002</v>
      </c>
      <c r="BH32" s="340">
        <v>136.78733475000001</v>
      </c>
      <c r="BI32" s="340">
        <v>60.045744993</v>
      </c>
      <c r="BJ32" s="340">
        <v>35.099405638</v>
      </c>
      <c r="BK32" s="340">
        <v>31.198100294</v>
      </c>
      <c r="BL32" s="340">
        <v>31.929362888</v>
      </c>
      <c r="BM32" s="340">
        <v>51.185405631999998</v>
      </c>
      <c r="BN32" s="340">
        <v>77.503405298000004</v>
      </c>
      <c r="BO32" s="340">
        <v>197.62294954000001</v>
      </c>
      <c r="BP32" s="340">
        <v>351.25109327000001</v>
      </c>
      <c r="BQ32" s="340">
        <v>445.82245103999998</v>
      </c>
      <c r="BR32" s="340">
        <v>421.94459017000003</v>
      </c>
      <c r="BS32" s="340">
        <v>276.78263614999997</v>
      </c>
      <c r="BT32" s="340">
        <v>137.09085182999999</v>
      </c>
      <c r="BU32" s="340">
        <v>60.211234920000003</v>
      </c>
      <c r="BV32" s="340">
        <v>35.197573335000001</v>
      </c>
    </row>
    <row r="33" spans="1:74" ht="11.1" customHeight="1" x14ac:dyDescent="0.2">
      <c r="A33" s="9" t="s">
        <v>46</v>
      </c>
      <c r="B33" s="214" t="s">
        <v>609</v>
      </c>
      <c r="C33" s="277">
        <v>1.5801584418000001</v>
      </c>
      <c r="D33" s="277">
        <v>2.9996585833</v>
      </c>
      <c r="E33" s="277">
        <v>22.649318772000001</v>
      </c>
      <c r="F33" s="277">
        <v>55.059613708999997</v>
      </c>
      <c r="G33" s="277">
        <v>130.10051795999999</v>
      </c>
      <c r="H33" s="277">
        <v>388.90604145999998</v>
      </c>
      <c r="I33" s="277">
        <v>488.74068143</v>
      </c>
      <c r="J33" s="277">
        <v>437.63782085000003</v>
      </c>
      <c r="K33" s="277">
        <v>165.27265954000001</v>
      </c>
      <c r="L33" s="277">
        <v>25.548766570000002</v>
      </c>
      <c r="M33" s="277">
        <v>5.5963785017000003</v>
      </c>
      <c r="N33" s="277">
        <v>2.5141388654000001</v>
      </c>
      <c r="O33" s="277">
        <v>12.509671840999999</v>
      </c>
      <c r="P33" s="277">
        <v>6.6901282391999999</v>
      </c>
      <c r="Q33" s="277">
        <v>87.714098051999997</v>
      </c>
      <c r="R33" s="277">
        <v>45.562560511000001</v>
      </c>
      <c r="S33" s="277">
        <v>224.53635575000001</v>
      </c>
      <c r="T33" s="277">
        <v>300.34988637999999</v>
      </c>
      <c r="U33" s="277">
        <v>496.67326985</v>
      </c>
      <c r="V33" s="277">
        <v>360.29536947999998</v>
      </c>
      <c r="W33" s="277">
        <v>189.02910055999999</v>
      </c>
      <c r="X33" s="277">
        <v>30.585126639999999</v>
      </c>
      <c r="Y33" s="277">
        <v>1.1565914866</v>
      </c>
      <c r="Z33" s="277">
        <v>6.4678440497</v>
      </c>
      <c r="AA33" s="277">
        <v>9.1992608344000004</v>
      </c>
      <c r="AB33" s="277">
        <v>2.3122157423999998</v>
      </c>
      <c r="AC33" s="277">
        <v>2.3122157423999998</v>
      </c>
      <c r="AD33" s="277">
        <v>20.206535429999999</v>
      </c>
      <c r="AE33" s="277">
        <v>112.79071806</v>
      </c>
      <c r="AF33" s="277">
        <v>319.09789540999998</v>
      </c>
      <c r="AG33" s="277">
        <v>338.66770649</v>
      </c>
      <c r="AH33" s="277">
        <v>342.21704820000002</v>
      </c>
      <c r="AI33" s="277">
        <v>235.44982263</v>
      </c>
      <c r="AJ33" s="277">
        <v>55.266600779000001</v>
      </c>
      <c r="AK33" s="277">
        <v>1.4121066537</v>
      </c>
      <c r="AL33" s="277">
        <v>1.6701287524999999</v>
      </c>
      <c r="AM33" s="277">
        <v>0.25794092435999999</v>
      </c>
      <c r="AN33" s="277">
        <v>1.4112557449000001</v>
      </c>
      <c r="AO33" s="277">
        <v>4.7496490834999996</v>
      </c>
      <c r="AP33" s="277">
        <v>26.564277808</v>
      </c>
      <c r="AQ33" s="277">
        <v>147.87880953999999</v>
      </c>
      <c r="AR33" s="277">
        <v>329.65184847</v>
      </c>
      <c r="AS33" s="277">
        <v>308.11625730999998</v>
      </c>
      <c r="AT33" s="277">
        <v>377.65172115000001</v>
      </c>
      <c r="AU33" s="277">
        <v>237.52065718</v>
      </c>
      <c r="AV33" s="277">
        <v>61.043926955000003</v>
      </c>
      <c r="AW33" s="277">
        <v>0.4166293781</v>
      </c>
      <c r="AX33" s="277">
        <v>3.8098279416</v>
      </c>
      <c r="AY33" s="277">
        <v>2.5585479467000001</v>
      </c>
      <c r="AZ33" s="277">
        <v>0</v>
      </c>
      <c r="BA33" s="277">
        <v>3.5169783641999999</v>
      </c>
      <c r="BB33" s="340">
        <v>32.968285393000002</v>
      </c>
      <c r="BC33" s="340">
        <v>148.86664114000001</v>
      </c>
      <c r="BD33" s="340">
        <v>311.58591977999998</v>
      </c>
      <c r="BE33" s="340">
        <v>419.43936875999998</v>
      </c>
      <c r="BF33" s="340">
        <v>399.32601066000001</v>
      </c>
      <c r="BG33" s="340">
        <v>219.67645317</v>
      </c>
      <c r="BH33" s="340">
        <v>56.071631322999998</v>
      </c>
      <c r="BI33" s="340">
        <v>6.4654687954999996</v>
      </c>
      <c r="BJ33" s="340">
        <v>3.0032294951999998</v>
      </c>
      <c r="BK33" s="340">
        <v>5.8991473947999999</v>
      </c>
      <c r="BL33" s="340">
        <v>3.3188904843000002</v>
      </c>
      <c r="BM33" s="340">
        <v>17.481579651000001</v>
      </c>
      <c r="BN33" s="340">
        <v>33.354616653000001</v>
      </c>
      <c r="BO33" s="340">
        <v>151.05865535000001</v>
      </c>
      <c r="BP33" s="340">
        <v>315.18387269999999</v>
      </c>
      <c r="BQ33" s="340">
        <v>419.3734225</v>
      </c>
      <c r="BR33" s="340">
        <v>399.24921791999998</v>
      </c>
      <c r="BS33" s="340">
        <v>219.58706297000001</v>
      </c>
      <c r="BT33" s="340">
        <v>56.028227117999997</v>
      </c>
      <c r="BU33" s="340">
        <v>6.4544334673000003</v>
      </c>
      <c r="BV33" s="340">
        <v>2.9988246218999999</v>
      </c>
    </row>
    <row r="34" spans="1:74" ht="11.1" customHeight="1" x14ac:dyDescent="0.2">
      <c r="A34" s="9" t="s">
        <v>47</v>
      </c>
      <c r="B34" s="214" t="s">
        <v>610</v>
      </c>
      <c r="C34" s="277">
        <v>7.8556647083</v>
      </c>
      <c r="D34" s="277">
        <v>10.060834053000001</v>
      </c>
      <c r="E34" s="277">
        <v>83.298019440000004</v>
      </c>
      <c r="F34" s="277">
        <v>185.5022587</v>
      </c>
      <c r="G34" s="277">
        <v>277.04824366999998</v>
      </c>
      <c r="H34" s="277">
        <v>582.28149783000003</v>
      </c>
      <c r="I34" s="277">
        <v>681.86428622000005</v>
      </c>
      <c r="J34" s="277">
        <v>718.92116512999996</v>
      </c>
      <c r="K34" s="277">
        <v>385.23863496000001</v>
      </c>
      <c r="L34" s="277">
        <v>132.06835426000001</v>
      </c>
      <c r="M34" s="277">
        <v>40.816912483999999</v>
      </c>
      <c r="N34" s="277">
        <v>7.1665552150999998</v>
      </c>
      <c r="O34" s="277">
        <v>28.380712166999999</v>
      </c>
      <c r="P34" s="277">
        <v>21.663583258999999</v>
      </c>
      <c r="Q34" s="277">
        <v>124.13487744</v>
      </c>
      <c r="R34" s="277">
        <v>178.81501471000001</v>
      </c>
      <c r="S34" s="277">
        <v>341.47075873</v>
      </c>
      <c r="T34" s="277">
        <v>495.33255786000001</v>
      </c>
      <c r="U34" s="277">
        <v>588.78302013999996</v>
      </c>
      <c r="V34" s="277">
        <v>578.32255199999997</v>
      </c>
      <c r="W34" s="277">
        <v>377.41606740999998</v>
      </c>
      <c r="X34" s="277">
        <v>121.14997228</v>
      </c>
      <c r="Y34" s="277">
        <v>41.687074928999998</v>
      </c>
      <c r="Z34" s="277">
        <v>17.664512543000001</v>
      </c>
      <c r="AA34" s="277">
        <v>17.784100358</v>
      </c>
      <c r="AB34" s="277">
        <v>22.354948772</v>
      </c>
      <c r="AC34" s="277">
        <v>34.352351609000003</v>
      </c>
      <c r="AD34" s="277">
        <v>63.806548266999997</v>
      </c>
      <c r="AE34" s="277">
        <v>228.60401576999999</v>
      </c>
      <c r="AF34" s="277">
        <v>490.37139436000001</v>
      </c>
      <c r="AG34" s="277">
        <v>518.74720034999996</v>
      </c>
      <c r="AH34" s="277">
        <v>562.89622541000006</v>
      </c>
      <c r="AI34" s="277">
        <v>432.93706526</v>
      </c>
      <c r="AJ34" s="277">
        <v>144.63528596</v>
      </c>
      <c r="AK34" s="277">
        <v>15.360710084999999</v>
      </c>
      <c r="AL34" s="277">
        <v>3.7708085823999999</v>
      </c>
      <c r="AM34" s="277">
        <v>4.8085303257999996</v>
      </c>
      <c r="AN34" s="277">
        <v>7.5157739878000003</v>
      </c>
      <c r="AO34" s="277">
        <v>21.271404879999999</v>
      </c>
      <c r="AP34" s="277">
        <v>95.051417420000007</v>
      </c>
      <c r="AQ34" s="277">
        <v>223.71773034</v>
      </c>
      <c r="AR34" s="277">
        <v>457.03864211000001</v>
      </c>
      <c r="AS34" s="277">
        <v>501.66253139999998</v>
      </c>
      <c r="AT34" s="277">
        <v>556.30591786000002</v>
      </c>
      <c r="AU34" s="277">
        <v>378.77501990000002</v>
      </c>
      <c r="AV34" s="277">
        <v>194.24183869999999</v>
      </c>
      <c r="AW34" s="277">
        <v>9.3910178862000002</v>
      </c>
      <c r="AX34" s="277">
        <v>13.885804038</v>
      </c>
      <c r="AY34" s="277">
        <v>5.3165534449000003</v>
      </c>
      <c r="AZ34" s="277">
        <v>5.5211599357000001</v>
      </c>
      <c r="BA34" s="277">
        <v>55.118143285999999</v>
      </c>
      <c r="BB34" s="340">
        <v>99.715063514999997</v>
      </c>
      <c r="BC34" s="340">
        <v>268.28918271999999</v>
      </c>
      <c r="BD34" s="340">
        <v>442.23015070999998</v>
      </c>
      <c r="BE34" s="340">
        <v>553.46449221</v>
      </c>
      <c r="BF34" s="340">
        <v>557.60556869000004</v>
      </c>
      <c r="BG34" s="340">
        <v>363.97050281999998</v>
      </c>
      <c r="BH34" s="340">
        <v>145.62422387999999</v>
      </c>
      <c r="BI34" s="340">
        <v>37.728429388999999</v>
      </c>
      <c r="BJ34" s="340">
        <v>9.6177001663000006</v>
      </c>
      <c r="BK34" s="340">
        <v>13.731441288999999</v>
      </c>
      <c r="BL34" s="340">
        <v>15.232503154</v>
      </c>
      <c r="BM34" s="340">
        <v>49.178394048000001</v>
      </c>
      <c r="BN34" s="340">
        <v>108.51662232</v>
      </c>
      <c r="BO34" s="340">
        <v>282.46495743999998</v>
      </c>
      <c r="BP34" s="340">
        <v>454.86105321000002</v>
      </c>
      <c r="BQ34" s="340">
        <v>553.57585877999998</v>
      </c>
      <c r="BR34" s="340">
        <v>557.75199201999999</v>
      </c>
      <c r="BS34" s="340">
        <v>364.13062231999999</v>
      </c>
      <c r="BT34" s="340">
        <v>145.76361348</v>
      </c>
      <c r="BU34" s="340">
        <v>37.777748559999999</v>
      </c>
      <c r="BV34" s="340">
        <v>9.6261078667</v>
      </c>
    </row>
    <row r="35" spans="1:74" ht="11.1" customHeight="1" x14ac:dyDescent="0.2">
      <c r="A35" s="9" t="s">
        <v>50</v>
      </c>
      <c r="B35" s="214" t="s">
        <v>611</v>
      </c>
      <c r="C35" s="277">
        <v>0</v>
      </c>
      <c r="D35" s="277">
        <v>0</v>
      </c>
      <c r="E35" s="277">
        <v>16.173812723000001</v>
      </c>
      <c r="F35" s="277">
        <v>45.025783893000003</v>
      </c>
      <c r="G35" s="277">
        <v>74.733995567999997</v>
      </c>
      <c r="H35" s="277">
        <v>237.90169817</v>
      </c>
      <c r="I35" s="277">
        <v>379.25067918000002</v>
      </c>
      <c r="J35" s="277">
        <v>400.52802819999999</v>
      </c>
      <c r="K35" s="277">
        <v>218.93403427000001</v>
      </c>
      <c r="L35" s="277">
        <v>73.299298641999997</v>
      </c>
      <c r="M35" s="277">
        <v>4.3454868984999999</v>
      </c>
      <c r="N35" s="277">
        <v>0</v>
      </c>
      <c r="O35" s="277">
        <v>1.493318742</v>
      </c>
      <c r="P35" s="277">
        <v>2.3181351054000001</v>
      </c>
      <c r="Q35" s="277">
        <v>10.580686878</v>
      </c>
      <c r="R35" s="277">
        <v>51.778188346999997</v>
      </c>
      <c r="S35" s="277">
        <v>142.43685164999999</v>
      </c>
      <c r="T35" s="277">
        <v>305.22611210999997</v>
      </c>
      <c r="U35" s="277">
        <v>388.13107515000002</v>
      </c>
      <c r="V35" s="277">
        <v>372.69518701999999</v>
      </c>
      <c r="W35" s="277">
        <v>207.20484898000001</v>
      </c>
      <c r="X35" s="277">
        <v>75.572987519999998</v>
      </c>
      <c r="Y35" s="277">
        <v>15.128542454</v>
      </c>
      <c r="Z35" s="277">
        <v>0</v>
      </c>
      <c r="AA35" s="277">
        <v>0</v>
      </c>
      <c r="AB35" s="277">
        <v>0</v>
      </c>
      <c r="AC35" s="277">
        <v>22.659305814</v>
      </c>
      <c r="AD35" s="277">
        <v>47.041173684999997</v>
      </c>
      <c r="AE35" s="277">
        <v>122.07542372</v>
      </c>
      <c r="AF35" s="277">
        <v>309.24520157000001</v>
      </c>
      <c r="AG35" s="277">
        <v>389.92455812999998</v>
      </c>
      <c r="AH35" s="277">
        <v>336.82368904999998</v>
      </c>
      <c r="AI35" s="277">
        <v>185.56030165999999</v>
      </c>
      <c r="AJ35" s="277">
        <v>39.409956805999997</v>
      </c>
      <c r="AK35" s="277">
        <v>9.1876280935000008</v>
      </c>
      <c r="AL35" s="277">
        <v>0</v>
      </c>
      <c r="AM35" s="277">
        <v>2.6860579950000001</v>
      </c>
      <c r="AN35" s="277">
        <v>7.2375812623</v>
      </c>
      <c r="AO35" s="277">
        <v>20.017819970000001</v>
      </c>
      <c r="AP35" s="277">
        <v>47.338819962999999</v>
      </c>
      <c r="AQ35" s="277">
        <v>119.36904405999999</v>
      </c>
      <c r="AR35" s="277">
        <v>271.74904077999997</v>
      </c>
      <c r="AS35" s="277">
        <v>391.89708303999998</v>
      </c>
      <c r="AT35" s="277">
        <v>271.77948412000001</v>
      </c>
      <c r="AU35" s="277">
        <v>207.39154350000001</v>
      </c>
      <c r="AV35" s="277">
        <v>87.487117436999995</v>
      </c>
      <c r="AW35" s="277">
        <v>8.6984609951999996</v>
      </c>
      <c r="AX35" s="277">
        <v>0</v>
      </c>
      <c r="AY35" s="277">
        <v>1.9431079382000001</v>
      </c>
      <c r="AZ35" s="277">
        <v>11.012582934999999</v>
      </c>
      <c r="BA35" s="277">
        <v>26.564779437999999</v>
      </c>
      <c r="BB35" s="340">
        <v>50.072514568999999</v>
      </c>
      <c r="BC35" s="340">
        <v>134.01919720999999</v>
      </c>
      <c r="BD35" s="340">
        <v>271.46285605999998</v>
      </c>
      <c r="BE35" s="340">
        <v>399.14292241999999</v>
      </c>
      <c r="BF35" s="340">
        <v>358.03448350999997</v>
      </c>
      <c r="BG35" s="340">
        <v>208.80848936000001</v>
      </c>
      <c r="BH35" s="340">
        <v>72.114044500000006</v>
      </c>
      <c r="BI35" s="340">
        <v>9.3351092252000001</v>
      </c>
      <c r="BJ35" s="340">
        <v>0</v>
      </c>
      <c r="BK35" s="340">
        <v>1.3298032704</v>
      </c>
      <c r="BL35" s="340">
        <v>4.7304081859</v>
      </c>
      <c r="BM35" s="340">
        <v>16.751748112000001</v>
      </c>
      <c r="BN35" s="340">
        <v>53.502869603999997</v>
      </c>
      <c r="BO35" s="340">
        <v>138.79027252</v>
      </c>
      <c r="BP35" s="340">
        <v>275.21875863000002</v>
      </c>
      <c r="BQ35" s="340">
        <v>399.34611896000001</v>
      </c>
      <c r="BR35" s="340">
        <v>358.24057008</v>
      </c>
      <c r="BS35" s="340">
        <v>208.97927784000001</v>
      </c>
      <c r="BT35" s="340">
        <v>72.20201883</v>
      </c>
      <c r="BU35" s="340">
        <v>9.3473931129000007</v>
      </c>
      <c r="BV35" s="340">
        <v>0</v>
      </c>
    </row>
    <row r="36" spans="1:74" ht="11.1" customHeight="1" x14ac:dyDescent="0.2">
      <c r="A36" s="9" t="s">
        <v>51</v>
      </c>
      <c r="B36" s="214" t="s">
        <v>612</v>
      </c>
      <c r="C36" s="277">
        <v>7.01426967</v>
      </c>
      <c r="D36" s="277">
        <v>7.3690770851999998</v>
      </c>
      <c r="E36" s="277">
        <v>10.108176432</v>
      </c>
      <c r="F36" s="277">
        <v>16.301104838000001</v>
      </c>
      <c r="G36" s="277">
        <v>23.003206893000002</v>
      </c>
      <c r="H36" s="277">
        <v>65.843968785000001</v>
      </c>
      <c r="I36" s="277">
        <v>182.33553311</v>
      </c>
      <c r="J36" s="277">
        <v>203.67010665999999</v>
      </c>
      <c r="K36" s="277">
        <v>156.38589150000001</v>
      </c>
      <c r="L36" s="277">
        <v>44.530494249999997</v>
      </c>
      <c r="M36" s="277">
        <v>10.595336478</v>
      </c>
      <c r="N36" s="277">
        <v>9.0388050883000002</v>
      </c>
      <c r="O36" s="277">
        <v>10.852699242</v>
      </c>
      <c r="P36" s="277">
        <v>6.8283177636000003</v>
      </c>
      <c r="Q36" s="277">
        <v>8.2850821057000008</v>
      </c>
      <c r="R36" s="277">
        <v>18.311248976000002</v>
      </c>
      <c r="S36" s="277">
        <v>50.614213263000003</v>
      </c>
      <c r="T36" s="277">
        <v>92.138776578000005</v>
      </c>
      <c r="U36" s="277">
        <v>182.28307078</v>
      </c>
      <c r="V36" s="277">
        <v>281.32602306000001</v>
      </c>
      <c r="W36" s="277">
        <v>190.74238210999999</v>
      </c>
      <c r="X36" s="277">
        <v>53.702647800999998</v>
      </c>
      <c r="Y36" s="277">
        <v>13.921504837000001</v>
      </c>
      <c r="Z36" s="277">
        <v>8.3947382665999992</v>
      </c>
      <c r="AA36" s="277">
        <v>6.6204318144999998</v>
      </c>
      <c r="AB36" s="277">
        <v>6.9760748458000004</v>
      </c>
      <c r="AC36" s="277">
        <v>12.729645011000001</v>
      </c>
      <c r="AD36" s="277">
        <v>25.127473917</v>
      </c>
      <c r="AE36" s="277">
        <v>58.150163378999999</v>
      </c>
      <c r="AF36" s="277">
        <v>135.30741090000001</v>
      </c>
      <c r="AG36" s="277">
        <v>251.79024924999999</v>
      </c>
      <c r="AH36" s="277">
        <v>208.59504785999999</v>
      </c>
      <c r="AI36" s="277">
        <v>137.38524907999999</v>
      </c>
      <c r="AJ36" s="277">
        <v>27.320781246999999</v>
      </c>
      <c r="AK36" s="277">
        <v>13.40950293</v>
      </c>
      <c r="AL36" s="277">
        <v>8.7478525067999993</v>
      </c>
      <c r="AM36" s="277">
        <v>14.04814803</v>
      </c>
      <c r="AN36" s="277">
        <v>9.6430515736999993</v>
      </c>
      <c r="AO36" s="277">
        <v>15.496140882000001</v>
      </c>
      <c r="AP36" s="277">
        <v>25.839373404</v>
      </c>
      <c r="AQ36" s="277">
        <v>71.385113705999999</v>
      </c>
      <c r="AR36" s="277">
        <v>125.84974307</v>
      </c>
      <c r="AS36" s="277">
        <v>273.26568861999999</v>
      </c>
      <c r="AT36" s="277">
        <v>228.6471434</v>
      </c>
      <c r="AU36" s="277">
        <v>189.23500634000001</v>
      </c>
      <c r="AV36" s="277">
        <v>85.194004585000002</v>
      </c>
      <c r="AW36" s="277">
        <v>18.68049765</v>
      </c>
      <c r="AX36" s="277">
        <v>7.4719584791000004</v>
      </c>
      <c r="AY36" s="277">
        <v>10.963427977</v>
      </c>
      <c r="AZ36" s="277">
        <v>14.264961491999999</v>
      </c>
      <c r="BA36" s="277">
        <v>16.582047066000001</v>
      </c>
      <c r="BB36" s="340">
        <v>26.787578428</v>
      </c>
      <c r="BC36" s="340">
        <v>62.988827676</v>
      </c>
      <c r="BD36" s="340">
        <v>127.95052997000001</v>
      </c>
      <c r="BE36" s="340">
        <v>235.28917297000001</v>
      </c>
      <c r="BF36" s="340">
        <v>232.81967352000001</v>
      </c>
      <c r="BG36" s="340">
        <v>152.78788534</v>
      </c>
      <c r="BH36" s="340">
        <v>53.185389463</v>
      </c>
      <c r="BI36" s="340">
        <v>14.344997959000001</v>
      </c>
      <c r="BJ36" s="340">
        <v>8.2276944528999998</v>
      </c>
      <c r="BK36" s="340">
        <v>9.3519122257999996</v>
      </c>
      <c r="BL36" s="340">
        <v>8.1545080264000003</v>
      </c>
      <c r="BM36" s="340">
        <v>13.82956031</v>
      </c>
      <c r="BN36" s="340">
        <v>25.113847359000001</v>
      </c>
      <c r="BO36" s="340">
        <v>58.308557333000003</v>
      </c>
      <c r="BP36" s="340">
        <v>114.51428167</v>
      </c>
      <c r="BQ36" s="340">
        <v>235.12726499999999</v>
      </c>
      <c r="BR36" s="340">
        <v>232.65970163</v>
      </c>
      <c r="BS36" s="340">
        <v>152.72246630999999</v>
      </c>
      <c r="BT36" s="340">
        <v>53.245425161</v>
      </c>
      <c r="BU36" s="340">
        <v>14.339797000000001</v>
      </c>
      <c r="BV36" s="340">
        <v>8.2939943369000009</v>
      </c>
    </row>
    <row r="37" spans="1:74" ht="11.1" customHeight="1" x14ac:dyDescent="0.2">
      <c r="A37" s="9" t="s">
        <v>752</v>
      </c>
      <c r="B37" s="214" t="s">
        <v>641</v>
      </c>
      <c r="C37" s="277">
        <v>5.8787333470999998</v>
      </c>
      <c r="D37" s="277">
        <v>9.5740069232000007</v>
      </c>
      <c r="E37" s="277">
        <v>25.163223468999998</v>
      </c>
      <c r="F37" s="277">
        <v>54.205826704000003</v>
      </c>
      <c r="G37" s="277">
        <v>106.89408276</v>
      </c>
      <c r="H37" s="277">
        <v>259.15908688000002</v>
      </c>
      <c r="I37" s="277">
        <v>404.33314746000002</v>
      </c>
      <c r="J37" s="277">
        <v>349.65633266999998</v>
      </c>
      <c r="K37" s="277">
        <v>175.46645860999999</v>
      </c>
      <c r="L37" s="277">
        <v>49.641523346</v>
      </c>
      <c r="M37" s="277">
        <v>18.390771949000001</v>
      </c>
      <c r="N37" s="277">
        <v>11.273840838</v>
      </c>
      <c r="O37" s="277">
        <v>12.013929469000001</v>
      </c>
      <c r="P37" s="277">
        <v>13.286383266</v>
      </c>
      <c r="Q37" s="277">
        <v>48.841163135999999</v>
      </c>
      <c r="R37" s="277">
        <v>48.863764992999997</v>
      </c>
      <c r="S37" s="277">
        <v>154.78638781000001</v>
      </c>
      <c r="T37" s="277">
        <v>232.97288222</v>
      </c>
      <c r="U37" s="277">
        <v>401.08716586999998</v>
      </c>
      <c r="V37" s="277">
        <v>327.95086591</v>
      </c>
      <c r="W37" s="277">
        <v>173.89087731999999</v>
      </c>
      <c r="X37" s="277">
        <v>55.399913716</v>
      </c>
      <c r="Y37" s="277">
        <v>14.01531817</v>
      </c>
      <c r="Z37" s="277">
        <v>11.412810916</v>
      </c>
      <c r="AA37" s="277">
        <v>14.983702554000001</v>
      </c>
      <c r="AB37" s="277">
        <v>10.799358176</v>
      </c>
      <c r="AC37" s="277">
        <v>11.112785847</v>
      </c>
      <c r="AD37" s="277">
        <v>34.122029410000003</v>
      </c>
      <c r="AE37" s="277">
        <v>99.545984637999993</v>
      </c>
      <c r="AF37" s="277">
        <v>244.62628684000001</v>
      </c>
      <c r="AG37" s="277">
        <v>338.54831662999999</v>
      </c>
      <c r="AH37" s="277">
        <v>288.35990491000001</v>
      </c>
      <c r="AI37" s="277">
        <v>177.14901362000001</v>
      </c>
      <c r="AJ37" s="277">
        <v>56.106883977000003</v>
      </c>
      <c r="AK37" s="277">
        <v>17.710621855999999</v>
      </c>
      <c r="AL37" s="277">
        <v>13.32125282</v>
      </c>
      <c r="AM37" s="277">
        <v>7.1731865671000001</v>
      </c>
      <c r="AN37" s="277">
        <v>11.960733662999999</v>
      </c>
      <c r="AO37" s="277">
        <v>15.338611648000001</v>
      </c>
      <c r="AP37" s="277">
        <v>37.709661783000001</v>
      </c>
      <c r="AQ37" s="277">
        <v>113.30412140999999</v>
      </c>
      <c r="AR37" s="277">
        <v>242.52994853999999</v>
      </c>
      <c r="AS37" s="277">
        <v>300.52478410999998</v>
      </c>
      <c r="AT37" s="277">
        <v>291.86456763000001</v>
      </c>
      <c r="AU37" s="277">
        <v>182.76723630999999</v>
      </c>
      <c r="AV37" s="277">
        <v>74.408104949999995</v>
      </c>
      <c r="AW37" s="277">
        <v>11.277426803000001</v>
      </c>
      <c r="AX37" s="277">
        <v>10.385787465</v>
      </c>
      <c r="AY37" s="277">
        <v>9.5305523209</v>
      </c>
      <c r="AZ37" s="277">
        <v>7.5033620044999996</v>
      </c>
      <c r="BA37" s="277">
        <v>27.580422393999999</v>
      </c>
      <c r="BB37" s="340">
        <v>37.799853605999999</v>
      </c>
      <c r="BC37" s="340">
        <v>115.9291243</v>
      </c>
      <c r="BD37" s="340">
        <v>238.12281401999999</v>
      </c>
      <c r="BE37" s="340">
        <v>349.20564517000003</v>
      </c>
      <c r="BF37" s="340">
        <v>325.60399372000001</v>
      </c>
      <c r="BG37" s="340">
        <v>178.37268435999999</v>
      </c>
      <c r="BH37" s="340">
        <v>64.437467599000001</v>
      </c>
      <c r="BI37" s="340">
        <v>19.846583011</v>
      </c>
      <c r="BJ37" s="340">
        <v>9.6065225238000007</v>
      </c>
      <c r="BK37" s="340">
        <v>9.7973222609999997</v>
      </c>
      <c r="BL37" s="340">
        <v>10.026654811</v>
      </c>
      <c r="BM37" s="340">
        <v>20.842086944999998</v>
      </c>
      <c r="BN37" s="340">
        <v>39.279921404</v>
      </c>
      <c r="BO37" s="340">
        <v>118.9095396</v>
      </c>
      <c r="BP37" s="340">
        <v>240.15105586000001</v>
      </c>
      <c r="BQ37" s="340">
        <v>349.57141361999999</v>
      </c>
      <c r="BR37" s="340">
        <v>326.02258895</v>
      </c>
      <c r="BS37" s="340">
        <v>178.83638948999999</v>
      </c>
      <c r="BT37" s="340">
        <v>64.731725608999994</v>
      </c>
      <c r="BU37" s="340">
        <v>19.953253022999998</v>
      </c>
      <c r="BV37" s="340">
        <v>9.6678436071</v>
      </c>
    </row>
    <row r="38" spans="1:74" ht="11.1" customHeight="1" x14ac:dyDescent="0.2">
      <c r="A38" s="9"/>
      <c r="B38" s="194" t="s">
        <v>179</v>
      </c>
      <c r="C38" s="251"/>
      <c r="D38" s="251"/>
      <c r="E38" s="251"/>
      <c r="F38" s="251"/>
      <c r="G38" s="251"/>
      <c r="H38" s="251"/>
      <c r="I38" s="251"/>
      <c r="J38" s="251"/>
      <c r="K38" s="251"/>
      <c r="L38" s="251"/>
      <c r="M38" s="251"/>
      <c r="N38" s="251"/>
      <c r="O38" s="251"/>
      <c r="P38" s="251"/>
      <c r="Q38" s="251"/>
      <c r="R38" s="251"/>
      <c r="S38" s="251"/>
      <c r="T38" s="251"/>
      <c r="U38" s="251"/>
      <c r="V38" s="251"/>
      <c r="W38" s="251"/>
      <c r="X38" s="251"/>
      <c r="Y38" s="251"/>
      <c r="Z38" s="251"/>
      <c r="AA38" s="251"/>
      <c r="AB38" s="251"/>
      <c r="AC38" s="251"/>
      <c r="AD38" s="251"/>
      <c r="AE38" s="251"/>
      <c r="AF38" s="251"/>
      <c r="AG38" s="251"/>
      <c r="AH38" s="251"/>
      <c r="AI38" s="251"/>
      <c r="AJ38" s="251"/>
      <c r="AK38" s="251"/>
      <c r="AL38" s="251"/>
      <c r="AM38" s="251"/>
      <c r="AN38" s="251"/>
      <c r="AO38" s="251"/>
      <c r="AP38" s="251"/>
      <c r="AQ38" s="251"/>
      <c r="AR38" s="251"/>
      <c r="AS38" s="251"/>
      <c r="AT38" s="251"/>
      <c r="AU38" s="251"/>
      <c r="AV38" s="251"/>
      <c r="AW38" s="251"/>
      <c r="AX38" s="251"/>
      <c r="AY38" s="341"/>
      <c r="AZ38" s="655"/>
      <c r="BA38" s="655"/>
      <c r="BB38" s="341"/>
      <c r="BC38" s="341"/>
      <c r="BD38" s="341"/>
      <c r="BE38" s="341"/>
      <c r="BF38" s="341"/>
      <c r="BG38" s="341"/>
      <c r="BH38" s="341"/>
      <c r="BI38" s="341"/>
      <c r="BJ38" s="341"/>
      <c r="BK38" s="341"/>
      <c r="BL38" s="341"/>
      <c r="BM38" s="341"/>
      <c r="BN38" s="341"/>
      <c r="BO38" s="341"/>
      <c r="BP38" s="341"/>
      <c r="BQ38" s="341"/>
      <c r="BR38" s="341"/>
      <c r="BS38" s="341"/>
      <c r="BT38" s="341"/>
      <c r="BU38" s="341"/>
      <c r="BV38" s="341"/>
    </row>
    <row r="39" spans="1:74" ht="11.1" customHeight="1" x14ac:dyDescent="0.2">
      <c r="A39" s="9" t="s">
        <v>166</v>
      </c>
      <c r="B39" s="214" t="s">
        <v>605</v>
      </c>
      <c r="C39" s="259">
        <v>0</v>
      </c>
      <c r="D39" s="259">
        <v>0</v>
      </c>
      <c r="E39" s="259">
        <v>0</v>
      </c>
      <c r="F39" s="259">
        <v>0</v>
      </c>
      <c r="G39" s="259">
        <v>6.2471695947999999</v>
      </c>
      <c r="H39" s="259">
        <v>71.556276409000006</v>
      </c>
      <c r="I39" s="259">
        <v>189.16455338</v>
      </c>
      <c r="J39" s="259">
        <v>175.7398704</v>
      </c>
      <c r="K39" s="259">
        <v>35.934733117999997</v>
      </c>
      <c r="L39" s="259">
        <v>0.66554091632000001</v>
      </c>
      <c r="M39" s="259">
        <v>0</v>
      </c>
      <c r="N39" s="259">
        <v>0</v>
      </c>
      <c r="O39" s="259">
        <v>0</v>
      </c>
      <c r="P39" s="259">
        <v>0</v>
      </c>
      <c r="Q39" s="259">
        <v>0</v>
      </c>
      <c r="R39" s="259">
        <v>0</v>
      </c>
      <c r="S39" s="259">
        <v>6.4733321279</v>
      </c>
      <c r="T39" s="259">
        <v>67.375501426</v>
      </c>
      <c r="U39" s="259">
        <v>203.56918944</v>
      </c>
      <c r="V39" s="259">
        <v>170.72658838999999</v>
      </c>
      <c r="W39" s="259">
        <v>39.492290761</v>
      </c>
      <c r="X39" s="259">
        <v>0.66554091632000001</v>
      </c>
      <c r="Y39" s="259">
        <v>0</v>
      </c>
      <c r="Z39" s="259">
        <v>0</v>
      </c>
      <c r="AA39" s="259">
        <v>0</v>
      </c>
      <c r="AB39" s="259">
        <v>0</v>
      </c>
      <c r="AC39" s="259">
        <v>0</v>
      </c>
      <c r="AD39" s="259">
        <v>0</v>
      </c>
      <c r="AE39" s="259">
        <v>8.6145725408999994</v>
      </c>
      <c r="AF39" s="259">
        <v>68.851774153999997</v>
      </c>
      <c r="AG39" s="259">
        <v>207.79994176</v>
      </c>
      <c r="AH39" s="259">
        <v>171.03677587999999</v>
      </c>
      <c r="AI39" s="259">
        <v>36.904930991000001</v>
      </c>
      <c r="AJ39" s="259">
        <v>0.71478166378999997</v>
      </c>
      <c r="AK39" s="259">
        <v>0</v>
      </c>
      <c r="AL39" s="259">
        <v>0</v>
      </c>
      <c r="AM39" s="259">
        <v>0</v>
      </c>
      <c r="AN39" s="259">
        <v>0</v>
      </c>
      <c r="AO39" s="259">
        <v>0</v>
      </c>
      <c r="AP39" s="259">
        <v>0</v>
      </c>
      <c r="AQ39" s="259">
        <v>9.4506756565999996</v>
      </c>
      <c r="AR39" s="259">
        <v>73.394654152000001</v>
      </c>
      <c r="AS39" s="259">
        <v>218.98414295000001</v>
      </c>
      <c r="AT39" s="259">
        <v>162.51173231999999</v>
      </c>
      <c r="AU39" s="259">
        <v>35.326526413000003</v>
      </c>
      <c r="AV39" s="259">
        <v>0.71478166378999997</v>
      </c>
      <c r="AW39" s="259">
        <v>0</v>
      </c>
      <c r="AX39" s="259">
        <v>0</v>
      </c>
      <c r="AY39" s="259">
        <v>0</v>
      </c>
      <c r="AZ39" s="259">
        <v>0</v>
      </c>
      <c r="BA39" s="259">
        <v>0</v>
      </c>
      <c r="BB39" s="343">
        <v>0</v>
      </c>
      <c r="BC39" s="343">
        <v>8.833869</v>
      </c>
      <c r="BD39" s="343">
        <v>76.091210000000004</v>
      </c>
      <c r="BE39" s="343">
        <v>224.88460000000001</v>
      </c>
      <c r="BF39" s="343">
        <v>159.01519999999999</v>
      </c>
      <c r="BG39" s="343">
        <v>35.33034</v>
      </c>
      <c r="BH39" s="343">
        <v>0.71478169999999996</v>
      </c>
      <c r="BI39" s="343">
        <v>0</v>
      </c>
      <c r="BJ39" s="343">
        <v>0</v>
      </c>
      <c r="BK39" s="343">
        <v>0</v>
      </c>
      <c r="BL39" s="343">
        <v>0</v>
      </c>
      <c r="BM39" s="343">
        <v>0</v>
      </c>
      <c r="BN39" s="343">
        <v>0</v>
      </c>
      <c r="BO39" s="343">
        <v>9.680358</v>
      </c>
      <c r="BP39" s="343">
        <v>72.648910000000001</v>
      </c>
      <c r="BQ39" s="343">
        <v>224.9896</v>
      </c>
      <c r="BR39" s="343">
        <v>153.9813</v>
      </c>
      <c r="BS39" s="343">
        <v>32.531370000000003</v>
      </c>
      <c r="BT39" s="343">
        <v>0.74635359999999995</v>
      </c>
      <c r="BU39" s="343">
        <v>0</v>
      </c>
      <c r="BV39" s="343">
        <v>0</v>
      </c>
    </row>
    <row r="40" spans="1:74" ht="11.1" customHeight="1" x14ac:dyDescent="0.2">
      <c r="A40" s="9" t="s">
        <v>167</v>
      </c>
      <c r="B40" s="214" t="s">
        <v>639</v>
      </c>
      <c r="C40" s="259">
        <v>0</v>
      </c>
      <c r="D40" s="259">
        <v>0</v>
      </c>
      <c r="E40" s="259">
        <v>0</v>
      </c>
      <c r="F40" s="259">
        <v>4.3032957368000002E-2</v>
      </c>
      <c r="G40" s="259">
        <v>22.736613722000001</v>
      </c>
      <c r="H40" s="259">
        <v>127.91397911999999</v>
      </c>
      <c r="I40" s="259">
        <v>240.66761615999999</v>
      </c>
      <c r="J40" s="259">
        <v>232.43936321000001</v>
      </c>
      <c r="K40" s="259">
        <v>70.128218247000007</v>
      </c>
      <c r="L40" s="259">
        <v>4.0254911162000004</v>
      </c>
      <c r="M40" s="259">
        <v>0</v>
      </c>
      <c r="N40" s="259">
        <v>0</v>
      </c>
      <c r="O40" s="259">
        <v>0</v>
      </c>
      <c r="P40" s="259">
        <v>0</v>
      </c>
      <c r="Q40" s="259">
        <v>0</v>
      </c>
      <c r="R40" s="259">
        <v>4.3032957368000002E-2</v>
      </c>
      <c r="S40" s="259">
        <v>24.521926154999999</v>
      </c>
      <c r="T40" s="259">
        <v>129.18631715000001</v>
      </c>
      <c r="U40" s="259">
        <v>259.84032098</v>
      </c>
      <c r="V40" s="259">
        <v>226.20211320000001</v>
      </c>
      <c r="W40" s="259">
        <v>75.357021298000006</v>
      </c>
      <c r="X40" s="259">
        <v>4.0165345157000001</v>
      </c>
      <c r="Y40" s="259">
        <v>0</v>
      </c>
      <c r="Z40" s="259">
        <v>0</v>
      </c>
      <c r="AA40" s="259">
        <v>0</v>
      </c>
      <c r="AB40" s="259">
        <v>0</v>
      </c>
      <c r="AC40" s="259">
        <v>0.19786268731000001</v>
      </c>
      <c r="AD40" s="259">
        <v>4.3032957368000002E-2</v>
      </c>
      <c r="AE40" s="259">
        <v>30.055589335000001</v>
      </c>
      <c r="AF40" s="259">
        <v>128.71413458000001</v>
      </c>
      <c r="AG40" s="259">
        <v>264.23480246000003</v>
      </c>
      <c r="AH40" s="259">
        <v>223.10331368999999</v>
      </c>
      <c r="AI40" s="259">
        <v>72.730431711999998</v>
      </c>
      <c r="AJ40" s="259">
        <v>4.4291736640000003</v>
      </c>
      <c r="AK40" s="259">
        <v>0</v>
      </c>
      <c r="AL40" s="259">
        <v>0</v>
      </c>
      <c r="AM40" s="259">
        <v>0</v>
      </c>
      <c r="AN40" s="259">
        <v>0</v>
      </c>
      <c r="AO40" s="259">
        <v>0.19786268731000001</v>
      </c>
      <c r="AP40" s="259">
        <v>4.3032957368000002E-2</v>
      </c>
      <c r="AQ40" s="259">
        <v>31.618365169</v>
      </c>
      <c r="AR40" s="259">
        <v>135.23066066000001</v>
      </c>
      <c r="AS40" s="259">
        <v>274.10362816000003</v>
      </c>
      <c r="AT40" s="259">
        <v>213.80888929</v>
      </c>
      <c r="AU40" s="259">
        <v>70.350740342999998</v>
      </c>
      <c r="AV40" s="259">
        <v>4.9940815496999997</v>
      </c>
      <c r="AW40" s="259">
        <v>0</v>
      </c>
      <c r="AX40" s="259">
        <v>0</v>
      </c>
      <c r="AY40" s="259">
        <v>0</v>
      </c>
      <c r="AZ40" s="259">
        <v>0</v>
      </c>
      <c r="BA40" s="259">
        <v>0.19786268731000001</v>
      </c>
      <c r="BB40" s="343">
        <v>4.3033000000000002E-2</v>
      </c>
      <c r="BC40" s="343">
        <v>28.14378</v>
      </c>
      <c r="BD40" s="343">
        <v>139.3691</v>
      </c>
      <c r="BE40" s="343">
        <v>276.55130000000003</v>
      </c>
      <c r="BF40" s="343">
        <v>211.32859999999999</v>
      </c>
      <c r="BG40" s="343">
        <v>69.324719999999999</v>
      </c>
      <c r="BH40" s="343">
        <v>5.5114000000000001</v>
      </c>
      <c r="BI40" s="343">
        <v>0</v>
      </c>
      <c r="BJ40" s="343">
        <v>0</v>
      </c>
      <c r="BK40" s="343">
        <v>0</v>
      </c>
      <c r="BL40" s="343">
        <v>0</v>
      </c>
      <c r="BM40" s="343">
        <v>0.1978627</v>
      </c>
      <c r="BN40" s="343">
        <v>4.3033000000000002E-2</v>
      </c>
      <c r="BO40" s="343">
        <v>30.683700000000002</v>
      </c>
      <c r="BP40" s="343">
        <v>134.52959999999999</v>
      </c>
      <c r="BQ40" s="343">
        <v>274.31959999999998</v>
      </c>
      <c r="BR40" s="343">
        <v>204.5675</v>
      </c>
      <c r="BS40" s="343">
        <v>63.882060000000003</v>
      </c>
      <c r="BT40" s="343">
        <v>5.6547099999999997</v>
      </c>
      <c r="BU40" s="343">
        <v>0</v>
      </c>
      <c r="BV40" s="343">
        <v>0</v>
      </c>
    </row>
    <row r="41" spans="1:74" ht="11.1" customHeight="1" x14ac:dyDescent="0.2">
      <c r="A41" s="9" t="s">
        <v>168</v>
      </c>
      <c r="B41" s="214" t="s">
        <v>606</v>
      </c>
      <c r="C41" s="259">
        <v>0.10474847558</v>
      </c>
      <c r="D41" s="259">
        <v>0</v>
      </c>
      <c r="E41" s="259">
        <v>0.59763039932999995</v>
      </c>
      <c r="F41" s="259">
        <v>2.4685525851999999</v>
      </c>
      <c r="G41" s="259">
        <v>48.968912474</v>
      </c>
      <c r="H41" s="259">
        <v>158.52998930999999</v>
      </c>
      <c r="I41" s="259">
        <v>240.14000476000001</v>
      </c>
      <c r="J41" s="259">
        <v>223.99688925999999</v>
      </c>
      <c r="K41" s="259">
        <v>75.715598503999999</v>
      </c>
      <c r="L41" s="259">
        <v>5.9254219036000002</v>
      </c>
      <c r="M41" s="259">
        <v>2.7502481589E-2</v>
      </c>
      <c r="N41" s="259">
        <v>0</v>
      </c>
      <c r="O41" s="259">
        <v>0.10474847558</v>
      </c>
      <c r="P41" s="259">
        <v>0</v>
      </c>
      <c r="Q41" s="259">
        <v>0.63928476295000003</v>
      </c>
      <c r="R41" s="259">
        <v>2.0366681788999998</v>
      </c>
      <c r="S41" s="259">
        <v>47.401833275999998</v>
      </c>
      <c r="T41" s="259">
        <v>162.73126794000001</v>
      </c>
      <c r="U41" s="259">
        <v>253.36347676</v>
      </c>
      <c r="V41" s="259">
        <v>221.48508999000001</v>
      </c>
      <c r="W41" s="259">
        <v>76.321088067999995</v>
      </c>
      <c r="X41" s="259">
        <v>6.0147226835999996</v>
      </c>
      <c r="Y41" s="259">
        <v>0</v>
      </c>
      <c r="Z41" s="259">
        <v>0</v>
      </c>
      <c r="AA41" s="259">
        <v>0.10474847558</v>
      </c>
      <c r="AB41" s="259">
        <v>0</v>
      </c>
      <c r="AC41" s="259">
        <v>2.8592710468</v>
      </c>
      <c r="AD41" s="259">
        <v>2.0155566232000002</v>
      </c>
      <c r="AE41" s="259">
        <v>56.602919512</v>
      </c>
      <c r="AF41" s="259">
        <v>161.86054393000001</v>
      </c>
      <c r="AG41" s="259">
        <v>261.52718666999999</v>
      </c>
      <c r="AH41" s="259">
        <v>216.98681571</v>
      </c>
      <c r="AI41" s="259">
        <v>69.661371564000007</v>
      </c>
      <c r="AJ41" s="259">
        <v>5.9912070975000002</v>
      </c>
      <c r="AK41" s="259">
        <v>0</v>
      </c>
      <c r="AL41" s="259">
        <v>0</v>
      </c>
      <c r="AM41" s="259">
        <v>0.10474847558</v>
      </c>
      <c r="AN41" s="259">
        <v>0</v>
      </c>
      <c r="AO41" s="259">
        <v>2.8182473776000001</v>
      </c>
      <c r="AP41" s="259">
        <v>1.9084849856999999</v>
      </c>
      <c r="AQ41" s="259">
        <v>60.438503654000002</v>
      </c>
      <c r="AR41" s="259">
        <v>167.22880332</v>
      </c>
      <c r="AS41" s="259">
        <v>262.24174604000001</v>
      </c>
      <c r="AT41" s="259">
        <v>210.97470845000001</v>
      </c>
      <c r="AU41" s="259">
        <v>72.650088960000005</v>
      </c>
      <c r="AV41" s="259">
        <v>6.3456542885999996</v>
      </c>
      <c r="AW41" s="259">
        <v>0</v>
      </c>
      <c r="AX41" s="259">
        <v>0</v>
      </c>
      <c r="AY41" s="259">
        <v>0.10474847558</v>
      </c>
      <c r="AZ41" s="259">
        <v>0</v>
      </c>
      <c r="BA41" s="259">
        <v>2.7361467583999999</v>
      </c>
      <c r="BB41" s="343">
        <v>1.906962</v>
      </c>
      <c r="BC41" s="343">
        <v>58.430340000000001</v>
      </c>
      <c r="BD41" s="343">
        <v>173.3528</v>
      </c>
      <c r="BE41" s="343">
        <v>257.03219999999999</v>
      </c>
      <c r="BF41" s="343">
        <v>219.36429999999999</v>
      </c>
      <c r="BG41" s="343">
        <v>68.285659999999993</v>
      </c>
      <c r="BH41" s="343">
        <v>6.076632</v>
      </c>
      <c r="BI41" s="343">
        <v>0</v>
      </c>
      <c r="BJ41" s="343">
        <v>0</v>
      </c>
      <c r="BK41" s="343">
        <v>0.10474849999999999</v>
      </c>
      <c r="BL41" s="343">
        <v>0</v>
      </c>
      <c r="BM41" s="343">
        <v>2.7361469999999999</v>
      </c>
      <c r="BN41" s="343">
        <v>1.9196340000000001</v>
      </c>
      <c r="BO41" s="343">
        <v>61.342469999999999</v>
      </c>
      <c r="BP41" s="343">
        <v>165.06309999999999</v>
      </c>
      <c r="BQ41" s="343">
        <v>254.4812</v>
      </c>
      <c r="BR41" s="343">
        <v>215.61770000000001</v>
      </c>
      <c r="BS41" s="343">
        <v>62.842350000000003</v>
      </c>
      <c r="BT41" s="343">
        <v>6.0568960000000001</v>
      </c>
      <c r="BU41" s="343">
        <v>0</v>
      </c>
      <c r="BV41" s="343">
        <v>0</v>
      </c>
    </row>
    <row r="42" spans="1:74" ht="11.1" customHeight="1" x14ac:dyDescent="0.2">
      <c r="A42" s="9" t="s">
        <v>169</v>
      </c>
      <c r="B42" s="214" t="s">
        <v>607</v>
      </c>
      <c r="C42" s="259">
        <v>0.20604358092</v>
      </c>
      <c r="D42" s="259">
        <v>0</v>
      </c>
      <c r="E42" s="259">
        <v>3.3119661782000001</v>
      </c>
      <c r="F42" s="259">
        <v>8.8937934369999994</v>
      </c>
      <c r="G42" s="259">
        <v>61.006750275000002</v>
      </c>
      <c r="H42" s="259">
        <v>192.76655162</v>
      </c>
      <c r="I42" s="259">
        <v>309.09453034000001</v>
      </c>
      <c r="J42" s="259">
        <v>268.18302340999998</v>
      </c>
      <c r="K42" s="259">
        <v>95.569650101999997</v>
      </c>
      <c r="L42" s="259">
        <v>8.5186097162000003</v>
      </c>
      <c r="M42" s="259">
        <v>0.33310540527999999</v>
      </c>
      <c r="N42" s="259">
        <v>0</v>
      </c>
      <c r="O42" s="259">
        <v>0.20604358092</v>
      </c>
      <c r="P42" s="259">
        <v>0</v>
      </c>
      <c r="Q42" s="259">
        <v>3.5410778192999999</v>
      </c>
      <c r="R42" s="259">
        <v>7.8347050081000003</v>
      </c>
      <c r="S42" s="259">
        <v>58.01998442</v>
      </c>
      <c r="T42" s="259">
        <v>197.47279825999999</v>
      </c>
      <c r="U42" s="259">
        <v>317.48436371999998</v>
      </c>
      <c r="V42" s="259">
        <v>268.07302766999999</v>
      </c>
      <c r="W42" s="259">
        <v>94.132226427999996</v>
      </c>
      <c r="X42" s="259">
        <v>9.0769018160999995</v>
      </c>
      <c r="Y42" s="259">
        <v>7.2334790560000001E-2</v>
      </c>
      <c r="Z42" s="259">
        <v>0</v>
      </c>
      <c r="AA42" s="259">
        <v>0.20604358092</v>
      </c>
      <c r="AB42" s="259">
        <v>0</v>
      </c>
      <c r="AC42" s="259">
        <v>7.2746689973000001</v>
      </c>
      <c r="AD42" s="259">
        <v>8.5490924321000001</v>
      </c>
      <c r="AE42" s="259">
        <v>67.129339431999995</v>
      </c>
      <c r="AF42" s="259">
        <v>196.91703179999999</v>
      </c>
      <c r="AG42" s="259">
        <v>327.68511275999998</v>
      </c>
      <c r="AH42" s="259">
        <v>266.78430987000002</v>
      </c>
      <c r="AI42" s="259">
        <v>89.531747566000007</v>
      </c>
      <c r="AJ42" s="259">
        <v>9.4037905756000004</v>
      </c>
      <c r="AK42" s="259">
        <v>7.2334790560000001E-2</v>
      </c>
      <c r="AL42" s="259">
        <v>0</v>
      </c>
      <c r="AM42" s="259">
        <v>0.20604358092</v>
      </c>
      <c r="AN42" s="259">
        <v>0</v>
      </c>
      <c r="AO42" s="259">
        <v>7.145399931</v>
      </c>
      <c r="AP42" s="259">
        <v>7.9227825903999998</v>
      </c>
      <c r="AQ42" s="259">
        <v>67.361940121999993</v>
      </c>
      <c r="AR42" s="259">
        <v>202.05397373</v>
      </c>
      <c r="AS42" s="259">
        <v>322.03996905000002</v>
      </c>
      <c r="AT42" s="259">
        <v>258.29089875</v>
      </c>
      <c r="AU42" s="259">
        <v>97.955611723000004</v>
      </c>
      <c r="AV42" s="259">
        <v>9.0086067849999996</v>
      </c>
      <c r="AW42" s="259">
        <v>7.2334790560000001E-2</v>
      </c>
      <c r="AX42" s="259">
        <v>0</v>
      </c>
      <c r="AY42" s="259">
        <v>0.20604358092</v>
      </c>
      <c r="AZ42" s="259">
        <v>0</v>
      </c>
      <c r="BA42" s="259">
        <v>6.4855959876</v>
      </c>
      <c r="BB42" s="343">
        <v>7.6852999999999998</v>
      </c>
      <c r="BC42" s="343">
        <v>66.065420000000003</v>
      </c>
      <c r="BD42" s="343">
        <v>208.44880000000001</v>
      </c>
      <c r="BE42" s="343">
        <v>319.4658</v>
      </c>
      <c r="BF42" s="343">
        <v>270.25459999999998</v>
      </c>
      <c r="BG42" s="343">
        <v>93.582909999999998</v>
      </c>
      <c r="BH42" s="343">
        <v>8.9300300000000004</v>
      </c>
      <c r="BI42" s="343">
        <v>7.2334800000000005E-2</v>
      </c>
      <c r="BJ42" s="343">
        <v>0</v>
      </c>
      <c r="BK42" s="343">
        <v>0.20604359999999999</v>
      </c>
      <c r="BL42" s="343">
        <v>0</v>
      </c>
      <c r="BM42" s="343">
        <v>6.4445639999999997</v>
      </c>
      <c r="BN42" s="343">
        <v>7.5295730000000001</v>
      </c>
      <c r="BO42" s="343">
        <v>68.168409999999994</v>
      </c>
      <c r="BP42" s="343">
        <v>204.01669999999999</v>
      </c>
      <c r="BQ42" s="343">
        <v>318.18810000000002</v>
      </c>
      <c r="BR42" s="343">
        <v>270.46839999999997</v>
      </c>
      <c r="BS42" s="343">
        <v>87.977099999999993</v>
      </c>
      <c r="BT42" s="343">
        <v>8.9733630000000009</v>
      </c>
      <c r="BU42" s="343">
        <v>0.10112400000000001</v>
      </c>
      <c r="BV42" s="343">
        <v>0</v>
      </c>
    </row>
    <row r="43" spans="1:74" ht="11.1" customHeight="1" x14ac:dyDescent="0.2">
      <c r="A43" s="9" t="s">
        <v>170</v>
      </c>
      <c r="B43" s="214" t="s">
        <v>640</v>
      </c>
      <c r="C43" s="259">
        <v>26.021358473999999</v>
      </c>
      <c r="D43" s="259">
        <v>28.229142872000001</v>
      </c>
      <c r="E43" s="259">
        <v>51.452563929999997</v>
      </c>
      <c r="F43" s="259">
        <v>75.946385178</v>
      </c>
      <c r="G43" s="259">
        <v>193.26599422999999</v>
      </c>
      <c r="H43" s="259">
        <v>349.54200322999998</v>
      </c>
      <c r="I43" s="259">
        <v>427.56257094</v>
      </c>
      <c r="J43" s="259">
        <v>434.19474988000002</v>
      </c>
      <c r="K43" s="259">
        <v>276.61385760000002</v>
      </c>
      <c r="L43" s="259">
        <v>130.77471721000001</v>
      </c>
      <c r="M43" s="259">
        <v>50.887550193999999</v>
      </c>
      <c r="N43" s="259">
        <v>31.397134332</v>
      </c>
      <c r="O43" s="259">
        <v>26.874885542000001</v>
      </c>
      <c r="P43" s="259">
        <v>26.794938082000002</v>
      </c>
      <c r="Q43" s="259">
        <v>52.569276158999998</v>
      </c>
      <c r="R43" s="259">
        <v>79.806628766000003</v>
      </c>
      <c r="S43" s="259">
        <v>197.00159604000001</v>
      </c>
      <c r="T43" s="259">
        <v>356.95211628999999</v>
      </c>
      <c r="U43" s="259">
        <v>440.24632007000002</v>
      </c>
      <c r="V43" s="259">
        <v>437.63677915</v>
      </c>
      <c r="W43" s="259">
        <v>283.10826350999997</v>
      </c>
      <c r="X43" s="259">
        <v>129.84848317000001</v>
      </c>
      <c r="Y43" s="259">
        <v>50.413787824000003</v>
      </c>
      <c r="Z43" s="259">
        <v>30.848073088</v>
      </c>
      <c r="AA43" s="259">
        <v>26.688944389</v>
      </c>
      <c r="AB43" s="259">
        <v>28.677322988</v>
      </c>
      <c r="AC43" s="259">
        <v>56.846181747999999</v>
      </c>
      <c r="AD43" s="259">
        <v>76.237223932999996</v>
      </c>
      <c r="AE43" s="259">
        <v>203.51089099999999</v>
      </c>
      <c r="AF43" s="259">
        <v>352.88299575999997</v>
      </c>
      <c r="AG43" s="259">
        <v>444.38523277000002</v>
      </c>
      <c r="AH43" s="259">
        <v>434.64658151999998</v>
      </c>
      <c r="AI43" s="259">
        <v>278.06499061</v>
      </c>
      <c r="AJ43" s="259">
        <v>126.01753865000001</v>
      </c>
      <c r="AK43" s="259">
        <v>49.551658435</v>
      </c>
      <c r="AL43" s="259">
        <v>32.545286845</v>
      </c>
      <c r="AM43" s="259">
        <v>31.501669079999999</v>
      </c>
      <c r="AN43" s="259">
        <v>28.703440928999999</v>
      </c>
      <c r="AO43" s="259">
        <v>49.414921385</v>
      </c>
      <c r="AP43" s="259">
        <v>78.666317226000004</v>
      </c>
      <c r="AQ43" s="259">
        <v>199.10634567</v>
      </c>
      <c r="AR43" s="259">
        <v>358.37496642999997</v>
      </c>
      <c r="AS43" s="259">
        <v>445.06014002000001</v>
      </c>
      <c r="AT43" s="259">
        <v>429.77578067000002</v>
      </c>
      <c r="AU43" s="259">
        <v>278.91095429000001</v>
      </c>
      <c r="AV43" s="259">
        <v>127.07360246</v>
      </c>
      <c r="AW43" s="259">
        <v>48.728195745000001</v>
      </c>
      <c r="AX43" s="259">
        <v>36.737090174000002</v>
      </c>
      <c r="AY43" s="259">
        <v>31.331676222999999</v>
      </c>
      <c r="AZ43" s="259">
        <v>30.319797455</v>
      </c>
      <c r="BA43" s="259">
        <v>48.255123986999997</v>
      </c>
      <c r="BB43" s="343">
        <v>81.626549999999995</v>
      </c>
      <c r="BC43" s="343">
        <v>194.5729</v>
      </c>
      <c r="BD43" s="343">
        <v>359.2287</v>
      </c>
      <c r="BE43" s="343">
        <v>442.91989999999998</v>
      </c>
      <c r="BF43" s="343">
        <v>431.55220000000003</v>
      </c>
      <c r="BG43" s="343">
        <v>280.42880000000002</v>
      </c>
      <c r="BH43" s="343">
        <v>125.879</v>
      </c>
      <c r="BI43" s="343">
        <v>45.864879999999999</v>
      </c>
      <c r="BJ43" s="343">
        <v>38.290120000000002</v>
      </c>
      <c r="BK43" s="343">
        <v>31.348330000000001</v>
      </c>
      <c r="BL43" s="343">
        <v>29.411449999999999</v>
      </c>
      <c r="BM43" s="343">
        <v>52.782719999999998</v>
      </c>
      <c r="BN43" s="343">
        <v>84.578069999999997</v>
      </c>
      <c r="BO43" s="343">
        <v>199.51689999999999</v>
      </c>
      <c r="BP43" s="343">
        <v>361.17660000000001</v>
      </c>
      <c r="BQ43" s="343">
        <v>439.92020000000002</v>
      </c>
      <c r="BR43" s="343">
        <v>427.68529999999998</v>
      </c>
      <c r="BS43" s="343">
        <v>275.16329999999999</v>
      </c>
      <c r="BT43" s="343">
        <v>125.93340000000001</v>
      </c>
      <c r="BU43" s="343">
        <v>45.749479999999998</v>
      </c>
      <c r="BV43" s="343">
        <v>39.750950000000003</v>
      </c>
    </row>
    <row r="44" spans="1:74" ht="11.1" customHeight="1" x14ac:dyDescent="0.2">
      <c r="A44" s="9" t="s">
        <v>171</v>
      </c>
      <c r="B44" s="214" t="s">
        <v>609</v>
      </c>
      <c r="C44" s="259">
        <v>5.5017571457000001</v>
      </c>
      <c r="D44" s="259">
        <v>2.4448522702000002</v>
      </c>
      <c r="E44" s="259">
        <v>18.420791078000001</v>
      </c>
      <c r="F44" s="259">
        <v>37.401544854000001</v>
      </c>
      <c r="G44" s="259">
        <v>151.32064184999999</v>
      </c>
      <c r="H44" s="259">
        <v>318.41729111000001</v>
      </c>
      <c r="I44" s="259">
        <v>403.48714665</v>
      </c>
      <c r="J44" s="259">
        <v>413.78712655999999</v>
      </c>
      <c r="K44" s="259">
        <v>228.77329592999999</v>
      </c>
      <c r="L44" s="259">
        <v>53.561903905999998</v>
      </c>
      <c r="M44" s="259">
        <v>6.3421376522999999</v>
      </c>
      <c r="N44" s="259">
        <v>1.9167213699000001</v>
      </c>
      <c r="O44" s="259">
        <v>5.5315636027000004</v>
      </c>
      <c r="P44" s="259">
        <v>2.0296818883999999</v>
      </c>
      <c r="Q44" s="259">
        <v>20.217588867</v>
      </c>
      <c r="R44" s="259">
        <v>37.370554167000002</v>
      </c>
      <c r="S44" s="259">
        <v>148.94870329</v>
      </c>
      <c r="T44" s="259">
        <v>331.45123188000002</v>
      </c>
      <c r="U44" s="259">
        <v>412.07338959999998</v>
      </c>
      <c r="V44" s="259">
        <v>418.70156974000002</v>
      </c>
      <c r="W44" s="259">
        <v>229.13339271999999</v>
      </c>
      <c r="X44" s="259">
        <v>53.611709316000002</v>
      </c>
      <c r="Y44" s="259">
        <v>5.4657111620999999</v>
      </c>
      <c r="Z44" s="259">
        <v>1.7343395186999999</v>
      </c>
      <c r="AA44" s="259">
        <v>6.1524540961999996</v>
      </c>
      <c r="AB44" s="259">
        <v>2.5968203158000001</v>
      </c>
      <c r="AC44" s="259">
        <v>27.724829240999998</v>
      </c>
      <c r="AD44" s="259">
        <v>36.248489816000003</v>
      </c>
      <c r="AE44" s="259">
        <v>159.59447248000001</v>
      </c>
      <c r="AF44" s="259">
        <v>328.98802010999998</v>
      </c>
      <c r="AG44" s="259">
        <v>417.10930515000001</v>
      </c>
      <c r="AH44" s="259">
        <v>412.93341368</v>
      </c>
      <c r="AI44" s="259">
        <v>218.59818867000001</v>
      </c>
      <c r="AJ44" s="259">
        <v>49.059159803</v>
      </c>
      <c r="AK44" s="259">
        <v>5.4631015595000001</v>
      </c>
      <c r="AL44" s="259">
        <v>2.2794257586</v>
      </c>
      <c r="AM44" s="259">
        <v>6.9707376073000002</v>
      </c>
      <c r="AN44" s="259">
        <v>2.6578719848999999</v>
      </c>
      <c r="AO44" s="259">
        <v>25.852100750999998</v>
      </c>
      <c r="AP44" s="259">
        <v>34.796708770000002</v>
      </c>
      <c r="AQ44" s="259">
        <v>155.20053077</v>
      </c>
      <c r="AR44" s="259">
        <v>337.86500027</v>
      </c>
      <c r="AS44" s="259">
        <v>413.60743543000001</v>
      </c>
      <c r="AT44" s="259">
        <v>406.99349228</v>
      </c>
      <c r="AU44" s="259">
        <v>224.72417576999999</v>
      </c>
      <c r="AV44" s="259">
        <v>50.159823494999998</v>
      </c>
      <c r="AW44" s="259">
        <v>4.3430682544000003</v>
      </c>
      <c r="AX44" s="259">
        <v>2.4204881453999998</v>
      </c>
      <c r="AY44" s="259">
        <v>6.6755649759000004</v>
      </c>
      <c r="AZ44" s="259">
        <v>2.7305884148000001</v>
      </c>
      <c r="BA44" s="259">
        <v>23.335180092000002</v>
      </c>
      <c r="BB44" s="343">
        <v>35.421550000000003</v>
      </c>
      <c r="BC44" s="343">
        <v>149.24459999999999</v>
      </c>
      <c r="BD44" s="343">
        <v>341.47750000000002</v>
      </c>
      <c r="BE44" s="343">
        <v>407.94630000000001</v>
      </c>
      <c r="BF44" s="343">
        <v>417.30869999999999</v>
      </c>
      <c r="BG44" s="343">
        <v>227.76419999999999</v>
      </c>
      <c r="BH44" s="343">
        <v>46.039630000000002</v>
      </c>
      <c r="BI44" s="343">
        <v>3.1339090000000001</v>
      </c>
      <c r="BJ44" s="343">
        <v>2.7590650000000001</v>
      </c>
      <c r="BK44" s="343">
        <v>5.7300800000000001</v>
      </c>
      <c r="BL44" s="343">
        <v>2.1645560000000001</v>
      </c>
      <c r="BM44" s="343">
        <v>22.808440000000001</v>
      </c>
      <c r="BN44" s="343">
        <v>36.493079999999999</v>
      </c>
      <c r="BO44" s="343">
        <v>154.48429999999999</v>
      </c>
      <c r="BP44" s="343">
        <v>341.82670000000002</v>
      </c>
      <c r="BQ44" s="343">
        <v>406.72469999999998</v>
      </c>
      <c r="BR44" s="343">
        <v>412.13690000000003</v>
      </c>
      <c r="BS44" s="343">
        <v>221.18020000000001</v>
      </c>
      <c r="BT44" s="343">
        <v>46.888579999999997</v>
      </c>
      <c r="BU44" s="343">
        <v>3.0983960000000002</v>
      </c>
      <c r="BV44" s="343">
        <v>3.0170970000000001</v>
      </c>
    </row>
    <row r="45" spans="1:74" ht="11.1" customHeight="1" x14ac:dyDescent="0.2">
      <c r="A45" s="9" t="s">
        <v>172</v>
      </c>
      <c r="B45" s="214" t="s">
        <v>610</v>
      </c>
      <c r="C45" s="259">
        <v>14.636329974000001</v>
      </c>
      <c r="D45" s="259">
        <v>14.304838365</v>
      </c>
      <c r="E45" s="259">
        <v>53.721853623999998</v>
      </c>
      <c r="F45" s="259">
        <v>115.43909171</v>
      </c>
      <c r="G45" s="259">
        <v>283.77428221999998</v>
      </c>
      <c r="H45" s="259">
        <v>457.06066778000002</v>
      </c>
      <c r="I45" s="259">
        <v>541.14052188999995</v>
      </c>
      <c r="J45" s="259">
        <v>556.98290732999999</v>
      </c>
      <c r="K45" s="259">
        <v>352.67359341000002</v>
      </c>
      <c r="L45" s="259">
        <v>141.57503267999999</v>
      </c>
      <c r="M45" s="259">
        <v>40.173139409000001</v>
      </c>
      <c r="N45" s="259">
        <v>7.6328077644999999</v>
      </c>
      <c r="O45" s="259">
        <v>14.800882602</v>
      </c>
      <c r="P45" s="259">
        <v>12.902744074999999</v>
      </c>
      <c r="Q45" s="259">
        <v>60.217876969999999</v>
      </c>
      <c r="R45" s="259">
        <v>118.95592334</v>
      </c>
      <c r="S45" s="259">
        <v>283.18792692</v>
      </c>
      <c r="T45" s="259">
        <v>471.87914800999999</v>
      </c>
      <c r="U45" s="259">
        <v>549.24735067999995</v>
      </c>
      <c r="V45" s="259">
        <v>572.67035677000001</v>
      </c>
      <c r="W45" s="259">
        <v>360.77814413999999</v>
      </c>
      <c r="X45" s="259">
        <v>145.30352604000001</v>
      </c>
      <c r="Y45" s="259">
        <v>38.950327557000001</v>
      </c>
      <c r="Z45" s="259">
        <v>7.1735301642999998</v>
      </c>
      <c r="AA45" s="259">
        <v>15.821715435</v>
      </c>
      <c r="AB45" s="259">
        <v>14.570179515</v>
      </c>
      <c r="AC45" s="259">
        <v>69.112223817</v>
      </c>
      <c r="AD45" s="259">
        <v>120.18356539</v>
      </c>
      <c r="AE45" s="259">
        <v>290.77576581</v>
      </c>
      <c r="AF45" s="259">
        <v>477.75908493999998</v>
      </c>
      <c r="AG45" s="259">
        <v>556.41814827999997</v>
      </c>
      <c r="AH45" s="259">
        <v>575.91434101000004</v>
      </c>
      <c r="AI45" s="259">
        <v>361.28735835999998</v>
      </c>
      <c r="AJ45" s="259">
        <v>144.44976312</v>
      </c>
      <c r="AK45" s="259">
        <v>41.567470192999998</v>
      </c>
      <c r="AL45" s="259">
        <v>8.2254248374000003</v>
      </c>
      <c r="AM45" s="259">
        <v>16.991926476</v>
      </c>
      <c r="AN45" s="259">
        <v>16.102695271000002</v>
      </c>
      <c r="AO45" s="259">
        <v>68.736568234999993</v>
      </c>
      <c r="AP45" s="259">
        <v>115.53568764000001</v>
      </c>
      <c r="AQ45" s="259">
        <v>280.16862220000002</v>
      </c>
      <c r="AR45" s="259">
        <v>486.24264916999999</v>
      </c>
      <c r="AS45" s="259">
        <v>554.48054563000005</v>
      </c>
      <c r="AT45" s="259">
        <v>575.81415404999996</v>
      </c>
      <c r="AU45" s="259">
        <v>375.58095954999999</v>
      </c>
      <c r="AV45" s="259">
        <v>144.60553329000001</v>
      </c>
      <c r="AW45" s="259">
        <v>37.800927322</v>
      </c>
      <c r="AX45" s="259">
        <v>8.009061268</v>
      </c>
      <c r="AY45" s="259">
        <v>15.796221835000001</v>
      </c>
      <c r="AZ45" s="259">
        <v>16.205609484</v>
      </c>
      <c r="BA45" s="259">
        <v>61.979084739999998</v>
      </c>
      <c r="BB45" s="343">
        <v>116.0498</v>
      </c>
      <c r="BC45" s="343">
        <v>275.24919999999997</v>
      </c>
      <c r="BD45" s="343">
        <v>491.2672</v>
      </c>
      <c r="BE45" s="343">
        <v>555.02210000000002</v>
      </c>
      <c r="BF45" s="343">
        <v>585.82330000000002</v>
      </c>
      <c r="BG45" s="343">
        <v>377.42059999999998</v>
      </c>
      <c r="BH45" s="343">
        <v>140.1344</v>
      </c>
      <c r="BI45" s="343">
        <v>34.375529999999998</v>
      </c>
      <c r="BJ45" s="343">
        <v>8.9106799999999993</v>
      </c>
      <c r="BK45" s="343">
        <v>13.725529999999999</v>
      </c>
      <c r="BL45" s="343">
        <v>14.69839</v>
      </c>
      <c r="BM45" s="343">
        <v>63.396859999999997</v>
      </c>
      <c r="BN45" s="343">
        <v>117.4975</v>
      </c>
      <c r="BO45" s="343">
        <v>278.815</v>
      </c>
      <c r="BP45" s="343">
        <v>488.64749999999998</v>
      </c>
      <c r="BQ45" s="343">
        <v>555.51729999999998</v>
      </c>
      <c r="BR45" s="343">
        <v>585.803</v>
      </c>
      <c r="BS45" s="343">
        <v>366.34440000000001</v>
      </c>
      <c r="BT45" s="343">
        <v>141.23689999999999</v>
      </c>
      <c r="BU45" s="343">
        <v>32.862349999999999</v>
      </c>
      <c r="BV45" s="343">
        <v>9.3853989999999996</v>
      </c>
    </row>
    <row r="46" spans="1:74" ht="11.1" customHeight="1" x14ac:dyDescent="0.2">
      <c r="A46" s="9" t="s">
        <v>173</v>
      </c>
      <c r="B46" s="214" t="s">
        <v>611</v>
      </c>
      <c r="C46" s="259">
        <v>1.0579517048</v>
      </c>
      <c r="D46" s="259">
        <v>2.2044354428999999</v>
      </c>
      <c r="E46" s="259">
        <v>13.264556091999999</v>
      </c>
      <c r="F46" s="259">
        <v>36.372038785000001</v>
      </c>
      <c r="G46" s="259">
        <v>125.03777945</v>
      </c>
      <c r="H46" s="259">
        <v>256.99614652999998</v>
      </c>
      <c r="I46" s="259">
        <v>402.41055757999999</v>
      </c>
      <c r="J46" s="259">
        <v>325.74284985000003</v>
      </c>
      <c r="K46" s="259">
        <v>197.33963740999999</v>
      </c>
      <c r="L46" s="259">
        <v>64.933997275999999</v>
      </c>
      <c r="M46" s="259">
        <v>10.307102002000001</v>
      </c>
      <c r="N46" s="259">
        <v>0</v>
      </c>
      <c r="O46" s="259">
        <v>1.0530647392000001</v>
      </c>
      <c r="P46" s="259">
        <v>2.0912891003</v>
      </c>
      <c r="Q46" s="259">
        <v>13.825728899</v>
      </c>
      <c r="R46" s="259">
        <v>37.725396441999997</v>
      </c>
      <c r="S46" s="259">
        <v>116.21980888</v>
      </c>
      <c r="T46" s="259">
        <v>254.15031213</v>
      </c>
      <c r="U46" s="259">
        <v>403.19676806000001</v>
      </c>
      <c r="V46" s="259">
        <v>331.31252954000001</v>
      </c>
      <c r="W46" s="259">
        <v>196.69337923000001</v>
      </c>
      <c r="X46" s="259">
        <v>64.279574466</v>
      </c>
      <c r="Y46" s="259">
        <v>9.3578025459000003</v>
      </c>
      <c r="Z46" s="259">
        <v>0</v>
      </c>
      <c r="AA46" s="259">
        <v>1.2023966133999999</v>
      </c>
      <c r="AB46" s="259">
        <v>2.0392602000000002</v>
      </c>
      <c r="AC46" s="259">
        <v>14.190949924</v>
      </c>
      <c r="AD46" s="259">
        <v>36.953285287999996</v>
      </c>
      <c r="AE46" s="259">
        <v>119.74946443</v>
      </c>
      <c r="AF46" s="259">
        <v>254.55626253</v>
      </c>
      <c r="AG46" s="259">
        <v>400.00334733</v>
      </c>
      <c r="AH46" s="259">
        <v>336.52457447</v>
      </c>
      <c r="AI46" s="259">
        <v>197.93497608999999</v>
      </c>
      <c r="AJ46" s="259">
        <v>67.354037918000003</v>
      </c>
      <c r="AK46" s="259">
        <v>9.9302719308</v>
      </c>
      <c r="AL46" s="259">
        <v>0</v>
      </c>
      <c r="AM46" s="259">
        <v>0.69900106131999995</v>
      </c>
      <c r="AN46" s="259">
        <v>1.8397384692000001</v>
      </c>
      <c r="AO46" s="259">
        <v>15.633669878999999</v>
      </c>
      <c r="AP46" s="259">
        <v>39.284016088999998</v>
      </c>
      <c r="AQ46" s="259">
        <v>119.65103827999999</v>
      </c>
      <c r="AR46" s="259">
        <v>261.39274582000002</v>
      </c>
      <c r="AS46" s="259">
        <v>392.78107246000002</v>
      </c>
      <c r="AT46" s="259">
        <v>333.86740868999999</v>
      </c>
      <c r="AU46" s="259">
        <v>195.75115993</v>
      </c>
      <c r="AV46" s="259">
        <v>59.916234031999998</v>
      </c>
      <c r="AW46" s="259">
        <v>10.534370645999999</v>
      </c>
      <c r="AX46" s="259">
        <v>0</v>
      </c>
      <c r="AY46" s="259">
        <v>0.96760686082000003</v>
      </c>
      <c r="AZ46" s="259">
        <v>2.5634965955000002</v>
      </c>
      <c r="BA46" s="259">
        <v>13.697279579</v>
      </c>
      <c r="BB46" s="343">
        <v>40.14141</v>
      </c>
      <c r="BC46" s="343">
        <v>118.7226</v>
      </c>
      <c r="BD46" s="343">
        <v>264.67489999999998</v>
      </c>
      <c r="BE46" s="343">
        <v>397.40039999999999</v>
      </c>
      <c r="BF46" s="343">
        <v>332.92489999999998</v>
      </c>
      <c r="BG46" s="343">
        <v>199.43680000000001</v>
      </c>
      <c r="BH46" s="343">
        <v>64.145349999999993</v>
      </c>
      <c r="BI46" s="343">
        <v>11.20255</v>
      </c>
      <c r="BJ46" s="343">
        <v>0</v>
      </c>
      <c r="BK46" s="343">
        <v>1.046416</v>
      </c>
      <c r="BL46" s="343">
        <v>3.433751</v>
      </c>
      <c r="BM46" s="343">
        <v>15.684950000000001</v>
      </c>
      <c r="BN46" s="343">
        <v>42.047249999999998</v>
      </c>
      <c r="BO46" s="343">
        <v>119.9761</v>
      </c>
      <c r="BP46" s="343">
        <v>269.84059999999999</v>
      </c>
      <c r="BQ46" s="343">
        <v>395.45569999999998</v>
      </c>
      <c r="BR46" s="343">
        <v>338.67309999999998</v>
      </c>
      <c r="BS46" s="343">
        <v>201.10579999999999</v>
      </c>
      <c r="BT46" s="343">
        <v>64.656310000000005</v>
      </c>
      <c r="BU46" s="343">
        <v>10.993980000000001</v>
      </c>
      <c r="BV46" s="343">
        <v>0</v>
      </c>
    </row>
    <row r="47" spans="1:74" ht="11.1" customHeight="1" x14ac:dyDescent="0.2">
      <c r="A47" s="9" t="s">
        <v>174</v>
      </c>
      <c r="B47" s="214" t="s">
        <v>612</v>
      </c>
      <c r="C47" s="259">
        <v>8.4854003387999999</v>
      </c>
      <c r="D47" s="259">
        <v>6.4546408738999999</v>
      </c>
      <c r="E47" s="259">
        <v>11.181041678</v>
      </c>
      <c r="F47" s="259">
        <v>14.384535886</v>
      </c>
      <c r="G47" s="259">
        <v>49.372740790000002</v>
      </c>
      <c r="H47" s="259">
        <v>107.89475011</v>
      </c>
      <c r="I47" s="259">
        <v>238.14276821000001</v>
      </c>
      <c r="J47" s="259">
        <v>211.60700528000001</v>
      </c>
      <c r="K47" s="259">
        <v>137.27569921</v>
      </c>
      <c r="L47" s="259">
        <v>39.462211193000002</v>
      </c>
      <c r="M47" s="259">
        <v>13.755145393999999</v>
      </c>
      <c r="N47" s="259">
        <v>8.3337409097999995</v>
      </c>
      <c r="O47" s="259">
        <v>8.3481390064000003</v>
      </c>
      <c r="P47" s="259">
        <v>6.5270287797000002</v>
      </c>
      <c r="Q47" s="259">
        <v>11.084196466</v>
      </c>
      <c r="R47" s="259">
        <v>14.969884382</v>
      </c>
      <c r="S47" s="259">
        <v>42.579301350000001</v>
      </c>
      <c r="T47" s="259">
        <v>101.59139973000001</v>
      </c>
      <c r="U47" s="259">
        <v>239.11782994000001</v>
      </c>
      <c r="V47" s="259">
        <v>210.29188402</v>
      </c>
      <c r="W47" s="259">
        <v>138.97194628</v>
      </c>
      <c r="X47" s="259">
        <v>38.518603022000001</v>
      </c>
      <c r="Y47" s="259">
        <v>13.547233567999999</v>
      </c>
      <c r="Z47" s="259">
        <v>8.3195161483</v>
      </c>
      <c r="AA47" s="259">
        <v>8.6759720635999997</v>
      </c>
      <c r="AB47" s="259">
        <v>6.6263932875</v>
      </c>
      <c r="AC47" s="259">
        <v>11.171326541999999</v>
      </c>
      <c r="AD47" s="259">
        <v>15.132888995</v>
      </c>
      <c r="AE47" s="259">
        <v>44.393916717000003</v>
      </c>
      <c r="AF47" s="259">
        <v>99.730631556000006</v>
      </c>
      <c r="AG47" s="259">
        <v>234.6458475</v>
      </c>
      <c r="AH47" s="259">
        <v>220.12772127</v>
      </c>
      <c r="AI47" s="259">
        <v>143.50040933</v>
      </c>
      <c r="AJ47" s="259">
        <v>41.545014037999998</v>
      </c>
      <c r="AK47" s="259">
        <v>13.436001156</v>
      </c>
      <c r="AL47" s="259">
        <v>8.3218114393999993</v>
      </c>
      <c r="AM47" s="259">
        <v>7.9001776148999996</v>
      </c>
      <c r="AN47" s="259">
        <v>6.6687908085999998</v>
      </c>
      <c r="AO47" s="259">
        <v>11.287387182</v>
      </c>
      <c r="AP47" s="259">
        <v>16.650747134</v>
      </c>
      <c r="AQ47" s="259">
        <v>46.463676976000002</v>
      </c>
      <c r="AR47" s="259">
        <v>102.74082414</v>
      </c>
      <c r="AS47" s="259">
        <v>231.95507462</v>
      </c>
      <c r="AT47" s="259">
        <v>217.23946264</v>
      </c>
      <c r="AU47" s="259">
        <v>139.75353182999999</v>
      </c>
      <c r="AV47" s="259">
        <v>35.988424979999998</v>
      </c>
      <c r="AW47" s="259">
        <v>13.724785914</v>
      </c>
      <c r="AX47" s="259">
        <v>8.3350019531000008</v>
      </c>
      <c r="AY47" s="259">
        <v>8.5895650034000006</v>
      </c>
      <c r="AZ47" s="259">
        <v>6.8073959047999999</v>
      </c>
      <c r="BA47" s="259">
        <v>10.529685203</v>
      </c>
      <c r="BB47" s="343">
        <v>16.955210000000001</v>
      </c>
      <c r="BC47" s="343">
        <v>48.21219</v>
      </c>
      <c r="BD47" s="343">
        <v>104.9156</v>
      </c>
      <c r="BE47" s="343">
        <v>237.05199999999999</v>
      </c>
      <c r="BF47" s="343">
        <v>219.13679999999999</v>
      </c>
      <c r="BG47" s="343">
        <v>145.18600000000001</v>
      </c>
      <c r="BH47" s="343">
        <v>42.132469999999998</v>
      </c>
      <c r="BI47" s="343">
        <v>14.60055</v>
      </c>
      <c r="BJ47" s="343">
        <v>8.2467310000000005</v>
      </c>
      <c r="BK47" s="343">
        <v>9.0142900000000008</v>
      </c>
      <c r="BL47" s="343">
        <v>7.5785229999999997</v>
      </c>
      <c r="BM47" s="343">
        <v>11.37337</v>
      </c>
      <c r="BN47" s="343">
        <v>18.141310000000001</v>
      </c>
      <c r="BO47" s="343">
        <v>49.832000000000001</v>
      </c>
      <c r="BP47" s="343">
        <v>110.96380000000001</v>
      </c>
      <c r="BQ47" s="343">
        <v>234.41650000000001</v>
      </c>
      <c r="BR47" s="343">
        <v>219.43870000000001</v>
      </c>
      <c r="BS47" s="343">
        <v>152.256</v>
      </c>
      <c r="BT47" s="343">
        <v>44.453870000000002</v>
      </c>
      <c r="BU47" s="343">
        <v>14.469150000000001</v>
      </c>
      <c r="BV47" s="343">
        <v>8.3353179999999991</v>
      </c>
    </row>
    <row r="48" spans="1:74" ht="11.1" customHeight="1" x14ac:dyDescent="0.2">
      <c r="A48" s="9" t="s">
        <v>175</v>
      </c>
      <c r="B48" s="215" t="s">
        <v>641</v>
      </c>
      <c r="C48" s="257">
        <v>8.4215967926000008</v>
      </c>
      <c r="D48" s="257">
        <v>8.3148229808000007</v>
      </c>
      <c r="E48" s="257">
        <v>20.015990041999999</v>
      </c>
      <c r="F48" s="257">
        <v>35.648804661</v>
      </c>
      <c r="G48" s="257">
        <v>109.87730212</v>
      </c>
      <c r="H48" s="257">
        <v>231.19763186</v>
      </c>
      <c r="I48" s="257">
        <v>333.21718399000002</v>
      </c>
      <c r="J48" s="257">
        <v>320.48673309999998</v>
      </c>
      <c r="K48" s="257">
        <v>171.88474407000001</v>
      </c>
      <c r="L48" s="257">
        <v>57.257924193999997</v>
      </c>
      <c r="M48" s="257">
        <v>17.625081509000001</v>
      </c>
      <c r="N48" s="257">
        <v>8.3169534304999999</v>
      </c>
      <c r="O48" s="257">
        <v>8.6009416948999995</v>
      </c>
      <c r="P48" s="257">
        <v>7.9126041452000004</v>
      </c>
      <c r="Q48" s="257">
        <v>21.216622728000001</v>
      </c>
      <c r="R48" s="257">
        <v>37.048121190000003</v>
      </c>
      <c r="S48" s="257">
        <v>108.82039718999999</v>
      </c>
      <c r="T48" s="257">
        <v>235.31442829</v>
      </c>
      <c r="U48" s="257">
        <v>343.59513362000001</v>
      </c>
      <c r="V48" s="257">
        <v>322.45095707000002</v>
      </c>
      <c r="W48" s="257">
        <v>175.65851821999999</v>
      </c>
      <c r="X48" s="257">
        <v>57.574333611</v>
      </c>
      <c r="Y48" s="257">
        <v>17.311447587</v>
      </c>
      <c r="Z48" s="257">
        <v>8.1966711117000006</v>
      </c>
      <c r="AA48" s="257">
        <v>8.8289293641000004</v>
      </c>
      <c r="AB48" s="257">
        <v>8.5541966535</v>
      </c>
      <c r="AC48" s="257">
        <v>24.282234626000001</v>
      </c>
      <c r="AD48" s="257">
        <v>36.698773232000001</v>
      </c>
      <c r="AE48" s="257">
        <v>115.3349685</v>
      </c>
      <c r="AF48" s="257">
        <v>235.07749921999999</v>
      </c>
      <c r="AG48" s="257">
        <v>347.58651838999998</v>
      </c>
      <c r="AH48" s="257">
        <v>323.12166966000001</v>
      </c>
      <c r="AI48" s="257">
        <v>173.60400897</v>
      </c>
      <c r="AJ48" s="257">
        <v>57.491578775000001</v>
      </c>
      <c r="AK48" s="257">
        <v>17.529279439</v>
      </c>
      <c r="AL48" s="257">
        <v>8.7109669724999996</v>
      </c>
      <c r="AM48" s="257">
        <v>9.8118708198999993</v>
      </c>
      <c r="AN48" s="257">
        <v>8.7751916594000008</v>
      </c>
      <c r="AO48" s="257">
        <v>22.890893586000001</v>
      </c>
      <c r="AP48" s="257">
        <v>37.031490957999999</v>
      </c>
      <c r="AQ48" s="257">
        <v>114.51558257000001</v>
      </c>
      <c r="AR48" s="257">
        <v>241.36438408999999</v>
      </c>
      <c r="AS48" s="257">
        <v>348.36487471999999</v>
      </c>
      <c r="AT48" s="257">
        <v>318.50514627000001</v>
      </c>
      <c r="AU48" s="257">
        <v>176.12307071999999</v>
      </c>
      <c r="AV48" s="257">
        <v>56.705654932000002</v>
      </c>
      <c r="AW48" s="257">
        <v>17.038935974000001</v>
      </c>
      <c r="AX48" s="257">
        <v>9.5341938672000008</v>
      </c>
      <c r="AY48" s="257">
        <v>9.7793833791000004</v>
      </c>
      <c r="AZ48" s="257">
        <v>9.2122251909999999</v>
      </c>
      <c r="BA48" s="257">
        <v>21.509073211</v>
      </c>
      <c r="BB48" s="344">
        <v>37.934840000000001</v>
      </c>
      <c r="BC48" s="344">
        <v>112.36239999999999</v>
      </c>
      <c r="BD48" s="344">
        <v>245.39670000000001</v>
      </c>
      <c r="BE48" s="344">
        <v>348.976</v>
      </c>
      <c r="BF48" s="344">
        <v>322.91449999999998</v>
      </c>
      <c r="BG48" s="344">
        <v>177.30289999999999</v>
      </c>
      <c r="BH48" s="344">
        <v>57.306150000000002</v>
      </c>
      <c r="BI48" s="344">
        <v>16.26014</v>
      </c>
      <c r="BJ48" s="344">
        <v>9.974126</v>
      </c>
      <c r="BK48" s="344">
        <v>9.5949869999999997</v>
      </c>
      <c r="BL48" s="344">
        <v>9.0436359999999993</v>
      </c>
      <c r="BM48" s="344">
        <v>22.878730000000001</v>
      </c>
      <c r="BN48" s="344">
        <v>39.185630000000003</v>
      </c>
      <c r="BO48" s="344">
        <v>115.6555</v>
      </c>
      <c r="BP48" s="344">
        <v>244.80090000000001</v>
      </c>
      <c r="BQ48" s="344">
        <v>347.4357</v>
      </c>
      <c r="BR48" s="344">
        <v>321.01190000000003</v>
      </c>
      <c r="BS48" s="344">
        <v>174.2321</v>
      </c>
      <c r="BT48" s="344">
        <v>58.145110000000003</v>
      </c>
      <c r="BU48" s="344">
        <v>16.102399999999999</v>
      </c>
      <c r="BV48" s="344">
        <v>10.367319999999999</v>
      </c>
    </row>
    <row r="49" spans="1:74" s="198" customFormat="1" ht="11.1" customHeight="1" x14ac:dyDescent="0.2">
      <c r="A49" s="148"/>
      <c r="B49" s="196"/>
      <c r="C49" s="197"/>
      <c r="D49" s="197"/>
      <c r="E49" s="197"/>
      <c r="F49" s="197"/>
      <c r="G49" s="197"/>
      <c r="H49" s="197"/>
      <c r="I49" s="197"/>
      <c r="J49" s="197"/>
      <c r="K49" s="197"/>
      <c r="L49" s="197"/>
      <c r="M49" s="197"/>
      <c r="N49" s="197"/>
      <c r="O49" s="197"/>
      <c r="P49" s="197"/>
      <c r="Q49" s="197"/>
      <c r="R49" s="197"/>
      <c r="S49" s="197"/>
      <c r="T49" s="197"/>
      <c r="U49" s="197"/>
      <c r="V49" s="197"/>
      <c r="W49" s="197"/>
      <c r="X49" s="197"/>
      <c r="Y49" s="197"/>
      <c r="Z49" s="197"/>
      <c r="AA49" s="197"/>
      <c r="AB49" s="197"/>
      <c r="AC49" s="197"/>
      <c r="AD49" s="197"/>
      <c r="AE49" s="197"/>
      <c r="AF49" s="197"/>
      <c r="AG49" s="197"/>
      <c r="AH49" s="197"/>
      <c r="AI49" s="197"/>
      <c r="AJ49" s="197"/>
      <c r="AK49" s="197"/>
      <c r="AL49" s="197"/>
      <c r="AM49" s="197"/>
      <c r="AN49" s="197"/>
      <c r="AO49" s="197"/>
      <c r="AP49" s="197"/>
      <c r="AQ49" s="197"/>
      <c r="AR49" s="197"/>
      <c r="AS49" s="197"/>
      <c r="AT49" s="197"/>
      <c r="AU49" s="197"/>
      <c r="AV49" s="197"/>
      <c r="AW49" s="197"/>
      <c r="AX49" s="197"/>
      <c r="AY49" s="345"/>
      <c r="AZ49" s="345"/>
      <c r="BA49" s="345"/>
      <c r="BB49" s="345"/>
      <c r="BC49" s="345"/>
      <c r="BD49" s="345"/>
      <c r="BE49" s="345"/>
      <c r="BF49" s="345"/>
      <c r="BG49" s="345"/>
      <c r="BH49" s="345"/>
      <c r="BI49" s="345"/>
      <c r="BJ49" s="345"/>
      <c r="BK49" s="345"/>
      <c r="BL49" s="345"/>
      <c r="BM49" s="345"/>
      <c r="BN49" s="345"/>
      <c r="BO49" s="345"/>
      <c r="BP49" s="345"/>
      <c r="BQ49" s="345"/>
      <c r="BR49" s="345"/>
      <c r="BS49" s="345"/>
      <c r="BT49" s="345"/>
      <c r="BU49" s="345"/>
      <c r="BV49" s="345"/>
    </row>
    <row r="50" spans="1:74" s="198" customFormat="1" ht="12" customHeight="1" x14ac:dyDescent="0.2">
      <c r="A50" s="148"/>
      <c r="B50" s="726" t="s">
        <v>1079</v>
      </c>
      <c r="C50" s="658"/>
      <c r="D50" s="658"/>
      <c r="E50" s="658"/>
      <c r="F50" s="658"/>
      <c r="G50" s="658"/>
      <c r="H50" s="658"/>
      <c r="I50" s="658"/>
      <c r="J50" s="658"/>
      <c r="K50" s="658"/>
      <c r="L50" s="658"/>
      <c r="M50" s="658"/>
      <c r="N50" s="658"/>
      <c r="O50" s="658"/>
      <c r="P50" s="658"/>
      <c r="Q50" s="658"/>
      <c r="AY50" s="508"/>
      <c r="AZ50" s="508"/>
      <c r="BA50" s="508"/>
      <c r="BB50" s="508"/>
      <c r="BC50" s="508"/>
      <c r="BD50" s="508"/>
      <c r="BE50" s="508"/>
      <c r="BF50" s="508"/>
      <c r="BG50" s="508"/>
      <c r="BH50" s="508"/>
      <c r="BI50" s="508"/>
      <c r="BJ50" s="508"/>
    </row>
    <row r="51" spans="1:74" s="474" customFormat="1" ht="12" customHeight="1" x14ac:dyDescent="0.2">
      <c r="A51" s="471"/>
      <c r="B51" s="679" t="s">
        <v>184</v>
      </c>
      <c r="C51" s="679"/>
      <c r="D51" s="679"/>
      <c r="E51" s="679"/>
      <c r="F51" s="679"/>
      <c r="G51" s="679"/>
      <c r="H51" s="679"/>
      <c r="I51" s="679"/>
      <c r="J51" s="679"/>
      <c r="K51" s="679"/>
      <c r="L51" s="679"/>
      <c r="M51" s="679"/>
      <c r="N51" s="679"/>
      <c r="O51" s="679"/>
      <c r="P51" s="679"/>
      <c r="Q51" s="679"/>
      <c r="AY51" s="509"/>
      <c r="AZ51" s="509"/>
      <c r="BA51" s="509"/>
      <c r="BB51" s="509"/>
      <c r="BC51" s="509"/>
      <c r="BD51" s="509"/>
      <c r="BE51" s="509"/>
      <c r="BF51" s="509"/>
      <c r="BG51" s="509"/>
      <c r="BH51" s="509"/>
      <c r="BI51" s="509"/>
      <c r="BJ51" s="509"/>
    </row>
    <row r="52" spans="1:74" s="474" customFormat="1" ht="12" customHeight="1" x14ac:dyDescent="0.2">
      <c r="A52" s="475"/>
      <c r="B52" s="727" t="s">
        <v>185</v>
      </c>
      <c r="C52" s="680"/>
      <c r="D52" s="680"/>
      <c r="E52" s="680"/>
      <c r="F52" s="680"/>
      <c r="G52" s="680"/>
      <c r="H52" s="680"/>
      <c r="I52" s="680"/>
      <c r="J52" s="680"/>
      <c r="K52" s="680"/>
      <c r="L52" s="680"/>
      <c r="M52" s="680"/>
      <c r="N52" s="680"/>
      <c r="O52" s="680"/>
      <c r="P52" s="680"/>
      <c r="Q52" s="676"/>
      <c r="AY52" s="509"/>
      <c r="AZ52" s="509"/>
      <c r="BA52" s="509"/>
      <c r="BB52" s="509"/>
      <c r="BC52" s="509"/>
      <c r="BD52" s="509"/>
      <c r="BE52" s="509"/>
      <c r="BF52" s="509"/>
      <c r="BG52" s="509"/>
      <c r="BH52" s="509"/>
      <c r="BI52" s="509"/>
      <c r="BJ52" s="509"/>
    </row>
    <row r="53" spans="1:74" s="474" customFormat="1" ht="12" customHeight="1" x14ac:dyDescent="0.2">
      <c r="A53" s="475"/>
      <c r="B53" s="727" t="s">
        <v>180</v>
      </c>
      <c r="C53" s="680"/>
      <c r="D53" s="680"/>
      <c r="E53" s="680"/>
      <c r="F53" s="680"/>
      <c r="G53" s="680"/>
      <c r="H53" s="680"/>
      <c r="I53" s="680"/>
      <c r="J53" s="680"/>
      <c r="K53" s="680"/>
      <c r="L53" s="680"/>
      <c r="M53" s="680"/>
      <c r="N53" s="680"/>
      <c r="O53" s="680"/>
      <c r="P53" s="680"/>
      <c r="Q53" s="676"/>
      <c r="AY53" s="509"/>
      <c r="AZ53" s="509"/>
      <c r="BA53" s="509"/>
      <c r="BB53" s="509"/>
      <c r="BC53" s="509"/>
      <c r="BD53" s="509"/>
      <c r="BE53" s="509"/>
      <c r="BF53" s="509"/>
      <c r="BG53" s="509"/>
      <c r="BH53" s="509"/>
      <c r="BI53" s="509"/>
      <c r="BJ53" s="509"/>
    </row>
    <row r="54" spans="1:74" s="474" customFormat="1" ht="12" customHeight="1" x14ac:dyDescent="0.2">
      <c r="A54" s="475"/>
      <c r="B54" s="727" t="s">
        <v>510</v>
      </c>
      <c r="C54" s="680"/>
      <c r="D54" s="680"/>
      <c r="E54" s="680"/>
      <c r="F54" s="680"/>
      <c r="G54" s="680"/>
      <c r="H54" s="680"/>
      <c r="I54" s="680"/>
      <c r="J54" s="680"/>
      <c r="K54" s="680"/>
      <c r="L54" s="680"/>
      <c r="M54" s="680"/>
      <c r="N54" s="680"/>
      <c r="O54" s="680"/>
      <c r="P54" s="680"/>
      <c r="Q54" s="676"/>
      <c r="AY54" s="509"/>
      <c r="AZ54" s="509"/>
      <c r="BA54" s="509"/>
      <c r="BB54" s="509"/>
      <c r="BC54" s="509"/>
      <c r="BD54" s="509"/>
      <c r="BE54" s="509"/>
      <c r="BF54" s="509"/>
      <c r="BG54" s="509"/>
      <c r="BH54" s="509"/>
      <c r="BI54" s="509"/>
      <c r="BJ54" s="509"/>
    </row>
    <row r="55" spans="1:74" s="476" customFormat="1" ht="12" customHeight="1" x14ac:dyDescent="0.2">
      <c r="A55" s="475"/>
      <c r="B55" s="727" t="s">
        <v>181</v>
      </c>
      <c r="C55" s="680"/>
      <c r="D55" s="680"/>
      <c r="E55" s="680"/>
      <c r="F55" s="680"/>
      <c r="G55" s="680"/>
      <c r="H55" s="680"/>
      <c r="I55" s="680"/>
      <c r="J55" s="680"/>
      <c r="K55" s="680"/>
      <c r="L55" s="680"/>
      <c r="M55" s="680"/>
      <c r="N55" s="680"/>
      <c r="O55" s="680"/>
      <c r="P55" s="680"/>
      <c r="Q55" s="676"/>
      <c r="AY55" s="510"/>
      <c r="AZ55" s="510"/>
      <c r="BA55" s="510"/>
      <c r="BB55" s="510"/>
      <c r="BC55" s="510"/>
      <c r="BD55" s="510"/>
      <c r="BE55" s="510"/>
      <c r="BF55" s="510"/>
      <c r="BG55" s="510"/>
      <c r="BH55" s="510"/>
      <c r="BI55" s="510"/>
      <c r="BJ55" s="510"/>
    </row>
    <row r="56" spans="1:74" s="476" customFormat="1" ht="12" customHeight="1" x14ac:dyDescent="0.2">
      <c r="A56" s="475"/>
      <c r="B56" s="679" t="s">
        <v>182</v>
      </c>
      <c r="C56" s="680"/>
      <c r="D56" s="680"/>
      <c r="E56" s="680"/>
      <c r="F56" s="680"/>
      <c r="G56" s="680"/>
      <c r="H56" s="680"/>
      <c r="I56" s="680"/>
      <c r="J56" s="680"/>
      <c r="K56" s="680"/>
      <c r="L56" s="680"/>
      <c r="M56" s="680"/>
      <c r="N56" s="680"/>
      <c r="O56" s="680"/>
      <c r="P56" s="680"/>
      <c r="Q56" s="676"/>
      <c r="AY56" s="510"/>
      <c r="AZ56" s="510"/>
      <c r="BA56" s="510"/>
      <c r="BB56" s="510"/>
      <c r="BC56" s="510"/>
      <c r="BD56" s="510"/>
      <c r="BE56" s="510"/>
      <c r="BF56" s="510"/>
      <c r="BG56" s="510"/>
      <c r="BH56" s="510"/>
      <c r="BI56" s="510"/>
      <c r="BJ56" s="510"/>
    </row>
    <row r="57" spans="1:74" s="476" customFormat="1" ht="12" customHeight="1" x14ac:dyDescent="0.2">
      <c r="A57" s="438"/>
      <c r="B57" s="687" t="s">
        <v>183</v>
      </c>
      <c r="C57" s="676"/>
      <c r="D57" s="676"/>
      <c r="E57" s="676"/>
      <c r="F57" s="676"/>
      <c r="G57" s="676"/>
      <c r="H57" s="676"/>
      <c r="I57" s="676"/>
      <c r="J57" s="676"/>
      <c r="K57" s="676"/>
      <c r="L57" s="676"/>
      <c r="M57" s="676"/>
      <c r="N57" s="676"/>
      <c r="O57" s="676"/>
      <c r="P57" s="676"/>
      <c r="Q57" s="676"/>
      <c r="AY57" s="510"/>
      <c r="AZ57" s="510"/>
      <c r="BA57" s="510"/>
      <c r="BB57" s="510"/>
      <c r="BC57" s="510"/>
      <c r="BD57" s="510"/>
      <c r="BE57" s="510"/>
      <c r="BF57" s="510"/>
      <c r="BG57" s="510"/>
      <c r="BH57" s="510"/>
      <c r="BI57" s="510"/>
      <c r="BJ57" s="510"/>
    </row>
    <row r="58" spans="1:74" x14ac:dyDescent="0.15">
      <c r="BK58" s="346"/>
      <c r="BL58" s="346"/>
      <c r="BM58" s="346"/>
      <c r="BN58" s="346"/>
      <c r="BO58" s="346"/>
      <c r="BP58" s="346"/>
      <c r="BQ58" s="346"/>
      <c r="BR58" s="346"/>
      <c r="BS58" s="346"/>
      <c r="BT58" s="346"/>
      <c r="BU58" s="346"/>
      <c r="BV58" s="346"/>
    </row>
    <row r="59" spans="1:74" x14ac:dyDescent="0.15">
      <c r="BK59" s="346"/>
      <c r="BL59" s="346"/>
      <c r="BM59" s="346"/>
      <c r="BN59" s="346"/>
      <c r="BO59" s="346"/>
      <c r="BP59" s="346"/>
      <c r="BQ59" s="346"/>
      <c r="BR59" s="346"/>
      <c r="BS59" s="346"/>
      <c r="BT59" s="346"/>
      <c r="BU59" s="346"/>
      <c r="BV59" s="346"/>
    </row>
    <row r="60" spans="1:74" x14ac:dyDescent="0.15">
      <c r="BK60" s="346"/>
      <c r="BL60" s="346"/>
      <c r="BM60" s="346"/>
      <c r="BN60" s="346"/>
      <c r="BO60" s="346"/>
      <c r="BP60" s="346"/>
      <c r="BQ60" s="346"/>
      <c r="BR60" s="346"/>
      <c r="BS60" s="346"/>
      <c r="BT60" s="346"/>
      <c r="BU60" s="346"/>
      <c r="BV60" s="346"/>
    </row>
    <row r="61" spans="1:74" x14ac:dyDescent="0.15">
      <c r="BK61" s="346"/>
      <c r="BL61" s="346"/>
      <c r="BM61" s="346"/>
      <c r="BN61" s="346"/>
      <c r="BO61" s="346"/>
      <c r="BP61" s="346"/>
      <c r="BQ61" s="346"/>
      <c r="BR61" s="346"/>
      <c r="BS61" s="346"/>
      <c r="BT61" s="346"/>
      <c r="BU61" s="346"/>
      <c r="BV61" s="346"/>
    </row>
    <row r="62" spans="1:74" x14ac:dyDescent="0.15">
      <c r="BK62" s="346"/>
      <c r="BL62" s="346"/>
      <c r="BM62" s="346"/>
      <c r="BN62" s="346"/>
      <c r="BO62" s="346"/>
      <c r="BP62" s="346"/>
      <c r="BQ62" s="346"/>
      <c r="BR62" s="346"/>
      <c r="BS62" s="346"/>
      <c r="BT62" s="346"/>
      <c r="BU62" s="346"/>
      <c r="BV62" s="346"/>
    </row>
    <row r="63" spans="1:74" x14ac:dyDescent="0.15">
      <c r="BK63" s="346"/>
      <c r="BL63" s="346"/>
      <c r="BM63" s="346"/>
      <c r="BN63" s="346"/>
      <c r="BO63" s="346"/>
      <c r="BP63" s="346"/>
      <c r="BQ63" s="346"/>
      <c r="BR63" s="346"/>
      <c r="BS63" s="346"/>
      <c r="BT63" s="346"/>
      <c r="BU63" s="346"/>
      <c r="BV63" s="346"/>
    </row>
    <row r="64" spans="1:74" x14ac:dyDescent="0.15">
      <c r="BK64" s="346"/>
      <c r="BL64" s="346"/>
      <c r="BM64" s="346"/>
      <c r="BN64" s="346"/>
      <c r="BO64" s="346"/>
      <c r="BP64" s="346"/>
      <c r="BQ64" s="346"/>
      <c r="BR64" s="346"/>
      <c r="BS64" s="346"/>
      <c r="BT64" s="346"/>
      <c r="BU64" s="346"/>
      <c r="BV64" s="346"/>
    </row>
    <row r="65" spans="63:74" x14ac:dyDescent="0.15">
      <c r="BK65" s="346"/>
      <c r="BL65" s="346"/>
      <c r="BM65" s="346"/>
      <c r="BN65" s="346"/>
      <c r="BO65" s="346"/>
      <c r="BP65" s="346"/>
      <c r="BQ65" s="346"/>
      <c r="BR65" s="346"/>
      <c r="BS65" s="346"/>
      <c r="BT65" s="346"/>
      <c r="BU65" s="346"/>
      <c r="BV65" s="346"/>
    </row>
    <row r="66" spans="63:74" x14ac:dyDescent="0.15">
      <c r="BK66" s="346"/>
      <c r="BL66" s="346"/>
      <c r="BM66" s="346"/>
      <c r="BN66" s="346"/>
      <c r="BO66" s="346"/>
      <c r="BP66" s="346"/>
      <c r="BQ66" s="346"/>
      <c r="BR66" s="346"/>
      <c r="BS66" s="346"/>
      <c r="BT66" s="346"/>
      <c r="BU66" s="346"/>
      <c r="BV66" s="346"/>
    </row>
    <row r="67" spans="63:74" x14ac:dyDescent="0.15">
      <c r="BK67" s="346"/>
      <c r="BL67" s="346"/>
      <c r="BM67" s="346"/>
      <c r="BN67" s="346"/>
      <c r="BO67" s="346"/>
      <c r="BP67" s="346"/>
      <c r="BQ67" s="346"/>
      <c r="BR67" s="346"/>
      <c r="BS67" s="346"/>
      <c r="BT67" s="346"/>
      <c r="BU67" s="346"/>
      <c r="BV67" s="346"/>
    </row>
    <row r="68" spans="63:74" x14ac:dyDescent="0.15">
      <c r="BK68" s="346"/>
      <c r="BL68" s="346"/>
      <c r="BM68" s="346"/>
      <c r="BN68" s="346"/>
      <c r="BO68" s="346"/>
      <c r="BP68" s="346"/>
      <c r="BQ68" s="346"/>
      <c r="BR68" s="346"/>
      <c r="BS68" s="346"/>
      <c r="BT68" s="346"/>
      <c r="BU68" s="346"/>
      <c r="BV68" s="346"/>
    </row>
    <row r="69" spans="63:74" x14ac:dyDescent="0.15">
      <c r="BK69" s="346"/>
      <c r="BL69" s="346"/>
      <c r="BM69" s="346"/>
      <c r="BN69" s="346"/>
      <c r="BO69" s="346"/>
      <c r="BP69" s="346"/>
      <c r="BQ69" s="346"/>
      <c r="BR69" s="346"/>
      <c r="BS69" s="346"/>
      <c r="BT69" s="346"/>
      <c r="BU69" s="346"/>
      <c r="BV69" s="346"/>
    </row>
    <row r="70" spans="63:74" x14ac:dyDescent="0.15">
      <c r="BK70" s="346"/>
      <c r="BL70" s="346"/>
      <c r="BM70" s="346"/>
      <c r="BN70" s="346"/>
      <c r="BO70" s="346"/>
      <c r="BP70" s="346"/>
      <c r="BQ70" s="346"/>
      <c r="BR70" s="346"/>
      <c r="BS70" s="346"/>
      <c r="BT70" s="346"/>
      <c r="BU70" s="346"/>
      <c r="BV70" s="346"/>
    </row>
    <row r="71" spans="63:74" x14ac:dyDescent="0.15">
      <c r="BK71" s="346"/>
      <c r="BL71" s="346"/>
      <c r="BM71" s="346"/>
      <c r="BN71" s="346"/>
      <c r="BO71" s="346"/>
      <c r="BP71" s="346"/>
      <c r="BQ71" s="346"/>
      <c r="BR71" s="346"/>
      <c r="BS71" s="346"/>
      <c r="BT71" s="346"/>
      <c r="BU71" s="346"/>
      <c r="BV71" s="346"/>
    </row>
    <row r="72" spans="63:74" x14ac:dyDescent="0.15">
      <c r="BK72" s="346"/>
      <c r="BL72" s="346"/>
      <c r="BM72" s="346"/>
      <c r="BN72" s="346"/>
      <c r="BO72" s="346"/>
      <c r="BP72" s="346"/>
      <c r="BQ72" s="346"/>
      <c r="BR72" s="346"/>
      <c r="BS72" s="346"/>
      <c r="BT72" s="346"/>
      <c r="BU72" s="346"/>
      <c r="BV72" s="346"/>
    </row>
    <row r="73" spans="63:74" x14ac:dyDescent="0.15">
      <c r="BK73" s="346"/>
      <c r="BL73" s="346"/>
      <c r="BM73" s="346"/>
      <c r="BN73" s="346"/>
      <c r="BO73" s="346"/>
      <c r="BP73" s="346"/>
      <c r="BQ73" s="346"/>
      <c r="BR73" s="346"/>
      <c r="BS73" s="346"/>
      <c r="BT73" s="346"/>
      <c r="BU73" s="346"/>
      <c r="BV73" s="346"/>
    </row>
    <row r="74" spans="63:74" x14ac:dyDescent="0.15">
      <c r="BK74" s="346"/>
      <c r="BL74" s="346"/>
      <c r="BM74" s="346"/>
      <c r="BN74" s="346"/>
      <c r="BO74" s="346"/>
      <c r="BP74" s="346"/>
      <c r="BQ74" s="346"/>
      <c r="BR74" s="346"/>
      <c r="BS74" s="346"/>
      <c r="BT74" s="346"/>
      <c r="BU74" s="346"/>
      <c r="BV74" s="346"/>
    </row>
    <row r="75" spans="63:74" x14ac:dyDescent="0.15">
      <c r="BK75" s="346"/>
      <c r="BL75" s="346"/>
      <c r="BM75" s="346"/>
      <c r="BN75" s="346"/>
      <c r="BO75" s="346"/>
      <c r="BP75" s="346"/>
      <c r="BQ75" s="346"/>
      <c r="BR75" s="346"/>
      <c r="BS75" s="346"/>
      <c r="BT75" s="346"/>
      <c r="BU75" s="346"/>
      <c r="BV75" s="346"/>
    </row>
    <row r="76" spans="63:74" x14ac:dyDescent="0.15">
      <c r="BK76" s="346"/>
      <c r="BL76" s="346"/>
      <c r="BM76" s="346"/>
      <c r="BN76" s="346"/>
      <c r="BO76" s="346"/>
      <c r="BP76" s="346"/>
      <c r="BQ76" s="346"/>
      <c r="BR76" s="346"/>
      <c r="BS76" s="346"/>
      <c r="BT76" s="346"/>
      <c r="BU76" s="346"/>
      <c r="BV76" s="346"/>
    </row>
    <row r="77" spans="63:74" x14ac:dyDescent="0.15">
      <c r="BK77" s="346"/>
      <c r="BL77" s="346"/>
      <c r="BM77" s="346"/>
      <c r="BN77" s="346"/>
      <c r="BO77" s="346"/>
      <c r="BP77" s="346"/>
      <c r="BQ77" s="346"/>
      <c r="BR77" s="346"/>
      <c r="BS77" s="346"/>
      <c r="BT77" s="346"/>
      <c r="BU77" s="346"/>
      <c r="BV77" s="346"/>
    </row>
    <row r="78" spans="63:74" x14ac:dyDescent="0.15">
      <c r="BK78" s="346"/>
      <c r="BL78" s="346"/>
      <c r="BM78" s="346"/>
      <c r="BN78" s="346"/>
      <c r="BO78" s="346"/>
      <c r="BP78" s="346"/>
      <c r="BQ78" s="346"/>
      <c r="BR78" s="346"/>
      <c r="BS78" s="346"/>
      <c r="BT78" s="346"/>
      <c r="BU78" s="346"/>
      <c r="BV78" s="346"/>
    </row>
    <row r="79" spans="63:74" x14ac:dyDescent="0.15">
      <c r="BK79" s="346"/>
      <c r="BL79" s="346"/>
      <c r="BM79" s="346"/>
      <c r="BN79" s="346"/>
      <c r="BO79" s="346"/>
      <c r="BP79" s="346"/>
      <c r="BQ79" s="346"/>
      <c r="BR79" s="346"/>
      <c r="BS79" s="346"/>
      <c r="BT79" s="346"/>
      <c r="BU79" s="346"/>
      <c r="BV79" s="346"/>
    </row>
    <row r="80" spans="63:74" x14ac:dyDescent="0.15">
      <c r="BK80" s="346"/>
      <c r="BL80" s="346"/>
      <c r="BM80" s="346"/>
      <c r="BN80" s="346"/>
      <c r="BO80" s="346"/>
      <c r="BP80" s="346"/>
      <c r="BQ80" s="346"/>
      <c r="BR80" s="346"/>
      <c r="BS80" s="346"/>
      <c r="BT80" s="346"/>
      <c r="BU80" s="346"/>
      <c r="BV80" s="346"/>
    </row>
    <row r="81" spans="63:74" x14ac:dyDescent="0.15">
      <c r="BK81" s="346"/>
      <c r="BL81" s="346"/>
      <c r="BM81" s="346"/>
      <c r="BN81" s="346"/>
      <c r="BO81" s="346"/>
      <c r="BP81" s="346"/>
      <c r="BQ81" s="346"/>
      <c r="BR81" s="346"/>
      <c r="BS81" s="346"/>
      <c r="BT81" s="346"/>
      <c r="BU81" s="346"/>
      <c r="BV81" s="346"/>
    </row>
    <row r="82" spans="63:74" x14ac:dyDescent="0.15">
      <c r="BK82" s="346"/>
      <c r="BL82" s="346"/>
      <c r="BM82" s="346"/>
      <c r="BN82" s="346"/>
      <c r="BO82" s="346"/>
      <c r="BP82" s="346"/>
      <c r="BQ82" s="346"/>
      <c r="BR82" s="346"/>
      <c r="BS82" s="346"/>
      <c r="BT82" s="346"/>
      <c r="BU82" s="346"/>
      <c r="BV82" s="346"/>
    </row>
    <row r="83" spans="63:74" x14ac:dyDescent="0.15">
      <c r="BK83" s="346"/>
      <c r="BL83" s="346"/>
      <c r="BM83" s="346"/>
      <c r="BN83" s="346"/>
      <c r="BO83" s="346"/>
      <c r="BP83" s="346"/>
      <c r="BQ83" s="346"/>
      <c r="BR83" s="346"/>
      <c r="BS83" s="346"/>
      <c r="BT83" s="346"/>
      <c r="BU83" s="346"/>
      <c r="BV83" s="346"/>
    </row>
    <row r="84" spans="63:74" x14ac:dyDescent="0.15">
      <c r="BK84" s="346"/>
      <c r="BL84" s="346"/>
      <c r="BM84" s="346"/>
      <c r="BN84" s="346"/>
      <c r="BO84" s="346"/>
      <c r="BP84" s="346"/>
      <c r="BQ84" s="346"/>
      <c r="BR84" s="346"/>
      <c r="BS84" s="346"/>
      <c r="BT84" s="346"/>
      <c r="BU84" s="346"/>
      <c r="BV84" s="346"/>
    </row>
    <row r="85" spans="63:74" x14ac:dyDescent="0.15">
      <c r="BK85" s="346"/>
      <c r="BL85" s="346"/>
      <c r="BM85" s="346"/>
      <c r="BN85" s="346"/>
      <c r="BO85" s="346"/>
      <c r="BP85" s="346"/>
      <c r="BQ85" s="346"/>
      <c r="BR85" s="346"/>
      <c r="BS85" s="346"/>
      <c r="BT85" s="346"/>
      <c r="BU85" s="346"/>
      <c r="BV85" s="346"/>
    </row>
    <row r="86" spans="63:74" x14ac:dyDescent="0.15">
      <c r="BK86" s="346"/>
      <c r="BL86" s="346"/>
      <c r="BM86" s="346"/>
      <c r="BN86" s="346"/>
      <c r="BO86" s="346"/>
      <c r="BP86" s="346"/>
      <c r="BQ86" s="346"/>
      <c r="BR86" s="346"/>
      <c r="BS86" s="346"/>
      <c r="BT86" s="346"/>
      <c r="BU86" s="346"/>
      <c r="BV86" s="346"/>
    </row>
    <row r="87" spans="63:74" x14ac:dyDescent="0.15">
      <c r="BK87" s="346"/>
      <c r="BL87" s="346"/>
      <c r="BM87" s="346"/>
      <c r="BN87" s="346"/>
      <c r="BO87" s="346"/>
      <c r="BP87" s="346"/>
      <c r="BQ87" s="346"/>
      <c r="BR87" s="346"/>
      <c r="BS87" s="346"/>
      <c r="BT87" s="346"/>
      <c r="BU87" s="346"/>
      <c r="BV87" s="346"/>
    </row>
    <row r="88" spans="63:74" x14ac:dyDescent="0.15">
      <c r="BK88" s="346"/>
      <c r="BL88" s="346"/>
      <c r="BM88" s="346"/>
      <c r="BN88" s="346"/>
      <c r="BO88" s="346"/>
      <c r="BP88" s="346"/>
      <c r="BQ88" s="346"/>
      <c r="BR88" s="346"/>
      <c r="BS88" s="346"/>
      <c r="BT88" s="346"/>
      <c r="BU88" s="346"/>
      <c r="BV88" s="346"/>
    </row>
    <row r="89" spans="63:74" x14ac:dyDescent="0.15">
      <c r="BK89" s="346"/>
      <c r="BL89" s="346"/>
      <c r="BM89" s="346"/>
      <c r="BN89" s="346"/>
      <c r="BO89" s="346"/>
      <c r="BP89" s="346"/>
      <c r="BQ89" s="346"/>
      <c r="BR89" s="346"/>
      <c r="BS89" s="346"/>
      <c r="BT89" s="346"/>
      <c r="BU89" s="346"/>
      <c r="BV89" s="346"/>
    </row>
    <row r="90" spans="63:74" x14ac:dyDescent="0.15">
      <c r="BK90" s="346"/>
      <c r="BL90" s="346"/>
      <c r="BM90" s="346"/>
      <c r="BN90" s="346"/>
      <c r="BO90" s="346"/>
      <c r="BP90" s="346"/>
      <c r="BQ90" s="346"/>
      <c r="BR90" s="346"/>
      <c r="BS90" s="346"/>
      <c r="BT90" s="346"/>
      <c r="BU90" s="346"/>
      <c r="BV90" s="346"/>
    </row>
    <row r="91" spans="63:74" x14ac:dyDescent="0.15">
      <c r="BK91" s="346"/>
      <c r="BL91" s="346"/>
      <c r="BM91" s="346"/>
      <c r="BN91" s="346"/>
      <c r="BO91" s="346"/>
      <c r="BP91" s="346"/>
      <c r="BQ91" s="346"/>
      <c r="BR91" s="346"/>
      <c r="BS91" s="346"/>
      <c r="BT91" s="346"/>
      <c r="BU91" s="346"/>
      <c r="BV91" s="346"/>
    </row>
    <row r="92" spans="63:74" x14ac:dyDescent="0.15">
      <c r="BK92" s="346"/>
      <c r="BL92" s="346"/>
      <c r="BM92" s="346"/>
      <c r="BN92" s="346"/>
      <c r="BO92" s="346"/>
      <c r="BP92" s="346"/>
      <c r="BQ92" s="346"/>
      <c r="BR92" s="346"/>
      <c r="BS92" s="346"/>
      <c r="BT92" s="346"/>
      <c r="BU92" s="346"/>
      <c r="BV92" s="346"/>
    </row>
    <row r="93" spans="63:74" x14ac:dyDescent="0.15">
      <c r="BK93" s="346"/>
      <c r="BL93" s="346"/>
      <c r="BM93" s="346"/>
      <c r="BN93" s="346"/>
      <c r="BO93" s="346"/>
      <c r="BP93" s="346"/>
      <c r="BQ93" s="346"/>
      <c r="BR93" s="346"/>
      <c r="BS93" s="346"/>
      <c r="BT93" s="346"/>
      <c r="BU93" s="346"/>
      <c r="BV93" s="346"/>
    </row>
    <row r="94" spans="63:74" x14ac:dyDescent="0.15">
      <c r="BK94" s="346"/>
      <c r="BL94" s="346"/>
      <c r="BM94" s="346"/>
      <c r="BN94" s="346"/>
      <c r="BO94" s="346"/>
      <c r="BP94" s="346"/>
      <c r="BQ94" s="346"/>
      <c r="BR94" s="346"/>
      <c r="BS94" s="346"/>
      <c r="BT94" s="346"/>
      <c r="BU94" s="346"/>
      <c r="BV94" s="346"/>
    </row>
    <row r="95" spans="63:74" x14ac:dyDescent="0.15">
      <c r="BK95" s="346"/>
      <c r="BL95" s="346"/>
      <c r="BM95" s="346"/>
      <c r="BN95" s="346"/>
      <c r="BO95" s="346"/>
      <c r="BP95" s="346"/>
      <c r="BQ95" s="346"/>
      <c r="BR95" s="346"/>
      <c r="BS95" s="346"/>
      <c r="BT95" s="346"/>
      <c r="BU95" s="346"/>
      <c r="BV95" s="346"/>
    </row>
    <row r="96" spans="63:74" x14ac:dyDescent="0.15">
      <c r="BK96" s="346"/>
      <c r="BL96" s="346"/>
      <c r="BM96" s="346"/>
      <c r="BN96" s="346"/>
      <c r="BO96" s="346"/>
      <c r="BP96" s="346"/>
      <c r="BQ96" s="346"/>
      <c r="BR96" s="346"/>
      <c r="BS96" s="346"/>
      <c r="BT96" s="346"/>
      <c r="BU96" s="346"/>
      <c r="BV96" s="346"/>
    </row>
    <row r="97" spans="63:74" x14ac:dyDescent="0.15">
      <c r="BK97" s="346"/>
      <c r="BL97" s="346"/>
      <c r="BM97" s="346"/>
      <c r="BN97" s="346"/>
      <c r="BO97" s="346"/>
      <c r="BP97" s="346"/>
      <c r="BQ97" s="346"/>
      <c r="BR97" s="346"/>
      <c r="BS97" s="346"/>
      <c r="BT97" s="346"/>
      <c r="BU97" s="346"/>
      <c r="BV97" s="346"/>
    </row>
    <row r="98" spans="63:74" x14ac:dyDescent="0.15">
      <c r="BK98" s="346"/>
      <c r="BL98" s="346"/>
      <c r="BM98" s="346"/>
      <c r="BN98" s="346"/>
      <c r="BO98" s="346"/>
      <c r="BP98" s="346"/>
      <c r="BQ98" s="346"/>
      <c r="BR98" s="346"/>
      <c r="BS98" s="346"/>
      <c r="BT98" s="346"/>
      <c r="BU98" s="346"/>
      <c r="BV98" s="346"/>
    </row>
    <row r="99" spans="63:74" x14ac:dyDescent="0.15">
      <c r="BK99" s="346"/>
      <c r="BL99" s="346"/>
      <c r="BM99" s="346"/>
      <c r="BN99" s="346"/>
      <c r="BO99" s="346"/>
      <c r="BP99" s="346"/>
      <c r="BQ99" s="346"/>
      <c r="BR99" s="346"/>
      <c r="BS99" s="346"/>
      <c r="BT99" s="346"/>
      <c r="BU99" s="346"/>
      <c r="BV99" s="346"/>
    </row>
    <row r="100" spans="63:74" x14ac:dyDescent="0.15">
      <c r="BK100" s="346"/>
      <c r="BL100" s="346"/>
      <c r="BM100" s="346"/>
      <c r="BN100" s="346"/>
      <c r="BO100" s="346"/>
      <c r="BP100" s="346"/>
      <c r="BQ100" s="346"/>
      <c r="BR100" s="346"/>
      <c r="BS100" s="346"/>
      <c r="BT100" s="346"/>
      <c r="BU100" s="346"/>
      <c r="BV100" s="346"/>
    </row>
    <row r="101" spans="63:74" x14ac:dyDescent="0.15">
      <c r="BK101" s="346"/>
      <c r="BL101" s="346"/>
      <c r="BM101" s="346"/>
      <c r="BN101" s="346"/>
      <c r="BO101" s="346"/>
      <c r="BP101" s="346"/>
      <c r="BQ101" s="346"/>
      <c r="BR101" s="346"/>
      <c r="BS101" s="346"/>
      <c r="BT101" s="346"/>
      <c r="BU101" s="346"/>
      <c r="BV101" s="346"/>
    </row>
    <row r="102" spans="63:74" x14ac:dyDescent="0.15">
      <c r="BK102" s="346"/>
      <c r="BL102" s="346"/>
      <c r="BM102" s="346"/>
      <c r="BN102" s="346"/>
      <c r="BO102" s="346"/>
      <c r="BP102" s="346"/>
      <c r="BQ102" s="346"/>
      <c r="BR102" s="346"/>
      <c r="BS102" s="346"/>
      <c r="BT102" s="346"/>
      <c r="BU102" s="346"/>
      <c r="BV102" s="346"/>
    </row>
    <row r="103" spans="63:74" x14ac:dyDescent="0.15">
      <c r="BK103" s="346"/>
      <c r="BL103" s="346"/>
      <c r="BM103" s="346"/>
      <c r="BN103" s="346"/>
      <c r="BO103" s="346"/>
      <c r="BP103" s="346"/>
      <c r="BQ103" s="346"/>
      <c r="BR103" s="346"/>
      <c r="BS103" s="346"/>
      <c r="BT103" s="346"/>
      <c r="BU103" s="346"/>
      <c r="BV103" s="346"/>
    </row>
    <row r="104" spans="63:74" x14ac:dyDescent="0.15">
      <c r="BK104" s="346"/>
      <c r="BL104" s="346"/>
      <c r="BM104" s="346"/>
      <c r="BN104" s="346"/>
      <c r="BO104" s="346"/>
      <c r="BP104" s="346"/>
      <c r="BQ104" s="346"/>
      <c r="BR104" s="346"/>
      <c r="BS104" s="346"/>
      <c r="BT104" s="346"/>
      <c r="BU104" s="346"/>
      <c r="BV104" s="346"/>
    </row>
    <row r="105" spans="63:74" x14ac:dyDescent="0.15">
      <c r="BK105" s="346"/>
      <c r="BL105" s="346"/>
      <c r="BM105" s="346"/>
      <c r="BN105" s="346"/>
      <c r="BO105" s="346"/>
      <c r="BP105" s="346"/>
      <c r="BQ105" s="346"/>
      <c r="BR105" s="346"/>
      <c r="BS105" s="346"/>
      <c r="BT105" s="346"/>
      <c r="BU105" s="346"/>
      <c r="BV105" s="346"/>
    </row>
    <row r="106" spans="63:74" x14ac:dyDescent="0.15">
      <c r="BK106" s="346"/>
      <c r="BL106" s="346"/>
      <c r="BM106" s="346"/>
      <c r="BN106" s="346"/>
      <c r="BO106" s="346"/>
      <c r="BP106" s="346"/>
      <c r="BQ106" s="346"/>
      <c r="BR106" s="346"/>
      <c r="BS106" s="346"/>
      <c r="BT106" s="346"/>
      <c r="BU106" s="346"/>
      <c r="BV106" s="346"/>
    </row>
    <row r="107" spans="63:74" x14ac:dyDescent="0.15">
      <c r="BK107" s="346"/>
      <c r="BL107" s="346"/>
      <c r="BM107" s="346"/>
      <c r="BN107" s="346"/>
      <c r="BO107" s="346"/>
      <c r="BP107" s="346"/>
      <c r="BQ107" s="346"/>
      <c r="BR107" s="346"/>
      <c r="BS107" s="346"/>
      <c r="BT107" s="346"/>
      <c r="BU107" s="346"/>
      <c r="BV107" s="346"/>
    </row>
    <row r="108" spans="63:74" x14ac:dyDescent="0.15">
      <c r="BK108" s="346"/>
      <c r="BL108" s="346"/>
      <c r="BM108" s="346"/>
      <c r="BN108" s="346"/>
      <c r="BO108" s="346"/>
      <c r="BP108" s="346"/>
      <c r="BQ108" s="346"/>
      <c r="BR108" s="346"/>
      <c r="BS108" s="346"/>
      <c r="BT108" s="346"/>
      <c r="BU108" s="346"/>
      <c r="BV108" s="346"/>
    </row>
    <row r="109" spans="63:74" x14ac:dyDescent="0.15">
      <c r="BK109" s="346"/>
      <c r="BL109" s="346"/>
      <c r="BM109" s="346"/>
      <c r="BN109" s="346"/>
      <c r="BO109" s="346"/>
      <c r="BP109" s="346"/>
      <c r="BQ109" s="346"/>
      <c r="BR109" s="346"/>
      <c r="BS109" s="346"/>
      <c r="BT109" s="346"/>
      <c r="BU109" s="346"/>
      <c r="BV109" s="346"/>
    </row>
    <row r="110" spans="63:74" x14ac:dyDescent="0.15">
      <c r="BK110" s="346"/>
      <c r="BL110" s="346"/>
      <c r="BM110" s="346"/>
      <c r="BN110" s="346"/>
      <c r="BO110" s="346"/>
      <c r="BP110" s="346"/>
      <c r="BQ110" s="346"/>
      <c r="BR110" s="346"/>
      <c r="BS110" s="346"/>
      <c r="BT110" s="346"/>
      <c r="BU110" s="346"/>
      <c r="BV110" s="346"/>
    </row>
    <row r="111" spans="63:74" x14ac:dyDescent="0.15">
      <c r="BK111" s="346"/>
      <c r="BL111" s="346"/>
      <c r="BM111" s="346"/>
      <c r="BN111" s="346"/>
      <c r="BO111" s="346"/>
      <c r="BP111" s="346"/>
      <c r="BQ111" s="346"/>
      <c r="BR111" s="346"/>
      <c r="BS111" s="346"/>
      <c r="BT111" s="346"/>
      <c r="BU111" s="346"/>
      <c r="BV111" s="346"/>
    </row>
    <row r="112" spans="63:74" x14ac:dyDescent="0.15">
      <c r="BK112" s="346"/>
      <c r="BL112" s="346"/>
      <c r="BM112" s="346"/>
      <c r="BN112" s="346"/>
      <c r="BO112" s="346"/>
      <c r="BP112" s="346"/>
      <c r="BQ112" s="346"/>
      <c r="BR112" s="346"/>
      <c r="BS112" s="346"/>
      <c r="BT112" s="346"/>
      <c r="BU112" s="346"/>
      <c r="BV112" s="346"/>
    </row>
    <row r="113" spans="63:74" x14ac:dyDescent="0.15">
      <c r="BK113" s="346"/>
      <c r="BL113" s="346"/>
      <c r="BM113" s="346"/>
      <c r="BN113" s="346"/>
      <c r="BO113" s="346"/>
      <c r="BP113" s="346"/>
      <c r="BQ113" s="346"/>
      <c r="BR113" s="346"/>
      <c r="BS113" s="346"/>
      <c r="BT113" s="346"/>
      <c r="BU113" s="346"/>
      <c r="BV113" s="346"/>
    </row>
    <row r="114" spans="63:74" x14ac:dyDescent="0.15">
      <c r="BK114" s="346"/>
      <c r="BL114" s="346"/>
      <c r="BM114" s="346"/>
      <c r="BN114" s="346"/>
      <c r="BO114" s="346"/>
      <c r="BP114" s="346"/>
      <c r="BQ114" s="346"/>
      <c r="BR114" s="346"/>
      <c r="BS114" s="346"/>
      <c r="BT114" s="346"/>
      <c r="BU114" s="346"/>
      <c r="BV114" s="346"/>
    </row>
    <row r="115" spans="63:74" x14ac:dyDescent="0.15">
      <c r="BK115" s="346"/>
      <c r="BL115" s="346"/>
      <c r="BM115" s="346"/>
      <c r="BN115" s="346"/>
      <c r="BO115" s="346"/>
      <c r="BP115" s="346"/>
      <c r="BQ115" s="346"/>
      <c r="BR115" s="346"/>
      <c r="BS115" s="346"/>
      <c r="BT115" s="346"/>
      <c r="BU115" s="346"/>
      <c r="BV115" s="346"/>
    </row>
    <row r="116" spans="63:74" x14ac:dyDescent="0.15">
      <c r="BK116" s="346"/>
      <c r="BL116" s="346"/>
      <c r="BM116" s="346"/>
      <c r="BN116" s="346"/>
      <c r="BO116" s="346"/>
      <c r="BP116" s="346"/>
      <c r="BQ116" s="346"/>
      <c r="BR116" s="346"/>
      <c r="BS116" s="346"/>
      <c r="BT116" s="346"/>
      <c r="BU116" s="346"/>
      <c r="BV116" s="346"/>
    </row>
    <row r="117" spans="63:74" x14ac:dyDescent="0.15">
      <c r="BK117" s="346"/>
      <c r="BL117" s="346"/>
      <c r="BM117" s="346"/>
      <c r="BN117" s="346"/>
      <c r="BO117" s="346"/>
      <c r="BP117" s="346"/>
      <c r="BQ117" s="346"/>
      <c r="BR117" s="346"/>
      <c r="BS117" s="346"/>
      <c r="BT117" s="346"/>
      <c r="BU117" s="346"/>
      <c r="BV117" s="346"/>
    </row>
    <row r="118" spans="63:74" x14ac:dyDescent="0.15">
      <c r="BK118" s="346"/>
      <c r="BL118" s="346"/>
      <c r="BM118" s="346"/>
      <c r="BN118" s="346"/>
      <c r="BO118" s="346"/>
      <c r="BP118" s="346"/>
      <c r="BQ118" s="346"/>
      <c r="BR118" s="346"/>
      <c r="BS118" s="346"/>
      <c r="BT118" s="346"/>
      <c r="BU118" s="346"/>
      <c r="BV118" s="346"/>
    </row>
    <row r="119" spans="63:74" x14ac:dyDescent="0.15">
      <c r="BK119" s="346"/>
      <c r="BL119" s="346"/>
      <c r="BM119" s="346"/>
      <c r="BN119" s="346"/>
      <c r="BO119" s="346"/>
      <c r="BP119" s="346"/>
      <c r="BQ119" s="346"/>
      <c r="BR119" s="346"/>
      <c r="BS119" s="346"/>
      <c r="BT119" s="346"/>
      <c r="BU119" s="346"/>
      <c r="BV119" s="346"/>
    </row>
    <row r="120" spans="63:74" x14ac:dyDescent="0.15">
      <c r="BK120" s="346"/>
      <c r="BL120" s="346"/>
      <c r="BM120" s="346"/>
      <c r="BN120" s="346"/>
      <c r="BO120" s="346"/>
      <c r="BP120" s="346"/>
      <c r="BQ120" s="346"/>
      <c r="BR120" s="346"/>
      <c r="BS120" s="346"/>
      <c r="BT120" s="346"/>
      <c r="BU120" s="346"/>
      <c r="BV120" s="346"/>
    </row>
    <row r="121" spans="63:74" x14ac:dyDescent="0.15">
      <c r="BK121" s="346"/>
      <c r="BL121" s="346"/>
      <c r="BM121" s="346"/>
      <c r="BN121" s="346"/>
      <c r="BO121" s="346"/>
      <c r="BP121" s="346"/>
      <c r="BQ121" s="346"/>
      <c r="BR121" s="346"/>
      <c r="BS121" s="346"/>
      <c r="BT121" s="346"/>
      <c r="BU121" s="346"/>
      <c r="BV121" s="346"/>
    </row>
    <row r="122" spans="63:74" x14ac:dyDescent="0.15">
      <c r="BK122" s="346"/>
      <c r="BL122" s="346"/>
      <c r="BM122" s="346"/>
      <c r="BN122" s="346"/>
      <c r="BO122" s="346"/>
      <c r="BP122" s="346"/>
      <c r="BQ122" s="346"/>
      <c r="BR122" s="346"/>
      <c r="BS122" s="346"/>
      <c r="BT122" s="346"/>
      <c r="BU122" s="346"/>
      <c r="BV122" s="346"/>
    </row>
    <row r="123" spans="63:74" x14ac:dyDescent="0.15">
      <c r="BK123" s="346"/>
      <c r="BL123" s="346"/>
      <c r="BM123" s="346"/>
      <c r="BN123" s="346"/>
      <c r="BO123" s="346"/>
      <c r="BP123" s="346"/>
      <c r="BQ123" s="346"/>
      <c r="BR123" s="346"/>
      <c r="BS123" s="346"/>
      <c r="BT123" s="346"/>
      <c r="BU123" s="346"/>
      <c r="BV123" s="346"/>
    </row>
    <row r="124" spans="63:74" x14ac:dyDescent="0.15">
      <c r="BK124" s="346"/>
      <c r="BL124" s="346"/>
      <c r="BM124" s="346"/>
      <c r="BN124" s="346"/>
      <c r="BO124" s="346"/>
      <c r="BP124" s="346"/>
      <c r="BQ124" s="346"/>
      <c r="BR124" s="346"/>
      <c r="BS124" s="346"/>
      <c r="BT124" s="346"/>
      <c r="BU124" s="346"/>
      <c r="BV124" s="346"/>
    </row>
    <row r="125" spans="63:74" x14ac:dyDescent="0.15">
      <c r="BK125" s="346"/>
      <c r="BL125" s="346"/>
      <c r="BM125" s="346"/>
      <c r="BN125" s="346"/>
      <c r="BO125" s="346"/>
      <c r="BP125" s="346"/>
      <c r="BQ125" s="346"/>
      <c r="BR125" s="346"/>
      <c r="BS125" s="346"/>
      <c r="BT125" s="346"/>
      <c r="BU125" s="346"/>
      <c r="BV125" s="346"/>
    </row>
    <row r="126" spans="63:74" x14ac:dyDescent="0.15">
      <c r="BK126" s="346"/>
      <c r="BL126" s="346"/>
      <c r="BM126" s="346"/>
      <c r="BN126" s="346"/>
      <c r="BO126" s="346"/>
      <c r="BP126" s="346"/>
      <c r="BQ126" s="346"/>
      <c r="BR126" s="346"/>
      <c r="BS126" s="346"/>
      <c r="BT126" s="346"/>
      <c r="BU126" s="346"/>
      <c r="BV126" s="346"/>
    </row>
    <row r="127" spans="63:74" x14ac:dyDescent="0.15">
      <c r="BK127" s="346"/>
      <c r="BL127" s="346"/>
      <c r="BM127" s="346"/>
      <c r="BN127" s="346"/>
      <c r="BO127" s="346"/>
      <c r="BP127" s="346"/>
      <c r="BQ127" s="346"/>
      <c r="BR127" s="346"/>
      <c r="BS127" s="346"/>
      <c r="BT127" s="346"/>
      <c r="BU127" s="346"/>
      <c r="BV127" s="346"/>
    </row>
    <row r="128" spans="63:74" x14ac:dyDescent="0.15">
      <c r="BK128" s="346"/>
      <c r="BL128" s="346"/>
      <c r="BM128" s="346"/>
      <c r="BN128" s="346"/>
      <c r="BO128" s="346"/>
      <c r="BP128" s="346"/>
      <c r="BQ128" s="346"/>
      <c r="BR128" s="346"/>
      <c r="BS128" s="346"/>
      <c r="BT128" s="346"/>
      <c r="BU128" s="346"/>
      <c r="BV128" s="346"/>
    </row>
    <row r="129" spans="63:74" x14ac:dyDescent="0.15">
      <c r="BK129" s="346"/>
      <c r="BL129" s="346"/>
      <c r="BM129" s="346"/>
      <c r="BN129" s="346"/>
      <c r="BO129" s="346"/>
      <c r="BP129" s="346"/>
      <c r="BQ129" s="346"/>
      <c r="BR129" s="346"/>
      <c r="BS129" s="346"/>
      <c r="BT129" s="346"/>
      <c r="BU129" s="346"/>
      <c r="BV129" s="346"/>
    </row>
    <row r="130" spans="63:74" x14ac:dyDescent="0.15">
      <c r="BK130" s="346"/>
      <c r="BL130" s="346"/>
      <c r="BM130" s="346"/>
      <c r="BN130" s="346"/>
      <c r="BO130" s="346"/>
      <c r="BP130" s="346"/>
      <c r="BQ130" s="346"/>
      <c r="BR130" s="346"/>
      <c r="BS130" s="346"/>
      <c r="BT130" s="346"/>
      <c r="BU130" s="346"/>
      <c r="BV130" s="346"/>
    </row>
    <row r="131" spans="63:74" x14ac:dyDescent="0.15">
      <c r="BK131" s="346"/>
      <c r="BL131" s="346"/>
      <c r="BM131" s="346"/>
      <c r="BN131" s="346"/>
      <c r="BO131" s="346"/>
      <c r="BP131" s="346"/>
      <c r="BQ131" s="346"/>
      <c r="BR131" s="346"/>
      <c r="BS131" s="346"/>
      <c r="BT131" s="346"/>
      <c r="BU131" s="346"/>
      <c r="BV131" s="346"/>
    </row>
    <row r="132" spans="63:74" x14ac:dyDescent="0.15">
      <c r="BK132" s="346"/>
      <c r="BL132" s="346"/>
      <c r="BM132" s="346"/>
      <c r="BN132" s="346"/>
      <c r="BO132" s="346"/>
      <c r="BP132" s="346"/>
      <c r="BQ132" s="346"/>
      <c r="BR132" s="346"/>
      <c r="BS132" s="346"/>
      <c r="BT132" s="346"/>
      <c r="BU132" s="346"/>
      <c r="BV132" s="346"/>
    </row>
    <row r="133" spans="63:74" x14ac:dyDescent="0.15">
      <c r="BK133" s="346"/>
      <c r="BL133" s="346"/>
      <c r="BM133" s="346"/>
      <c r="BN133" s="346"/>
      <c r="BO133" s="346"/>
      <c r="BP133" s="346"/>
      <c r="BQ133" s="346"/>
      <c r="BR133" s="346"/>
      <c r="BS133" s="346"/>
      <c r="BT133" s="346"/>
      <c r="BU133" s="346"/>
      <c r="BV133" s="346"/>
    </row>
    <row r="134" spans="63:74" x14ac:dyDescent="0.15">
      <c r="BK134" s="346"/>
      <c r="BL134" s="346"/>
      <c r="BM134" s="346"/>
      <c r="BN134" s="346"/>
      <c r="BO134" s="346"/>
      <c r="BP134" s="346"/>
      <c r="BQ134" s="346"/>
      <c r="BR134" s="346"/>
      <c r="BS134" s="346"/>
      <c r="BT134" s="346"/>
      <c r="BU134" s="346"/>
      <c r="BV134" s="346"/>
    </row>
    <row r="135" spans="63:74" x14ac:dyDescent="0.15">
      <c r="BK135" s="346"/>
      <c r="BL135" s="346"/>
      <c r="BM135" s="346"/>
      <c r="BN135" s="346"/>
      <c r="BO135" s="346"/>
      <c r="BP135" s="346"/>
      <c r="BQ135" s="346"/>
      <c r="BR135" s="346"/>
      <c r="BS135" s="346"/>
      <c r="BT135" s="346"/>
      <c r="BU135" s="346"/>
      <c r="BV135" s="346"/>
    </row>
    <row r="136" spans="63:74" x14ac:dyDescent="0.15">
      <c r="BK136" s="346"/>
      <c r="BL136" s="346"/>
      <c r="BM136" s="346"/>
      <c r="BN136" s="346"/>
      <c r="BO136" s="346"/>
      <c r="BP136" s="346"/>
      <c r="BQ136" s="346"/>
      <c r="BR136" s="346"/>
      <c r="BS136" s="346"/>
      <c r="BT136" s="346"/>
      <c r="BU136" s="346"/>
      <c r="BV136" s="346"/>
    </row>
    <row r="137" spans="63:74" x14ac:dyDescent="0.15">
      <c r="BK137" s="346"/>
      <c r="BL137" s="346"/>
      <c r="BM137" s="346"/>
      <c r="BN137" s="346"/>
      <c r="BO137" s="346"/>
      <c r="BP137" s="346"/>
      <c r="BQ137" s="346"/>
      <c r="BR137" s="346"/>
      <c r="BS137" s="346"/>
      <c r="BT137" s="346"/>
      <c r="BU137" s="346"/>
      <c r="BV137" s="346"/>
    </row>
    <row r="138" spans="63:74" x14ac:dyDescent="0.15">
      <c r="BK138" s="346"/>
      <c r="BL138" s="346"/>
      <c r="BM138" s="346"/>
      <c r="BN138" s="346"/>
      <c r="BO138" s="346"/>
      <c r="BP138" s="346"/>
      <c r="BQ138" s="346"/>
      <c r="BR138" s="346"/>
      <c r="BS138" s="346"/>
      <c r="BT138" s="346"/>
      <c r="BU138" s="346"/>
      <c r="BV138" s="346"/>
    </row>
    <row r="139" spans="63:74" x14ac:dyDescent="0.15">
      <c r="BK139" s="346"/>
      <c r="BL139" s="346"/>
      <c r="BM139" s="346"/>
      <c r="BN139" s="346"/>
      <c r="BO139" s="346"/>
      <c r="BP139" s="346"/>
      <c r="BQ139" s="346"/>
      <c r="BR139" s="346"/>
      <c r="BS139" s="346"/>
      <c r="BT139" s="346"/>
      <c r="BU139" s="346"/>
      <c r="BV139" s="346"/>
    </row>
    <row r="140" spans="63:74" x14ac:dyDescent="0.15">
      <c r="BK140" s="346"/>
      <c r="BL140" s="346"/>
      <c r="BM140" s="346"/>
      <c r="BN140" s="346"/>
      <c r="BO140" s="346"/>
      <c r="BP140" s="346"/>
      <c r="BQ140" s="346"/>
      <c r="BR140" s="346"/>
      <c r="BS140" s="346"/>
      <c r="BT140" s="346"/>
      <c r="BU140" s="346"/>
      <c r="BV140" s="346"/>
    </row>
    <row r="141" spans="63:74" x14ac:dyDescent="0.15">
      <c r="BK141" s="346"/>
      <c r="BL141" s="346"/>
      <c r="BM141" s="346"/>
      <c r="BN141" s="346"/>
      <c r="BO141" s="346"/>
      <c r="BP141" s="346"/>
      <c r="BQ141" s="346"/>
      <c r="BR141" s="346"/>
      <c r="BS141" s="346"/>
      <c r="BT141" s="346"/>
      <c r="BU141" s="346"/>
      <c r="BV141" s="346"/>
    </row>
    <row r="142" spans="63:74" x14ac:dyDescent="0.15">
      <c r="BK142" s="346"/>
      <c r="BL142" s="346"/>
      <c r="BM142" s="346"/>
      <c r="BN142" s="346"/>
      <c r="BO142" s="346"/>
      <c r="BP142" s="346"/>
      <c r="BQ142" s="346"/>
      <c r="BR142" s="346"/>
      <c r="BS142" s="346"/>
      <c r="BT142" s="346"/>
      <c r="BU142" s="346"/>
      <c r="BV142" s="346"/>
    </row>
    <row r="143" spans="63:74" x14ac:dyDescent="0.15">
      <c r="BK143" s="346"/>
      <c r="BL143" s="346"/>
      <c r="BM143" s="346"/>
      <c r="BN143" s="346"/>
      <c r="BO143" s="346"/>
      <c r="BP143" s="346"/>
      <c r="BQ143" s="346"/>
      <c r="BR143" s="346"/>
      <c r="BS143" s="346"/>
      <c r="BT143" s="346"/>
      <c r="BU143" s="346"/>
      <c r="BV143" s="346"/>
    </row>
  </sheetData>
  <mergeCells count="16">
    <mergeCell ref="AM3:AX3"/>
    <mergeCell ref="AY3:BJ3"/>
    <mergeCell ref="BK3:BV3"/>
    <mergeCell ref="B1:AL1"/>
    <mergeCell ref="C3:N3"/>
    <mergeCell ref="O3:Z3"/>
    <mergeCell ref="AA3:AL3"/>
    <mergeCell ref="B56:Q56"/>
    <mergeCell ref="B57:Q57"/>
    <mergeCell ref="A1:A2"/>
    <mergeCell ref="B50:Q50"/>
    <mergeCell ref="B51:Q51"/>
    <mergeCell ref="B52:Q52"/>
    <mergeCell ref="B53:Q53"/>
    <mergeCell ref="B54:Q54"/>
    <mergeCell ref="B55:Q55"/>
  </mergeCells>
  <phoneticPr fontId="2"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Y17" transitionEvaluation="1" transitionEntry="1" codeName="Sheet3">
    <pageSetUpPr fitToPage="1"/>
  </sheetPr>
  <dimension ref="A1:BV144"/>
  <sheetViews>
    <sheetView showGridLines="0" workbookViewId="0">
      <pane xSplit="2" ySplit="4" topLeftCell="AY17" activePane="bottomRight" state="frozen"/>
      <selection pane="topRight" activeCell="C1" sqref="C1"/>
      <selection pane="bottomLeft" activeCell="A5" sqref="A5"/>
      <selection pane="bottomRight" activeCell="BA17" sqref="BA17"/>
    </sheetView>
  </sheetViews>
  <sheetFormatPr defaultColWidth="9.5703125" defaultRowHeight="11.25" x14ac:dyDescent="0.2"/>
  <cols>
    <col min="1" max="1" width="10.5703125" style="12" bestFit="1" customWidth="1"/>
    <col min="2" max="2" width="28" style="12" customWidth="1"/>
    <col min="3" max="12" width="6.5703125" style="12" customWidth="1"/>
    <col min="13" max="13" width="7.42578125" style="12" customWidth="1"/>
    <col min="14" max="50" width="6.5703125" style="12" customWidth="1"/>
    <col min="51" max="62" width="6.5703125" style="339" customWidth="1"/>
    <col min="63" max="74" width="6.5703125" style="12" customWidth="1"/>
    <col min="75" max="16384" width="9.5703125" style="12"/>
  </cols>
  <sheetData>
    <row r="1" spans="1:74" s="11" customFormat="1" ht="12.75" x14ac:dyDescent="0.2">
      <c r="A1" s="667" t="s">
        <v>1054</v>
      </c>
      <c r="B1" s="671" t="s">
        <v>261</v>
      </c>
      <c r="C1" s="658"/>
      <c r="D1" s="658"/>
      <c r="E1" s="658"/>
      <c r="F1" s="658"/>
      <c r="G1" s="658"/>
      <c r="H1" s="658"/>
      <c r="I1" s="658"/>
      <c r="J1" s="658"/>
      <c r="K1" s="658"/>
      <c r="L1" s="658"/>
      <c r="M1" s="658"/>
      <c r="N1" s="658"/>
      <c r="O1" s="658"/>
      <c r="P1" s="658"/>
      <c r="Q1" s="658"/>
      <c r="R1" s="658"/>
      <c r="S1" s="658"/>
      <c r="T1" s="658"/>
      <c r="U1" s="658"/>
      <c r="V1" s="658"/>
      <c r="W1" s="658"/>
      <c r="X1" s="658"/>
      <c r="Y1" s="658"/>
      <c r="Z1" s="658"/>
      <c r="AA1" s="658"/>
      <c r="AB1" s="658"/>
      <c r="AC1" s="658"/>
      <c r="AD1" s="658"/>
      <c r="AE1" s="658"/>
      <c r="AF1" s="658"/>
      <c r="AG1" s="658"/>
      <c r="AH1" s="658"/>
      <c r="AI1" s="658"/>
      <c r="AJ1" s="658"/>
      <c r="AK1" s="658"/>
      <c r="AL1" s="658"/>
      <c r="AY1" s="498"/>
      <c r="AZ1" s="498"/>
      <c r="BA1" s="498"/>
      <c r="BB1" s="498"/>
      <c r="BC1" s="498"/>
      <c r="BD1" s="498"/>
      <c r="BE1" s="498"/>
      <c r="BF1" s="498"/>
      <c r="BG1" s="498"/>
      <c r="BH1" s="498"/>
      <c r="BI1" s="498"/>
      <c r="BJ1" s="498"/>
    </row>
    <row r="2" spans="1:74" s="13" customFormat="1" ht="12.75" x14ac:dyDescent="0.2">
      <c r="A2" s="668"/>
      <c r="B2" s="544" t="str">
        <f>"U.S. Energy Information Administration  |  Short-Term Energy Outlook  - "&amp;Dates!D1</f>
        <v>U.S. Energy Information Administration  |  Short-Term Energy Outlook  - April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264"/>
      <c r="AY2" s="417"/>
      <c r="AZ2" s="417"/>
      <c r="BA2" s="417"/>
      <c r="BB2" s="417"/>
      <c r="BC2" s="417"/>
      <c r="BD2" s="417"/>
      <c r="BE2" s="417"/>
      <c r="BF2" s="417"/>
      <c r="BG2" s="417"/>
      <c r="BH2" s="417"/>
      <c r="BI2" s="417"/>
      <c r="BJ2" s="417"/>
    </row>
    <row r="3" spans="1:74" ht="12.75" x14ac:dyDescent="0.2">
      <c r="A3" s="14"/>
      <c r="B3" s="15"/>
      <c r="C3" s="672">
        <f>Dates!D3</f>
        <v>2011</v>
      </c>
      <c r="D3" s="663"/>
      <c r="E3" s="663"/>
      <c r="F3" s="663"/>
      <c r="G3" s="663"/>
      <c r="H3" s="663"/>
      <c r="I3" s="663"/>
      <c r="J3" s="663"/>
      <c r="K3" s="663"/>
      <c r="L3" s="663"/>
      <c r="M3" s="663"/>
      <c r="N3" s="664"/>
      <c r="O3" s="672">
        <f>C3+1</f>
        <v>2012</v>
      </c>
      <c r="P3" s="673"/>
      <c r="Q3" s="673"/>
      <c r="R3" s="673"/>
      <c r="S3" s="673"/>
      <c r="T3" s="673"/>
      <c r="U3" s="673"/>
      <c r="V3" s="673"/>
      <c r="W3" s="673"/>
      <c r="X3" s="663"/>
      <c r="Y3" s="663"/>
      <c r="Z3" s="664"/>
      <c r="AA3" s="662">
        <f>O3+1</f>
        <v>2013</v>
      </c>
      <c r="AB3" s="663"/>
      <c r="AC3" s="663"/>
      <c r="AD3" s="663"/>
      <c r="AE3" s="663"/>
      <c r="AF3" s="663"/>
      <c r="AG3" s="663"/>
      <c r="AH3" s="663"/>
      <c r="AI3" s="663"/>
      <c r="AJ3" s="663"/>
      <c r="AK3" s="663"/>
      <c r="AL3" s="664"/>
      <c r="AM3" s="662">
        <f>AA3+1</f>
        <v>2014</v>
      </c>
      <c r="AN3" s="663"/>
      <c r="AO3" s="663"/>
      <c r="AP3" s="663"/>
      <c r="AQ3" s="663"/>
      <c r="AR3" s="663"/>
      <c r="AS3" s="663"/>
      <c r="AT3" s="663"/>
      <c r="AU3" s="663"/>
      <c r="AV3" s="663"/>
      <c r="AW3" s="663"/>
      <c r="AX3" s="664"/>
      <c r="AY3" s="662">
        <f>AM3+1</f>
        <v>2015</v>
      </c>
      <c r="AZ3" s="669"/>
      <c r="BA3" s="669"/>
      <c r="BB3" s="669"/>
      <c r="BC3" s="669"/>
      <c r="BD3" s="669"/>
      <c r="BE3" s="669"/>
      <c r="BF3" s="669"/>
      <c r="BG3" s="669"/>
      <c r="BH3" s="669"/>
      <c r="BI3" s="669"/>
      <c r="BJ3" s="670"/>
      <c r="BK3" s="662">
        <f>AY3+1</f>
        <v>2016</v>
      </c>
      <c r="BL3" s="663"/>
      <c r="BM3" s="663"/>
      <c r="BN3" s="663"/>
      <c r="BO3" s="663"/>
      <c r="BP3" s="663"/>
      <c r="BQ3" s="663"/>
      <c r="BR3" s="663"/>
      <c r="BS3" s="663"/>
      <c r="BT3" s="663"/>
      <c r="BU3" s="663"/>
      <c r="BV3" s="664"/>
    </row>
    <row r="4" spans="1:74"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19"/>
      <c r="B5" s="20" t="s">
        <v>1047</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432"/>
      <c r="AZ5" s="432"/>
      <c r="BA5" s="432"/>
      <c r="BB5" s="432"/>
      <c r="BC5" s="432"/>
      <c r="BD5" s="432"/>
      <c r="BE5" s="432"/>
      <c r="BF5" s="432"/>
      <c r="BG5" s="432"/>
      <c r="BH5" s="432"/>
      <c r="BI5" s="432"/>
      <c r="BJ5" s="432"/>
      <c r="BK5" s="432"/>
      <c r="BL5" s="432"/>
      <c r="BM5" s="432"/>
      <c r="BN5" s="432"/>
      <c r="BO5" s="432"/>
      <c r="BP5" s="432"/>
      <c r="BQ5" s="432"/>
      <c r="BR5" s="432"/>
      <c r="BS5" s="432"/>
      <c r="BT5" s="432"/>
      <c r="BU5" s="432"/>
      <c r="BV5" s="432"/>
    </row>
    <row r="6" spans="1:74" ht="11.1" customHeight="1" x14ac:dyDescent="0.2">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432"/>
      <c r="AZ6" s="432"/>
      <c r="BA6" s="432"/>
      <c r="BB6" s="432"/>
      <c r="BC6" s="432"/>
      <c r="BD6" s="432"/>
      <c r="BE6" s="432"/>
      <c r="BF6" s="432"/>
      <c r="BG6" s="432"/>
      <c r="BH6" s="432"/>
      <c r="BI6" s="432"/>
      <c r="BJ6" s="432"/>
      <c r="BK6" s="432"/>
      <c r="BL6" s="432"/>
      <c r="BM6" s="432"/>
      <c r="BN6" s="432"/>
      <c r="BO6" s="432"/>
      <c r="BP6" s="432"/>
      <c r="BQ6" s="432"/>
      <c r="BR6" s="432"/>
      <c r="BS6" s="432"/>
      <c r="BT6" s="432"/>
      <c r="BU6" s="432"/>
      <c r="BV6" s="432"/>
    </row>
    <row r="7" spans="1:74" ht="11.1" customHeight="1" x14ac:dyDescent="0.2">
      <c r="A7" s="19"/>
      <c r="B7" s="22" t="s">
        <v>117</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432"/>
      <c r="AZ7" s="432"/>
      <c r="BA7" s="432"/>
      <c r="BB7" s="432"/>
      <c r="BC7" s="432"/>
      <c r="BD7" s="432"/>
      <c r="BE7" s="432"/>
      <c r="BF7" s="432"/>
      <c r="BG7" s="432"/>
      <c r="BH7" s="432"/>
      <c r="BI7" s="432"/>
      <c r="BJ7" s="432"/>
      <c r="BK7" s="432"/>
      <c r="BL7" s="432"/>
      <c r="BM7" s="432"/>
      <c r="BN7" s="432"/>
      <c r="BO7" s="432"/>
      <c r="BP7" s="432"/>
      <c r="BQ7" s="432"/>
      <c r="BR7" s="432"/>
      <c r="BS7" s="432"/>
      <c r="BT7" s="432"/>
      <c r="BU7" s="432"/>
      <c r="BV7" s="432"/>
    </row>
    <row r="8" spans="1:74" ht="11.1" customHeight="1" x14ac:dyDescent="0.2">
      <c r="A8" s="19" t="s">
        <v>673</v>
      </c>
      <c r="B8" s="23" t="s">
        <v>99</v>
      </c>
      <c r="C8" s="218">
        <v>5.4970059999999998</v>
      </c>
      <c r="D8" s="218">
        <v>5.3924329999999996</v>
      </c>
      <c r="E8" s="218">
        <v>5.6043760000000002</v>
      </c>
      <c r="F8" s="218">
        <v>5.5546509999999998</v>
      </c>
      <c r="G8" s="218">
        <v>5.6193379999999999</v>
      </c>
      <c r="H8" s="218">
        <v>5.5824090000000002</v>
      </c>
      <c r="I8" s="218">
        <v>5.3440260000000004</v>
      </c>
      <c r="J8" s="218">
        <v>5.6270090000000001</v>
      </c>
      <c r="K8" s="218">
        <v>5.5900090000000002</v>
      </c>
      <c r="L8" s="218">
        <v>5.8753679999999999</v>
      </c>
      <c r="M8" s="218">
        <v>6.0061210000000003</v>
      </c>
      <c r="N8" s="218">
        <v>6.0268899999999999</v>
      </c>
      <c r="O8" s="218">
        <v>6.1525340000000002</v>
      </c>
      <c r="P8" s="218">
        <v>6.2617969999999996</v>
      </c>
      <c r="Q8" s="218">
        <v>6.2972429999999999</v>
      </c>
      <c r="R8" s="218">
        <v>6.296405</v>
      </c>
      <c r="S8" s="218">
        <v>6.3416689999999996</v>
      </c>
      <c r="T8" s="218">
        <v>6.2522029999999997</v>
      </c>
      <c r="U8" s="218">
        <v>6.3907870000000004</v>
      </c>
      <c r="V8" s="218">
        <v>6.318009</v>
      </c>
      <c r="W8" s="218">
        <v>6.5741319999999996</v>
      </c>
      <c r="X8" s="218">
        <v>6.9412039999999999</v>
      </c>
      <c r="Y8" s="218">
        <v>7.0444829999999996</v>
      </c>
      <c r="Z8" s="218">
        <v>7.0810389999999996</v>
      </c>
      <c r="AA8" s="218">
        <v>7.1021260000000002</v>
      </c>
      <c r="AB8" s="218">
        <v>7.1264989999999999</v>
      </c>
      <c r="AC8" s="218">
        <v>7.1888069999999997</v>
      </c>
      <c r="AD8" s="218">
        <v>7.3798130000000004</v>
      </c>
      <c r="AE8" s="218">
        <v>7.3084090000000002</v>
      </c>
      <c r="AF8" s="218">
        <v>7.2606919999999997</v>
      </c>
      <c r="AG8" s="218">
        <v>7.4616889999999998</v>
      </c>
      <c r="AH8" s="218">
        <v>7.5078529999999999</v>
      </c>
      <c r="AI8" s="218">
        <v>7.7309859999999997</v>
      </c>
      <c r="AJ8" s="218">
        <v>7.7027599999999996</v>
      </c>
      <c r="AK8" s="218">
        <v>7.8975609999999996</v>
      </c>
      <c r="AL8" s="218">
        <v>7.8757780000000004</v>
      </c>
      <c r="AM8" s="218">
        <v>8.0036149999999999</v>
      </c>
      <c r="AN8" s="218">
        <v>8.1150439999999993</v>
      </c>
      <c r="AO8" s="218">
        <v>8.2338920000000009</v>
      </c>
      <c r="AP8" s="218">
        <v>8.5426970000000004</v>
      </c>
      <c r="AQ8" s="218">
        <v>8.6125779999999992</v>
      </c>
      <c r="AR8" s="218">
        <v>8.6685160000000003</v>
      </c>
      <c r="AS8" s="218">
        <v>8.7073319999999992</v>
      </c>
      <c r="AT8" s="218">
        <v>8.7986330000000006</v>
      </c>
      <c r="AU8" s="218">
        <v>8.9129319999999996</v>
      </c>
      <c r="AV8" s="218">
        <v>9.1008270000000007</v>
      </c>
      <c r="AW8" s="218">
        <v>9.1063279999999995</v>
      </c>
      <c r="AX8" s="218">
        <v>9.3204569999999993</v>
      </c>
      <c r="AY8" s="218">
        <v>9.1850780000000007</v>
      </c>
      <c r="AZ8" s="218">
        <v>9.2595537838999995</v>
      </c>
      <c r="BA8" s="218">
        <v>9.3269459791999996</v>
      </c>
      <c r="BB8" s="329">
        <v>9.3658009999999994</v>
      </c>
      <c r="BC8" s="329">
        <v>9.3701779999999992</v>
      </c>
      <c r="BD8" s="329">
        <v>9.3276269999999997</v>
      </c>
      <c r="BE8" s="329">
        <v>9.2822720000000007</v>
      </c>
      <c r="BF8" s="329">
        <v>9.1128210000000003</v>
      </c>
      <c r="BG8" s="329">
        <v>9.0407639999999994</v>
      </c>
      <c r="BH8" s="329">
        <v>9.1324760000000005</v>
      </c>
      <c r="BI8" s="329">
        <v>9.2055950000000006</v>
      </c>
      <c r="BJ8" s="329">
        <v>9.1988070000000004</v>
      </c>
      <c r="BK8" s="329">
        <v>9.1697330000000008</v>
      </c>
      <c r="BL8" s="329">
        <v>9.1447280000000006</v>
      </c>
      <c r="BM8" s="329">
        <v>9.1722470000000005</v>
      </c>
      <c r="BN8" s="329">
        <v>9.2099600000000006</v>
      </c>
      <c r="BO8" s="329">
        <v>9.2546210000000002</v>
      </c>
      <c r="BP8" s="329">
        <v>9.2695860000000003</v>
      </c>
      <c r="BQ8" s="329">
        <v>9.3300269999999994</v>
      </c>
      <c r="BR8" s="329">
        <v>9.2197099999999992</v>
      </c>
      <c r="BS8" s="329">
        <v>9.2376330000000006</v>
      </c>
      <c r="BT8" s="329">
        <v>9.4395240000000005</v>
      </c>
      <c r="BU8" s="329">
        <v>9.6108429999999991</v>
      </c>
      <c r="BV8" s="329">
        <v>9.6771279999999997</v>
      </c>
    </row>
    <row r="9" spans="1:74" ht="11.1" customHeight="1" x14ac:dyDescent="0.2">
      <c r="A9" s="19"/>
      <c r="B9" s="23"/>
      <c r="C9" s="218"/>
      <c r="D9" s="218"/>
      <c r="E9" s="218"/>
      <c r="F9" s="218"/>
      <c r="G9" s="218"/>
      <c r="H9" s="218"/>
      <c r="I9" s="218"/>
      <c r="J9" s="218"/>
      <c r="K9" s="218"/>
      <c r="L9" s="218"/>
      <c r="M9" s="218"/>
      <c r="N9" s="218"/>
      <c r="O9" s="218"/>
      <c r="P9" s="218"/>
      <c r="Q9" s="218"/>
      <c r="R9" s="218"/>
      <c r="S9" s="218"/>
      <c r="T9" s="218"/>
      <c r="U9" s="218"/>
      <c r="V9" s="218"/>
      <c r="W9" s="218"/>
      <c r="X9" s="218"/>
      <c r="Y9" s="218"/>
      <c r="Z9" s="218"/>
      <c r="AA9" s="218"/>
      <c r="AB9" s="218"/>
      <c r="AC9" s="218"/>
      <c r="AD9" s="218"/>
      <c r="AE9" s="218"/>
      <c r="AF9" s="218"/>
      <c r="AG9" s="218"/>
      <c r="AH9" s="218"/>
      <c r="AI9" s="218"/>
      <c r="AJ9" s="218"/>
      <c r="AK9" s="218"/>
      <c r="AL9" s="218"/>
      <c r="AM9" s="218"/>
      <c r="AN9" s="218"/>
      <c r="AO9" s="218"/>
      <c r="AP9" s="218"/>
      <c r="AQ9" s="218"/>
      <c r="AR9" s="218"/>
      <c r="AS9" s="218"/>
      <c r="AT9" s="218"/>
      <c r="AU9" s="218"/>
      <c r="AV9" s="218"/>
      <c r="AW9" s="218"/>
      <c r="AX9" s="218"/>
      <c r="AY9" s="218"/>
      <c r="AZ9" s="218"/>
      <c r="BA9" s="218"/>
      <c r="BB9" s="329"/>
      <c r="BC9" s="329"/>
      <c r="BD9" s="329"/>
      <c r="BE9" s="329"/>
      <c r="BF9" s="329"/>
      <c r="BG9" s="329"/>
      <c r="BH9" s="329"/>
      <c r="BI9" s="329"/>
      <c r="BJ9" s="329"/>
      <c r="BK9" s="329"/>
      <c r="BL9" s="329"/>
      <c r="BM9" s="329"/>
      <c r="BN9" s="329"/>
      <c r="BO9" s="329"/>
      <c r="BP9" s="329"/>
      <c r="BQ9" s="329"/>
      <c r="BR9" s="329"/>
      <c r="BS9" s="329"/>
      <c r="BT9" s="329"/>
      <c r="BU9" s="329"/>
      <c r="BV9" s="329"/>
    </row>
    <row r="10" spans="1:74" ht="11.1" customHeight="1" x14ac:dyDescent="0.2">
      <c r="A10" s="19"/>
      <c r="B10" s="22" t="s">
        <v>52</v>
      </c>
      <c r="C10" s="219"/>
      <c r="D10" s="219"/>
      <c r="E10" s="219"/>
      <c r="F10" s="219"/>
      <c r="G10" s="219"/>
      <c r="H10" s="219"/>
      <c r="I10" s="219"/>
      <c r="J10" s="219"/>
      <c r="K10" s="219"/>
      <c r="L10" s="219"/>
      <c r="M10" s="219"/>
      <c r="N10" s="219"/>
      <c r="O10" s="219"/>
      <c r="P10" s="219"/>
      <c r="Q10" s="219"/>
      <c r="R10" s="219"/>
      <c r="S10" s="219"/>
      <c r="T10" s="219"/>
      <c r="U10" s="219"/>
      <c r="V10" s="219"/>
      <c r="W10" s="219"/>
      <c r="X10" s="219"/>
      <c r="Y10" s="219"/>
      <c r="Z10" s="219"/>
      <c r="AA10" s="219"/>
      <c r="AB10" s="219"/>
      <c r="AC10" s="219"/>
      <c r="AD10" s="219"/>
      <c r="AE10" s="219"/>
      <c r="AF10" s="219"/>
      <c r="AG10" s="219"/>
      <c r="AH10" s="219"/>
      <c r="AI10" s="219"/>
      <c r="AJ10" s="219"/>
      <c r="AK10" s="219"/>
      <c r="AL10" s="219"/>
      <c r="AM10" s="219"/>
      <c r="AN10" s="219"/>
      <c r="AO10" s="219"/>
      <c r="AP10" s="219"/>
      <c r="AQ10" s="219"/>
      <c r="AR10" s="219"/>
      <c r="AS10" s="219"/>
      <c r="AT10" s="219"/>
      <c r="AU10" s="219"/>
      <c r="AV10" s="219"/>
      <c r="AW10" s="219"/>
      <c r="AX10" s="219"/>
      <c r="AY10" s="219"/>
      <c r="AZ10" s="219"/>
      <c r="BA10" s="219"/>
      <c r="BB10" s="330"/>
      <c r="BC10" s="330"/>
      <c r="BD10" s="330"/>
      <c r="BE10" s="330"/>
      <c r="BF10" s="330"/>
      <c r="BG10" s="330"/>
      <c r="BH10" s="330"/>
      <c r="BI10" s="330"/>
      <c r="BJ10" s="330"/>
      <c r="BK10" s="330"/>
      <c r="BL10" s="330"/>
      <c r="BM10" s="330"/>
      <c r="BN10" s="330"/>
      <c r="BO10" s="330"/>
      <c r="BP10" s="330"/>
      <c r="BQ10" s="330"/>
      <c r="BR10" s="330"/>
      <c r="BS10" s="330"/>
      <c r="BT10" s="330"/>
      <c r="BU10" s="330"/>
      <c r="BV10" s="330"/>
    </row>
    <row r="11" spans="1:74" ht="11.1" customHeight="1" x14ac:dyDescent="0.2">
      <c r="A11" s="19" t="s">
        <v>704</v>
      </c>
      <c r="B11" s="23" t="s">
        <v>104</v>
      </c>
      <c r="C11" s="218">
        <v>60.018258064999998</v>
      </c>
      <c r="D11" s="218">
        <v>58.833071429</v>
      </c>
      <c r="E11" s="218">
        <v>61.543580644999999</v>
      </c>
      <c r="F11" s="218">
        <v>62.276600000000002</v>
      </c>
      <c r="G11" s="218">
        <v>62.414516128999999</v>
      </c>
      <c r="H11" s="218">
        <v>62.073533333</v>
      </c>
      <c r="I11" s="218">
        <v>62.479032257999997</v>
      </c>
      <c r="J11" s="218">
        <v>63.211225806000002</v>
      </c>
      <c r="K11" s="218">
        <v>63.111466667000002</v>
      </c>
      <c r="L11" s="218">
        <v>65.120451613</v>
      </c>
      <c r="M11" s="218">
        <v>65.938699999999997</v>
      </c>
      <c r="N11" s="218">
        <v>65.617419354999996</v>
      </c>
      <c r="O11" s="218">
        <v>66.008645161000004</v>
      </c>
      <c r="P11" s="218">
        <v>64.717724137999994</v>
      </c>
      <c r="Q11" s="218">
        <v>64.965935483999999</v>
      </c>
      <c r="R11" s="218">
        <v>64.781233333000003</v>
      </c>
      <c r="S11" s="218">
        <v>65.047903226000003</v>
      </c>
      <c r="T11" s="218">
        <v>64.635166666999993</v>
      </c>
      <c r="U11" s="218">
        <v>66.305645161000001</v>
      </c>
      <c r="V11" s="218">
        <v>65.979290323000001</v>
      </c>
      <c r="W11" s="218">
        <v>66.358199999999997</v>
      </c>
      <c r="X11" s="218">
        <v>66.501580645000004</v>
      </c>
      <c r="Y11" s="218">
        <v>66.597233333000005</v>
      </c>
      <c r="Z11" s="218">
        <v>66.006838709999997</v>
      </c>
      <c r="AA11" s="218">
        <v>65.445709676999996</v>
      </c>
      <c r="AB11" s="218">
        <v>65.774428571000001</v>
      </c>
      <c r="AC11" s="218">
        <v>65.529387096999997</v>
      </c>
      <c r="AD11" s="218">
        <v>66.118666666999999</v>
      </c>
      <c r="AE11" s="218">
        <v>66.191161289999997</v>
      </c>
      <c r="AF11" s="218">
        <v>65.889799999999994</v>
      </c>
      <c r="AG11" s="218">
        <v>67.598580644999998</v>
      </c>
      <c r="AH11" s="218">
        <v>67.471774194000005</v>
      </c>
      <c r="AI11" s="218">
        <v>67.212566667000004</v>
      </c>
      <c r="AJ11" s="218">
        <v>67.567806451999999</v>
      </c>
      <c r="AK11" s="218">
        <v>68.596100000000007</v>
      </c>
      <c r="AL11" s="218">
        <v>66.566774194000004</v>
      </c>
      <c r="AM11" s="218">
        <v>67.795806451999994</v>
      </c>
      <c r="AN11" s="218">
        <v>67.459678570999998</v>
      </c>
      <c r="AO11" s="218">
        <v>68.232548386999994</v>
      </c>
      <c r="AP11" s="218">
        <v>68.615099999999998</v>
      </c>
      <c r="AQ11" s="218">
        <v>69.517096773999995</v>
      </c>
      <c r="AR11" s="218">
        <v>69.843166667000006</v>
      </c>
      <c r="AS11" s="218">
        <v>70.636741935000003</v>
      </c>
      <c r="AT11" s="218">
        <v>71.568838709999994</v>
      </c>
      <c r="AU11" s="218">
        <v>71.714166667000001</v>
      </c>
      <c r="AV11" s="218">
        <v>72.160258064999994</v>
      </c>
      <c r="AW11" s="218">
        <v>73.056733332999997</v>
      </c>
      <c r="AX11" s="218">
        <v>74.691774194000004</v>
      </c>
      <c r="AY11" s="218">
        <v>73.777516129000006</v>
      </c>
      <c r="AZ11" s="218">
        <v>73.724850000000004</v>
      </c>
      <c r="BA11" s="218">
        <v>73.758129999999994</v>
      </c>
      <c r="BB11" s="329">
        <v>74.028149999999997</v>
      </c>
      <c r="BC11" s="329">
        <v>73.883390000000006</v>
      </c>
      <c r="BD11" s="329">
        <v>73.928690000000003</v>
      </c>
      <c r="BE11" s="329">
        <v>74.077150000000003</v>
      </c>
      <c r="BF11" s="329">
        <v>74.169979999999995</v>
      </c>
      <c r="BG11" s="329">
        <v>74.184910000000002</v>
      </c>
      <c r="BH11" s="329">
        <v>74.316190000000006</v>
      </c>
      <c r="BI11" s="329">
        <v>74.546869999999998</v>
      </c>
      <c r="BJ11" s="329">
        <v>74.688839999999999</v>
      </c>
      <c r="BK11" s="329">
        <v>75.078990000000005</v>
      </c>
      <c r="BL11" s="329">
        <v>75.343699999999998</v>
      </c>
      <c r="BM11" s="329">
        <v>75.314369999999997</v>
      </c>
      <c r="BN11" s="329">
        <v>75.327809999999999</v>
      </c>
      <c r="BO11" s="329">
        <v>75.344260000000006</v>
      </c>
      <c r="BP11" s="329">
        <v>75.146850000000001</v>
      </c>
      <c r="BQ11" s="329">
        <v>75.247290000000007</v>
      </c>
      <c r="BR11" s="329">
        <v>75.296610000000001</v>
      </c>
      <c r="BS11" s="329">
        <v>75.64</v>
      </c>
      <c r="BT11" s="329">
        <v>75.724100000000007</v>
      </c>
      <c r="BU11" s="329">
        <v>76.097409999999996</v>
      </c>
      <c r="BV11" s="329">
        <v>76.305660000000003</v>
      </c>
    </row>
    <row r="12" spans="1:74" ht="11.1" customHeight="1" x14ac:dyDescent="0.2">
      <c r="A12" s="19"/>
      <c r="B12" s="24"/>
      <c r="C12" s="218"/>
      <c r="D12" s="218"/>
      <c r="E12" s="218"/>
      <c r="F12" s="218"/>
      <c r="G12" s="218"/>
      <c r="H12" s="218"/>
      <c r="I12" s="218"/>
      <c r="J12" s="218"/>
      <c r="K12" s="218"/>
      <c r="L12" s="218"/>
      <c r="M12" s="218"/>
      <c r="N12" s="218"/>
      <c r="O12" s="218"/>
      <c r="P12" s="218"/>
      <c r="Q12" s="218"/>
      <c r="R12" s="218"/>
      <c r="S12" s="218"/>
      <c r="T12" s="218"/>
      <c r="U12" s="218"/>
      <c r="V12" s="218"/>
      <c r="W12" s="218"/>
      <c r="X12" s="218"/>
      <c r="Y12" s="218"/>
      <c r="Z12" s="218"/>
      <c r="AA12" s="218"/>
      <c r="AB12" s="218"/>
      <c r="AC12" s="218"/>
      <c r="AD12" s="218"/>
      <c r="AE12" s="218"/>
      <c r="AF12" s="218"/>
      <c r="AG12" s="218"/>
      <c r="AH12" s="218"/>
      <c r="AI12" s="218"/>
      <c r="AJ12" s="218"/>
      <c r="AK12" s="218"/>
      <c r="AL12" s="218"/>
      <c r="AM12" s="218"/>
      <c r="AN12" s="218"/>
      <c r="AO12" s="218"/>
      <c r="AP12" s="218"/>
      <c r="AQ12" s="218"/>
      <c r="AR12" s="218"/>
      <c r="AS12" s="218"/>
      <c r="AT12" s="218"/>
      <c r="AU12" s="218"/>
      <c r="AV12" s="218"/>
      <c r="AW12" s="218"/>
      <c r="AX12" s="218"/>
      <c r="AY12" s="218"/>
      <c r="AZ12" s="218"/>
      <c r="BA12" s="218"/>
      <c r="BB12" s="329"/>
      <c r="BC12" s="329"/>
      <c r="BD12" s="329"/>
      <c r="BE12" s="329"/>
      <c r="BF12" s="329"/>
      <c r="BG12" s="329"/>
      <c r="BH12" s="329"/>
      <c r="BI12" s="329"/>
      <c r="BJ12" s="329"/>
      <c r="BK12" s="329"/>
      <c r="BL12" s="329"/>
      <c r="BM12" s="329"/>
      <c r="BN12" s="329"/>
      <c r="BO12" s="329"/>
      <c r="BP12" s="329"/>
      <c r="BQ12" s="329"/>
      <c r="BR12" s="329"/>
      <c r="BS12" s="329"/>
      <c r="BT12" s="329"/>
      <c r="BU12" s="329"/>
      <c r="BV12" s="329"/>
    </row>
    <row r="13" spans="1:74" ht="11.1" customHeight="1" x14ac:dyDescent="0.2">
      <c r="A13" s="19"/>
      <c r="B13" s="22" t="s">
        <v>1045</v>
      </c>
      <c r="C13" s="219"/>
      <c r="D13" s="219"/>
      <c r="E13" s="219"/>
      <c r="F13" s="219"/>
      <c r="G13" s="219"/>
      <c r="H13" s="219"/>
      <c r="I13" s="219"/>
      <c r="J13" s="219"/>
      <c r="K13" s="219"/>
      <c r="L13" s="219"/>
      <c r="M13" s="219"/>
      <c r="N13" s="219"/>
      <c r="O13" s="219"/>
      <c r="P13" s="219"/>
      <c r="Q13" s="219"/>
      <c r="R13" s="219"/>
      <c r="S13" s="219"/>
      <c r="T13" s="219"/>
      <c r="U13" s="219"/>
      <c r="V13" s="219"/>
      <c r="W13" s="219"/>
      <c r="X13" s="219"/>
      <c r="Y13" s="219"/>
      <c r="Z13" s="219"/>
      <c r="AA13" s="219"/>
      <c r="AB13" s="219"/>
      <c r="AC13" s="219"/>
      <c r="AD13" s="219"/>
      <c r="AE13" s="219"/>
      <c r="AF13" s="219"/>
      <c r="AG13" s="219"/>
      <c r="AH13" s="219"/>
      <c r="AI13" s="219"/>
      <c r="AJ13" s="219"/>
      <c r="AK13" s="219"/>
      <c r="AL13" s="219"/>
      <c r="AM13" s="219"/>
      <c r="AN13" s="219"/>
      <c r="AO13" s="219"/>
      <c r="AP13" s="219"/>
      <c r="AQ13" s="219"/>
      <c r="AR13" s="219"/>
      <c r="AS13" s="219"/>
      <c r="AT13" s="219"/>
      <c r="AU13" s="219"/>
      <c r="AV13" s="219"/>
      <c r="AW13" s="219"/>
      <c r="AX13" s="219"/>
      <c r="AY13" s="219"/>
      <c r="AZ13" s="219"/>
      <c r="BA13" s="219"/>
      <c r="BB13" s="330"/>
      <c r="BC13" s="330"/>
      <c r="BD13" s="330"/>
      <c r="BE13" s="330"/>
      <c r="BF13" s="330"/>
      <c r="BG13" s="330"/>
      <c r="BH13" s="330"/>
      <c r="BI13" s="330"/>
      <c r="BJ13" s="330"/>
      <c r="BK13" s="330"/>
      <c r="BL13" s="330"/>
      <c r="BM13" s="330"/>
      <c r="BN13" s="330"/>
      <c r="BO13" s="330"/>
      <c r="BP13" s="330"/>
      <c r="BQ13" s="330"/>
      <c r="BR13" s="330"/>
      <c r="BS13" s="330"/>
      <c r="BT13" s="330"/>
      <c r="BU13" s="330"/>
      <c r="BV13" s="330"/>
    </row>
    <row r="14" spans="1:74" ht="11.1" customHeight="1" x14ac:dyDescent="0.2">
      <c r="A14" s="19" t="s">
        <v>223</v>
      </c>
      <c r="B14" s="23" t="s">
        <v>1063</v>
      </c>
      <c r="C14" s="68">
        <v>91.355469999999997</v>
      </c>
      <c r="D14" s="68">
        <v>85.574596</v>
      </c>
      <c r="E14" s="68">
        <v>96.548198999999997</v>
      </c>
      <c r="F14" s="68">
        <v>88.563173000000006</v>
      </c>
      <c r="G14" s="68">
        <v>86.850037999999998</v>
      </c>
      <c r="H14" s="68">
        <v>88.877803999999998</v>
      </c>
      <c r="I14" s="68">
        <v>85.497596999999999</v>
      </c>
      <c r="J14" s="68">
        <v>95.494619999999998</v>
      </c>
      <c r="K14" s="68">
        <v>94.013446000000002</v>
      </c>
      <c r="L14" s="68">
        <v>94.642615000000006</v>
      </c>
      <c r="M14" s="68">
        <v>94.108648000000002</v>
      </c>
      <c r="N14" s="68">
        <v>94.101330000000004</v>
      </c>
      <c r="O14" s="68">
        <v>95.101634000000004</v>
      </c>
      <c r="P14" s="68">
        <v>85.913982000000004</v>
      </c>
      <c r="Q14" s="68">
        <v>85.849259000000004</v>
      </c>
      <c r="R14" s="68">
        <v>77.514076000000003</v>
      </c>
      <c r="S14" s="68">
        <v>81.716712999999999</v>
      </c>
      <c r="T14" s="68">
        <v>81.816274000000007</v>
      </c>
      <c r="U14" s="68">
        <v>86.320751999999999</v>
      </c>
      <c r="V14" s="68">
        <v>90.816376000000005</v>
      </c>
      <c r="W14" s="68">
        <v>81.818464000000006</v>
      </c>
      <c r="X14" s="68">
        <v>85.238606000000004</v>
      </c>
      <c r="Y14" s="68">
        <v>84.147063000000003</v>
      </c>
      <c r="Z14" s="68">
        <v>80.205219</v>
      </c>
      <c r="AA14" s="68">
        <v>84.649745999999993</v>
      </c>
      <c r="AB14" s="68">
        <v>77.595056</v>
      </c>
      <c r="AC14" s="68">
        <v>82.269166999999996</v>
      </c>
      <c r="AD14" s="68">
        <v>79.137547999999995</v>
      </c>
      <c r="AE14" s="68">
        <v>83.588048999999998</v>
      </c>
      <c r="AF14" s="68">
        <v>80.176311999999996</v>
      </c>
      <c r="AG14" s="68">
        <v>86.894121999999996</v>
      </c>
      <c r="AH14" s="68">
        <v>88.664116000000007</v>
      </c>
      <c r="AI14" s="68">
        <v>81.760069000000001</v>
      </c>
      <c r="AJ14" s="68">
        <v>81.076520000000002</v>
      </c>
      <c r="AK14" s="68">
        <v>79.162903</v>
      </c>
      <c r="AL14" s="68">
        <v>78.933257999999995</v>
      </c>
      <c r="AM14" s="68">
        <v>82.963865999999996</v>
      </c>
      <c r="AN14" s="68">
        <v>75.293994999999995</v>
      </c>
      <c r="AO14" s="68">
        <v>86.928590999999997</v>
      </c>
      <c r="AP14" s="68">
        <v>82.975652999999994</v>
      </c>
      <c r="AQ14" s="68">
        <v>83.787621999999999</v>
      </c>
      <c r="AR14" s="68">
        <v>79.063452999999996</v>
      </c>
      <c r="AS14" s="68">
        <v>84.429383000000001</v>
      </c>
      <c r="AT14" s="68">
        <v>87.326920000000001</v>
      </c>
      <c r="AU14" s="68">
        <v>83.563159999999996</v>
      </c>
      <c r="AV14" s="68">
        <v>84.145286999999996</v>
      </c>
      <c r="AW14" s="68">
        <v>80.774141999999998</v>
      </c>
      <c r="AX14" s="68">
        <v>85.414349000000001</v>
      </c>
      <c r="AY14" s="68">
        <v>85.823712999999998</v>
      </c>
      <c r="AZ14" s="68">
        <v>70.864225000000005</v>
      </c>
      <c r="BA14" s="68">
        <v>79.966714285999998</v>
      </c>
      <c r="BB14" s="331">
        <v>72.987409999999997</v>
      </c>
      <c r="BC14" s="331">
        <v>73.168189999999996</v>
      </c>
      <c r="BD14" s="331">
        <v>74.028739999999999</v>
      </c>
      <c r="BE14" s="331">
        <v>79.593260000000001</v>
      </c>
      <c r="BF14" s="331">
        <v>84.012039999999999</v>
      </c>
      <c r="BG14" s="331">
        <v>73.280730000000005</v>
      </c>
      <c r="BH14" s="331">
        <v>79.700389999999999</v>
      </c>
      <c r="BI14" s="331">
        <v>73.788510000000002</v>
      </c>
      <c r="BJ14" s="331">
        <v>78.738020000000006</v>
      </c>
      <c r="BK14" s="331">
        <v>80.48442</v>
      </c>
      <c r="BL14" s="331">
        <v>79.402839999999998</v>
      </c>
      <c r="BM14" s="331">
        <v>80.209900000000005</v>
      </c>
      <c r="BN14" s="331">
        <v>74.550510000000003</v>
      </c>
      <c r="BO14" s="331">
        <v>72.128100000000003</v>
      </c>
      <c r="BP14" s="331">
        <v>75.529210000000006</v>
      </c>
      <c r="BQ14" s="331">
        <v>80.625479999999996</v>
      </c>
      <c r="BR14" s="331">
        <v>84.00103</v>
      </c>
      <c r="BS14" s="331">
        <v>78.324179999999998</v>
      </c>
      <c r="BT14" s="331">
        <v>81.495590000000007</v>
      </c>
      <c r="BU14" s="331">
        <v>75.653829999999999</v>
      </c>
      <c r="BV14" s="331">
        <v>78.981979999999993</v>
      </c>
    </row>
    <row r="15" spans="1:74" ht="11.1" customHeight="1" x14ac:dyDescent="0.2">
      <c r="A15" s="19"/>
      <c r="B15" s="22"/>
      <c r="C15" s="219"/>
      <c r="D15" s="219"/>
      <c r="E15" s="219"/>
      <c r="F15" s="219"/>
      <c r="G15" s="219"/>
      <c r="H15" s="219"/>
      <c r="I15" s="219"/>
      <c r="J15" s="219"/>
      <c r="K15" s="219"/>
      <c r="L15" s="219"/>
      <c r="M15" s="219"/>
      <c r="N15" s="219"/>
      <c r="O15" s="219"/>
      <c r="P15" s="219"/>
      <c r="Q15" s="219"/>
      <c r="R15" s="219"/>
      <c r="S15" s="219"/>
      <c r="T15" s="219"/>
      <c r="U15" s="219"/>
      <c r="V15" s="219"/>
      <c r="W15" s="219"/>
      <c r="X15" s="219"/>
      <c r="Y15" s="219"/>
      <c r="Z15" s="219"/>
      <c r="AA15" s="219"/>
      <c r="AB15" s="219"/>
      <c r="AC15" s="219"/>
      <c r="AD15" s="219"/>
      <c r="AE15" s="219"/>
      <c r="AF15" s="219"/>
      <c r="AG15" s="219"/>
      <c r="AH15" s="219"/>
      <c r="AI15" s="219"/>
      <c r="AJ15" s="219"/>
      <c r="AK15" s="219"/>
      <c r="AL15" s="219"/>
      <c r="AM15" s="219"/>
      <c r="AN15" s="219"/>
      <c r="AO15" s="219"/>
      <c r="AP15" s="219"/>
      <c r="AQ15" s="219"/>
      <c r="AR15" s="219"/>
      <c r="AS15" s="219"/>
      <c r="AT15" s="219"/>
      <c r="AU15" s="219"/>
      <c r="AV15" s="219"/>
      <c r="AW15" s="219"/>
      <c r="AX15" s="219"/>
      <c r="AY15" s="219"/>
      <c r="AZ15" s="219"/>
      <c r="BA15" s="219"/>
      <c r="BB15" s="330"/>
      <c r="BC15" s="330"/>
      <c r="BD15" s="330"/>
      <c r="BE15" s="330"/>
      <c r="BF15" s="330"/>
      <c r="BG15" s="330"/>
      <c r="BH15" s="330"/>
      <c r="BI15" s="330"/>
      <c r="BJ15" s="330"/>
      <c r="BK15" s="330"/>
      <c r="BL15" s="330"/>
      <c r="BM15" s="330"/>
      <c r="BN15" s="330"/>
      <c r="BO15" s="330"/>
      <c r="BP15" s="330"/>
      <c r="BQ15" s="330"/>
      <c r="BR15" s="330"/>
      <c r="BS15" s="330"/>
      <c r="BT15" s="330"/>
      <c r="BU15" s="330"/>
      <c r="BV15" s="330"/>
    </row>
    <row r="16" spans="1:74" ht="11.1" customHeight="1" x14ac:dyDescent="0.2">
      <c r="A16" s="16"/>
      <c r="B16" s="20" t="s">
        <v>1046</v>
      </c>
      <c r="C16" s="219"/>
      <c r="D16" s="219"/>
      <c r="E16" s="219"/>
      <c r="F16" s="219"/>
      <c r="G16" s="219"/>
      <c r="H16" s="219"/>
      <c r="I16" s="219"/>
      <c r="J16" s="219"/>
      <c r="K16" s="219"/>
      <c r="L16" s="219"/>
      <c r="M16" s="219"/>
      <c r="N16" s="219"/>
      <c r="O16" s="219"/>
      <c r="P16" s="219"/>
      <c r="Q16" s="219"/>
      <c r="R16" s="219"/>
      <c r="S16" s="219"/>
      <c r="T16" s="219"/>
      <c r="U16" s="219"/>
      <c r="V16" s="219"/>
      <c r="W16" s="219"/>
      <c r="X16" s="219"/>
      <c r="Y16" s="219"/>
      <c r="Z16" s="219"/>
      <c r="AA16" s="219"/>
      <c r="AB16" s="219"/>
      <c r="AC16" s="219"/>
      <c r="AD16" s="219"/>
      <c r="AE16" s="219"/>
      <c r="AF16" s="219"/>
      <c r="AG16" s="219"/>
      <c r="AH16" s="219"/>
      <c r="AI16" s="219"/>
      <c r="AJ16" s="219"/>
      <c r="AK16" s="219"/>
      <c r="AL16" s="219"/>
      <c r="AM16" s="219"/>
      <c r="AN16" s="219"/>
      <c r="AO16" s="219"/>
      <c r="AP16" s="219"/>
      <c r="AQ16" s="219"/>
      <c r="AR16" s="219"/>
      <c r="AS16" s="219"/>
      <c r="AT16" s="219"/>
      <c r="AU16" s="219"/>
      <c r="AV16" s="219"/>
      <c r="AW16" s="219"/>
      <c r="AX16" s="219"/>
      <c r="AY16" s="219"/>
      <c r="AZ16" s="219"/>
      <c r="BA16" s="219"/>
      <c r="BB16" s="330"/>
      <c r="BC16" s="330"/>
      <c r="BD16" s="330"/>
      <c r="BE16" s="330"/>
      <c r="BF16" s="330"/>
      <c r="BG16" s="330"/>
      <c r="BH16" s="330"/>
      <c r="BI16" s="330"/>
      <c r="BJ16" s="330"/>
      <c r="BK16" s="330"/>
      <c r="BL16" s="330"/>
      <c r="BM16" s="330"/>
      <c r="BN16" s="330"/>
      <c r="BO16" s="330"/>
      <c r="BP16" s="330"/>
      <c r="BQ16" s="330"/>
      <c r="BR16" s="330"/>
      <c r="BS16" s="330"/>
      <c r="BT16" s="330"/>
      <c r="BU16" s="330"/>
      <c r="BV16" s="330"/>
    </row>
    <row r="17" spans="1:74" ht="11.1" customHeight="1" x14ac:dyDescent="0.2">
      <c r="A17" s="16"/>
      <c r="B17" s="20"/>
      <c r="C17" s="219"/>
      <c r="D17" s="219"/>
      <c r="E17" s="219"/>
      <c r="F17" s="219"/>
      <c r="G17" s="219"/>
      <c r="H17" s="219"/>
      <c r="I17" s="219"/>
      <c r="J17" s="219"/>
      <c r="K17" s="219"/>
      <c r="L17" s="219"/>
      <c r="M17" s="219"/>
      <c r="N17" s="219"/>
      <c r="O17" s="219"/>
      <c r="P17" s="219"/>
      <c r="Q17" s="219"/>
      <c r="R17" s="219"/>
      <c r="S17" s="219"/>
      <c r="T17" s="219"/>
      <c r="U17" s="219"/>
      <c r="V17" s="219"/>
      <c r="W17" s="219"/>
      <c r="X17" s="219"/>
      <c r="Y17" s="219"/>
      <c r="Z17" s="219"/>
      <c r="AA17" s="219"/>
      <c r="AB17" s="219"/>
      <c r="AC17" s="219"/>
      <c r="AD17" s="219"/>
      <c r="AE17" s="219"/>
      <c r="AF17" s="219"/>
      <c r="AG17" s="219"/>
      <c r="AH17" s="219"/>
      <c r="AI17" s="219"/>
      <c r="AJ17" s="219"/>
      <c r="AK17" s="219"/>
      <c r="AL17" s="219"/>
      <c r="AM17" s="219"/>
      <c r="AN17" s="219"/>
      <c r="AO17" s="219"/>
      <c r="AP17" s="219"/>
      <c r="AQ17" s="219"/>
      <c r="AR17" s="219"/>
      <c r="AS17" s="219"/>
      <c r="AT17" s="219"/>
      <c r="AU17" s="219"/>
      <c r="AV17" s="219"/>
      <c r="AW17" s="219"/>
      <c r="AX17" s="219"/>
      <c r="AY17" s="219"/>
      <c r="AZ17" s="219"/>
      <c r="BA17" s="219"/>
      <c r="BB17" s="330"/>
      <c r="BC17" s="330"/>
      <c r="BD17" s="330"/>
      <c r="BE17" s="330"/>
      <c r="BF17" s="330"/>
      <c r="BG17" s="330"/>
      <c r="BH17" s="330"/>
      <c r="BI17" s="330"/>
      <c r="BJ17" s="330"/>
      <c r="BK17" s="330"/>
      <c r="BL17" s="330"/>
      <c r="BM17" s="330"/>
      <c r="BN17" s="330"/>
      <c r="BO17" s="330"/>
      <c r="BP17" s="330"/>
      <c r="BQ17" s="330"/>
      <c r="BR17" s="330"/>
      <c r="BS17" s="330"/>
      <c r="BT17" s="330"/>
      <c r="BU17" s="330"/>
      <c r="BV17" s="330"/>
    </row>
    <row r="18" spans="1:74" ht="11.1" customHeight="1" x14ac:dyDescent="0.2">
      <c r="A18" s="16"/>
      <c r="B18" s="25" t="s">
        <v>705</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332"/>
      <c r="BC18" s="332"/>
      <c r="BD18" s="332"/>
      <c r="BE18" s="332"/>
      <c r="BF18" s="332"/>
      <c r="BG18" s="332"/>
      <c r="BH18" s="332"/>
      <c r="BI18" s="332"/>
      <c r="BJ18" s="332"/>
      <c r="BK18" s="332"/>
      <c r="BL18" s="332"/>
      <c r="BM18" s="332"/>
      <c r="BN18" s="332"/>
      <c r="BO18" s="332"/>
      <c r="BP18" s="332"/>
      <c r="BQ18" s="332"/>
      <c r="BR18" s="332"/>
      <c r="BS18" s="332"/>
      <c r="BT18" s="332"/>
      <c r="BU18" s="332"/>
      <c r="BV18" s="332"/>
    </row>
    <row r="19" spans="1:74" ht="11.1" customHeight="1" x14ac:dyDescent="0.2">
      <c r="A19" s="26" t="s">
        <v>687</v>
      </c>
      <c r="B19" s="27" t="s">
        <v>99</v>
      </c>
      <c r="C19" s="218">
        <v>18.910805</v>
      </c>
      <c r="D19" s="218">
        <v>18.808622</v>
      </c>
      <c r="E19" s="218">
        <v>19.234014999999999</v>
      </c>
      <c r="F19" s="218">
        <v>18.588099</v>
      </c>
      <c r="G19" s="218">
        <v>18.419913999999999</v>
      </c>
      <c r="H19" s="218">
        <v>19.181495000000002</v>
      </c>
      <c r="I19" s="218">
        <v>18.705318999999999</v>
      </c>
      <c r="J19" s="218">
        <v>19.348821999999998</v>
      </c>
      <c r="K19" s="218">
        <v>18.847604</v>
      </c>
      <c r="L19" s="218">
        <v>18.796289999999999</v>
      </c>
      <c r="M19" s="218">
        <v>19.018877</v>
      </c>
      <c r="N19" s="218">
        <v>18.721263</v>
      </c>
      <c r="O19" s="218">
        <v>18.303673</v>
      </c>
      <c r="P19" s="218">
        <v>18.643384999999999</v>
      </c>
      <c r="Q19" s="218">
        <v>18.163796000000001</v>
      </c>
      <c r="R19" s="218">
        <v>18.210681000000001</v>
      </c>
      <c r="S19" s="218">
        <v>18.589096000000001</v>
      </c>
      <c r="T19" s="218">
        <v>18.857130000000002</v>
      </c>
      <c r="U19" s="218">
        <v>18.515346000000001</v>
      </c>
      <c r="V19" s="218">
        <v>19.155595000000002</v>
      </c>
      <c r="W19" s="218">
        <v>18.09178</v>
      </c>
      <c r="X19" s="218">
        <v>18.705068000000001</v>
      </c>
      <c r="Y19" s="218">
        <v>18.527752</v>
      </c>
      <c r="Z19" s="218">
        <v>18.120199</v>
      </c>
      <c r="AA19" s="218">
        <v>18.749355999999999</v>
      </c>
      <c r="AB19" s="218">
        <v>18.643338</v>
      </c>
      <c r="AC19" s="218">
        <v>18.530763</v>
      </c>
      <c r="AD19" s="218">
        <v>18.584091999999998</v>
      </c>
      <c r="AE19" s="218">
        <v>18.779156</v>
      </c>
      <c r="AF19" s="218">
        <v>18.805883999999999</v>
      </c>
      <c r="AG19" s="218">
        <v>19.257404000000001</v>
      </c>
      <c r="AH19" s="218">
        <v>19.124600999999998</v>
      </c>
      <c r="AI19" s="218">
        <v>19.251968999999999</v>
      </c>
      <c r="AJ19" s="218">
        <v>19.311890999999999</v>
      </c>
      <c r="AK19" s="218">
        <v>19.490718000000001</v>
      </c>
      <c r="AL19" s="218">
        <v>18.982814000000001</v>
      </c>
      <c r="AM19" s="218">
        <v>18.921430000000001</v>
      </c>
      <c r="AN19" s="218">
        <v>18.993697999999998</v>
      </c>
      <c r="AO19" s="218">
        <v>18.526115999999998</v>
      </c>
      <c r="AP19" s="218">
        <v>18.783351</v>
      </c>
      <c r="AQ19" s="218">
        <v>18.515732</v>
      </c>
      <c r="AR19" s="218">
        <v>18.833010999999999</v>
      </c>
      <c r="AS19" s="218">
        <v>19.163812</v>
      </c>
      <c r="AT19" s="218">
        <v>19.276212000000001</v>
      </c>
      <c r="AU19" s="218">
        <v>19.038568000000001</v>
      </c>
      <c r="AV19" s="218">
        <v>19.629655</v>
      </c>
      <c r="AW19" s="218">
        <v>19.206461999999998</v>
      </c>
      <c r="AX19" s="218">
        <v>19.516981999999999</v>
      </c>
      <c r="AY19" s="218">
        <v>19.248666</v>
      </c>
      <c r="AZ19" s="218">
        <v>19.198515529000002</v>
      </c>
      <c r="BA19" s="218">
        <v>18.831326296</v>
      </c>
      <c r="BB19" s="329">
        <v>19.048870000000001</v>
      </c>
      <c r="BC19" s="329">
        <v>19.06514</v>
      </c>
      <c r="BD19" s="329">
        <v>19.443000000000001</v>
      </c>
      <c r="BE19" s="329">
        <v>19.492889999999999</v>
      </c>
      <c r="BF19" s="329">
        <v>19.77646</v>
      </c>
      <c r="BG19" s="329">
        <v>19.311140000000002</v>
      </c>
      <c r="BH19" s="329">
        <v>19.767910000000001</v>
      </c>
      <c r="BI19" s="329">
        <v>19.437329999999999</v>
      </c>
      <c r="BJ19" s="329">
        <v>19.716339999999999</v>
      </c>
      <c r="BK19" s="329">
        <v>19.255680000000002</v>
      </c>
      <c r="BL19" s="329">
        <v>19.149789999999999</v>
      </c>
      <c r="BM19" s="329">
        <v>19.02298</v>
      </c>
      <c r="BN19" s="329">
        <v>19.164259999999999</v>
      </c>
      <c r="BO19" s="329">
        <v>19.17313</v>
      </c>
      <c r="BP19" s="329">
        <v>19.58906</v>
      </c>
      <c r="BQ19" s="329">
        <v>19.614660000000001</v>
      </c>
      <c r="BR19" s="329">
        <v>19.863530000000001</v>
      </c>
      <c r="BS19" s="329">
        <v>19.463059999999999</v>
      </c>
      <c r="BT19" s="329">
        <v>19.84742</v>
      </c>
      <c r="BU19" s="329">
        <v>19.561969999999999</v>
      </c>
      <c r="BV19" s="329">
        <v>19.725829999999998</v>
      </c>
    </row>
    <row r="20" spans="1:74" ht="11.1" customHeight="1" x14ac:dyDescent="0.2">
      <c r="A20" s="26"/>
      <c r="B20" s="28"/>
      <c r="C20" s="218"/>
      <c r="D20" s="218"/>
      <c r="E20" s="218"/>
      <c r="F20" s="218"/>
      <c r="G20" s="218"/>
      <c r="H20" s="218"/>
      <c r="I20" s="218"/>
      <c r="J20" s="218"/>
      <c r="K20" s="218"/>
      <c r="L20" s="218"/>
      <c r="M20" s="218"/>
      <c r="N20" s="218"/>
      <c r="O20" s="218"/>
      <c r="P20" s="218"/>
      <c r="Q20" s="218"/>
      <c r="R20" s="218"/>
      <c r="S20" s="218"/>
      <c r="T20" s="218"/>
      <c r="U20" s="218"/>
      <c r="V20" s="218"/>
      <c r="W20" s="218"/>
      <c r="X20" s="218"/>
      <c r="Y20" s="218"/>
      <c r="Z20" s="218"/>
      <c r="AA20" s="218"/>
      <c r="AB20" s="218"/>
      <c r="AC20" s="218"/>
      <c r="AD20" s="218"/>
      <c r="AE20" s="218"/>
      <c r="AF20" s="218"/>
      <c r="AG20" s="218"/>
      <c r="AH20" s="218"/>
      <c r="AI20" s="218"/>
      <c r="AJ20" s="218"/>
      <c r="AK20" s="218"/>
      <c r="AL20" s="218"/>
      <c r="AM20" s="218"/>
      <c r="AN20" s="218"/>
      <c r="AO20" s="218"/>
      <c r="AP20" s="218"/>
      <c r="AQ20" s="218"/>
      <c r="AR20" s="218"/>
      <c r="AS20" s="218"/>
      <c r="AT20" s="218"/>
      <c r="AU20" s="218"/>
      <c r="AV20" s="218"/>
      <c r="AW20" s="218"/>
      <c r="AX20" s="218"/>
      <c r="AY20" s="218"/>
      <c r="AZ20" s="218"/>
      <c r="BA20" s="218"/>
      <c r="BB20" s="329"/>
      <c r="BC20" s="329"/>
      <c r="BD20" s="329"/>
      <c r="BE20" s="329"/>
      <c r="BF20" s="329"/>
      <c r="BG20" s="329"/>
      <c r="BH20" s="329"/>
      <c r="BI20" s="329"/>
      <c r="BJ20" s="329"/>
      <c r="BK20" s="329"/>
      <c r="BL20" s="329"/>
      <c r="BM20" s="329"/>
      <c r="BN20" s="329"/>
      <c r="BO20" s="329"/>
      <c r="BP20" s="329"/>
      <c r="BQ20" s="329"/>
      <c r="BR20" s="329"/>
      <c r="BS20" s="329"/>
      <c r="BT20" s="329"/>
      <c r="BU20" s="329"/>
      <c r="BV20" s="329"/>
    </row>
    <row r="21" spans="1:74" ht="11.1" customHeight="1" x14ac:dyDescent="0.2">
      <c r="A21" s="16"/>
      <c r="B21" s="25" t="s">
        <v>803</v>
      </c>
      <c r="C21" s="220"/>
      <c r="D21" s="220"/>
      <c r="E21" s="220"/>
      <c r="F21" s="220"/>
      <c r="G21" s="220"/>
      <c r="H21" s="220"/>
      <c r="I21" s="220"/>
      <c r="J21" s="220"/>
      <c r="K21" s="220"/>
      <c r="L21" s="220"/>
      <c r="M21" s="220"/>
      <c r="N21" s="220"/>
      <c r="O21" s="220"/>
      <c r="P21" s="220"/>
      <c r="Q21" s="220"/>
      <c r="R21" s="220"/>
      <c r="S21" s="220"/>
      <c r="T21" s="220"/>
      <c r="U21" s="220"/>
      <c r="V21" s="220"/>
      <c r="W21" s="220"/>
      <c r="X21" s="220"/>
      <c r="Y21" s="220"/>
      <c r="Z21" s="220"/>
      <c r="AA21" s="220"/>
      <c r="AB21" s="220"/>
      <c r="AC21" s="220"/>
      <c r="AD21" s="220"/>
      <c r="AE21" s="220"/>
      <c r="AF21" s="220"/>
      <c r="AG21" s="220"/>
      <c r="AH21" s="220"/>
      <c r="AI21" s="220"/>
      <c r="AJ21" s="220"/>
      <c r="AK21" s="220"/>
      <c r="AL21" s="220"/>
      <c r="AM21" s="220"/>
      <c r="AN21" s="220"/>
      <c r="AO21" s="220"/>
      <c r="AP21" s="220"/>
      <c r="AQ21" s="220"/>
      <c r="AR21" s="220"/>
      <c r="AS21" s="220"/>
      <c r="AT21" s="220"/>
      <c r="AU21" s="220"/>
      <c r="AV21" s="220"/>
      <c r="AW21" s="220"/>
      <c r="AX21" s="220"/>
      <c r="AY21" s="220"/>
      <c r="AZ21" s="220"/>
      <c r="BA21" s="220"/>
      <c r="BB21" s="333"/>
      <c r="BC21" s="333"/>
      <c r="BD21" s="333"/>
      <c r="BE21" s="333"/>
      <c r="BF21" s="333"/>
      <c r="BG21" s="333"/>
      <c r="BH21" s="333"/>
      <c r="BI21" s="333"/>
      <c r="BJ21" s="333"/>
      <c r="BK21" s="333"/>
      <c r="BL21" s="333"/>
      <c r="BM21" s="333"/>
      <c r="BN21" s="333"/>
      <c r="BO21" s="333"/>
      <c r="BP21" s="333"/>
      <c r="BQ21" s="333"/>
      <c r="BR21" s="333"/>
      <c r="BS21" s="333"/>
      <c r="BT21" s="333"/>
      <c r="BU21" s="333"/>
      <c r="BV21" s="333"/>
    </row>
    <row r="22" spans="1:74" ht="11.1" customHeight="1" x14ac:dyDescent="0.2">
      <c r="A22" s="26" t="s">
        <v>720</v>
      </c>
      <c r="B22" s="27" t="s">
        <v>104</v>
      </c>
      <c r="C22" s="218">
        <v>93.181810029999994</v>
      </c>
      <c r="D22" s="218">
        <v>87.585724716000001</v>
      </c>
      <c r="E22" s="218">
        <v>71.951316900999998</v>
      </c>
      <c r="F22" s="218">
        <v>60.834021667000002</v>
      </c>
      <c r="G22" s="218">
        <v>53.786911809000003</v>
      </c>
      <c r="H22" s="218">
        <v>55.244404170000003</v>
      </c>
      <c r="I22" s="218">
        <v>60.984257161000002</v>
      </c>
      <c r="J22" s="218">
        <v>61.02516619</v>
      </c>
      <c r="K22" s="218">
        <v>55.187659267000001</v>
      </c>
      <c r="L22" s="218">
        <v>56.272623875000001</v>
      </c>
      <c r="M22" s="218">
        <v>67.728960499999999</v>
      </c>
      <c r="N22" s="218">
        <v>81.995929966000006</v>
      </c>
      <c r="O22" s="218">
        <v>88.908921449999994</v>
      </c>
      <c r="P22" s="218">
        <v>86.229378237000006</v>
      </c>
      <c r="Q22" s="218">
        <v>68.637374254999997</v>
      </c>
      <c r="R22" s="218">
        <v>65.102229496999996</v>
      </c>
      <c r="S22" s="218">
        <v>60.446216063000001</v>
      </c>
      <c r="T22" s="218">
        <v>62.278464769999999</v>
      </c>
      <c r="U22" s="218">
        <v>66.766768382999999</v>
      </c>
      <c r="V22" s="218">
        <v>64.800401093000005</v>
      </c>
      <c r="W22" s="218">
        <v>60.240214936999998</v>
      </c>
      <c r="X22" s="218">
        <v>61.325248811000002</v>
      </c>
      <c r="Y22" s="218">
        <v>72.261308096999997</v>
      </c>
      <c r="Z22" s="218">
        <v>80.771134609000001</v>
      </c>
      <c r="AA22" s="218">
        <v>92.943076091999998</v>
      </c>
      <c r="AB22" s="218">
        <v>91.726121144000004</v>
      </c>
      <c r="AC22" s="218">
        <v>81.357328869</v>
      </c>
      <c r="AD22" s="218">
        <v>65.589144167000001</v>
      </c>
      <c r="AE22" s="218">
        <v>56.545544907999997</v>
      </c>
      <c r="AF22" s="218">
        <v>58.103436997000003</v>
      </c>
      <c r="AG22" s="218">
        <v>62.176555383</v>
      </c>
      <c r="AH22" s="218">
        <v>62.210563487999998</v>
      </c>
      <c r="AI22" s="218">
        <v>58.929402629999998</v>
      </c>
      <c r="AJ22" s="218">
        <v>60.253846906</v>
      </c>
      <c r="AK22" s="218">
        <v>77.303208663000007</v>
      </c>
      <c r="AL22" s="218">
        <v>94.255451969000006</v>
      </c>
      <c r="AM22" s="218">
        <v>104.08329371000001</v>
      </c>
      <c r="AN22" s="218">
        <v>98.465541219000002</v>
      </c>
      <c r="AO22" s="218">
        <v>83.081625389999999</v>
      </c>
      <c r="AP22" s="218">
        <v>65.844847430000002</v>
      </c>
      <c r="AQ22" s="218">
        <v>58.997649226999997</v>
      </c>
      <c r="AR22" s="218">
        <v>58.834499630000003</v>
      </c>
      <c r="AS22" s="218">
        <v>61.260706513999999</v>
      </c>
      <c r="AT22" s="218">
        <v>62.993815326000004</v>
      </c>
      <c r="AU22" s="218">
        <v>60.949969003</v>
      </c>
      <c r="AV22" s="218">
        <v>62.299492221000001</v>
      </c>
      <c r="AW22" s="218">
        <v>79.299687563000006</v>
      </c>
      <c r="AX22" s="218">
        <v>87.069742546000001</v>
      </c>
      <c r="AY22" s="218">
        <v>100.95289119</v>
      </c>
      <c r="AZ22" s="218">
        <v>105.8861338</v>
      </c>
      <c r="BA22" s="218">
        <v>82.8282138</v>
      </c>
      <c r="BB22" s="329">
        <v>68.992379999999997</v>
      </c>
      <c r="BC22" s="329">
        <v>63.356650000000002</v>
      </c>
      <c r="BD22" s="329">
        <v>64.333110000000005</v>
      </c>
      <c r="BE22" s="329">
        <v>66.943759999999997</v>
      </c>
      <c r="BF22" s="329">
        <v>66.997</v>
      </c>
      <c r="BG22" s="329">
        <v>63.426589999999997</v>
      </c>
      <c r="BH22" s="329">
        <v>64.76979</v>
      </c>
      <c r="BI22" s="329">
        <v>77.337789999999998</v>
      </c>
      <c r="BJ22" s="329">
        <v>92.136359999999996</v>
      </c>
      <c r="BK22" s="329">
        <v>100.1794</v>
      </c>
      <c r="BL22" s="329">
        <v>96.485849999999999</v>
      </c>
      <c r="BM22" s="329">
        <v>82.291309999999996</v>
      </c>
      <c r="BN22" s="329">
        <v>68.565529999999995</v>
      </c>
      <c r="BO22" s="329">
        <v>63.229039999999998</v>
      </c>
      <c r="BP22" s="329">
        <v>64.117289999999997</v>
      </c>
      <c r="BQ22" s="329">
        <v>67.200810000000004</v>
      </c>
      <c r="BR22" s="329">
        <v>67.657240000000002</v>
      </c>
      <c r="BS22" s="329">
        <v>63.984099999999998</v>
      </c>
      <c r="BT22" s="329">
        <v>65.18441</v>
      </c>
      <c r="BU22" s="329">
        <v>77.968429999999998</v>
      </c>
      <c r="BV22" s="329">
        <v>93.387450000000001</v>
      </c>
    </row>
    <row r="23" spans="1:74" ht="11.1" customHeight="1" x14ac:dyDescent="0.2">
      <c r="A23" s="16"/>
      <c r="B23" s="25"/>
      <c r="C23" s="218"/>
      <c r="D23" s="218"/>
      <c r="E23" s="218"/>
      <c r="F23" s="218"/>
      <c r="G23" s="218"/>
      <c r="H23" s="218"/>
      <c r="I23" s="218"/>
      <c r="J23" s="218"/>
      <c r="K23" s="218"/>
      <c r="L23" s="218"/>
      <c r="M23" s="218"/>
      <c r="N23" s="218"/>
      <c r="O23" s="218"/>
      <c r="P23" s="218"/>
      <c r="Q23" s="218"/>
      <c r="R23" s="218"/>
      <c r="S23" s="218"/>
      <c r="T23" s="218"/>
      <c r="U23" s="218"/>
      <c r="V23" s="218"/>
      <c r="W23" s="218"/>
      <c r="X23" s="218"/>
      <c r="Y23" s="218"/>
      <c r="Z23" s="218"/>
      <c r="AA23" s="218"/>
      <c r="AB23" s="218"/>
      <c r="AC23" s="218"/>
      <c r="AD23" s="218"/>
      <c r="AE23" s="218"/>
      <c r="AF23" s="218"/>
      <c r="AG23" s="218"/>
      <c r="AH23" s="218"/>
      <c r="AI23" s="218"/>
      <c r="AJ23" s="218"/>
      <c r="AK23" s="218"/>
      <c r="AL23" s="218"/>
      <c r="AM23" s="218"/>
      <c r="AN23" s="218"/>
      <c r="AO23" s="218"/>
      <c r="AP23" s="218"/>
      <c r="AQ23" s="218"/>
      <c r="AR23" s="218"/>
      <c r="AS23" s="218"/>
      <c r="AT23" s="218"/>
      <c r="AU23" s="218"/>
      <c r="AV23" s="218"/>
      <c r="AW23" s="218"/>
      <c r="AX23" s="218"/>
      <c r="AY23" s="218"/>
      <c r="AZ23" s="218"/>
      <c r="BA23" s="218"/>
      <c r="BB23" s="329"/>
      <c r="BC23" s="329"/>
      <c r="BD23" s="329"/>
      <c r="BE23" s="329"/>
      <c r="BF23" s="329"/>
      <c r="BG23" s="329"/>
      <c r="BH23" s="329"/>
      <c r="BI23" s="329"/>
      <c r="BJ23" s="329"/>
      <c r="BK23" s="329"/>
      <c r="BL23" s="329"/>
      <c r="BM23" s="329"/>
      <c r="BN23" s="329"/>
      <c r="BO23" s="329"/>
      <c r="BP23" s="329"/>
      <c r="BQ23" s="329"/>
      <c r="BR23" s="329"/>
      <c r="BS23" s="329"/>
      <c r="BT23" s="329"/>
      <c r="BU23" s="329"/>
      <c r="BV23" s="329"/>
    </row>
    <row r="24" spans="1:74" ht="11.1" customHeight="1" x14ac:dyDescent="0.2">
      <c r="A24" s="16"/>
      <c r="B24" s="25" t="s">
        <v>118</v>
      </c>
      <c r="C24" s="218"/>
      <c r="D24" s="218"/>
      <c r="E24" s="218"/>
      <c r="F24" s="218"/>
      <c r="G24" s="218"/>
      <c r="H24" s="218"/>
      <c r="I24" s="218"/>
      <c r="J24" s="218"/>
      <c r="K24" s="218"/>
      <c r="L24" s="218"/>
      <c r="M24" s="218"/>
      <c r="N24" s="218"/>
      <c r="O24" s="218"/>
      <c r="P24" s="218"/>
      <c r="Q24" s="218"/>
      <c r="R24" s="218"/>
      <c r="S24" s="218"/>
      <c r="T24" s="218"/>
      <c r="U24" s="218"/>
      <c r="V24" s="218"/>
      <c r="W24" s="218"/>
      <c r="X24" s="218"/>
      <c r="Y24" s="218"/>
      <c r="Z24" s="218"/>
      <c r="AA24" s="218"/>
      <c r="AB24" s="218"/>
      <c r="AC24" s="218"/>
      <c r="AD24" s="218"/>
      <c r="AE24" s="218"/>
      <c r="AF24" s="218"/>
      <c r="AG24" s="218"/>
      <c r="AH24" s="218"/>
      <c r="AI24" s="218"/>
      <c r="AJ24" s="218"/>
      <c r="AK24" s="218"/>
      <c r="AL24" s="218"/>
      <c r="AM24" s="218"/>
      <c r="AN24" s="218"/>
      <c r="AO24" s="218"/>
      <c r="AP24" s="218"/>
      <c r="AQ24" s="218"/>
      <c r="AR24" s="218"/>
      <c r="AS24" s="218"/>
      <c r="AT24" s="218"/>
      <c r="AU24" s="218"/>
      <c r="AV24" s="218"/>
      <c r="AW24" s="218"/>
      <c r="AX24" s="218"/>
      <c r="AY24" s="218"/>
      <c r="AZ24" s="218"/>
      <c r="BA24" s="218"/>
      <c r="BB24" s="329"/>
      <c r="BC24" s="329"/>
      <c r="BD24" s="329"/>
      <c r="BE24" s="329"/>
      <c r="BF24" s="329"/>
      <c r="BG24" s="329"/>
      <c r="BH24" s="329"/>
      <c r="BI24" s="329"/>
      <c r="BJ24" s="329"/>
      <c r="BK24" s="329"/>
      <c r="BL24" s="329"/>
      <c r="BM24" s="329"/>
      <c r="BN24" s="329"/>
      <c r="BO24" s="329"/>
      <c r="BP24" s="329"/>
      <c r="BQ24" s="329"/>
      <c r="BR24" s="329"/>
      <c r="BS24" s="329"/>
      <c r="BT24" s="329"/>
      <c r="BU24" s="329"/>
      <c r="BV24" s="329"/>
    </row>
    <row r="25" spans="1:74" ht="11.1" customHeight="1" x14ac:dyDescent="0.2">
      <c r="A25" s="26" t="s">
        <v>241</v>
      </c>
      <c r="B25" s="27" t="s">
        <v>1063</v>
      </c>
      <c r="C25" s="68">
        <v>96.303081031000005</v>
      </c>
      <c r="D25" s="68">
        <v>79.576763</v>
      </c>
      <c r="E25" s="68">
        <v>78.766961971000001</v>
      </c>
      <c r="F25" s="68">
        <v>72.49718799</v>
      </c>
      <c r="G25" s="68">
        <v>79.098325993000003</v>
      </c>
      <c r="H25" s="68">
        <v>89.651825009999996</v>
      </c>
      <c r="I25" s="68">
        <v>99.618148026</v>
      </c>
      <c r="J25" s="68">
        <v>97.762440968000007</v>
      </c>
      <c r="K25" s="68">
        <v>82.34100402</v>
      </c>
      <c r="L25" s="68">
        <v>75.260839000000004</v>
      </c>
      <c r="M25" s="68">
        <v>72.706917989999994</v>
      </c>
      <c r="N25" s="68">
        <v>79.364672010000007</v>
      </c>
      <c r="O25" s="68">
        <v>76.291600005000006</v>
      </c>
      <c r="P25" s="68">
        <v>68.466207010000005</v>
      </c>
      <c r="Q25" s="68">
        <v>63.074890992999997</v>
      </c>
      <c r="R25" s="68">
        <v>56.89861698</v>
      </c>
      <c r="S25" s="68">
        <v>68.014705001999999</v>
      </c>
      <c r="T25" s="68">
        <v>76.642096980000005</v>
      </c>
      <c r="U25" s="68">
        <v>91.587643998999994</v>
      </c>
      <c r="V25" s="68">
        <v>87.918692969999995</v>
      </c>
      <c r="W25" s="68">
        <v>74.477409030000004</v>
      </c>
      <c r="X25" s="68">
        <v>71.773730002999997</v>
      </c>
      <c r="Y25" s="68">
        <v>75.318703020000001</v>
      </c>
      <c r="Z25" s="68">
        <v>78.720824981000007</v>
      </c>
      <c r="AA25" s="68">
        <v>80.587134132000003</v>
      </c>
      <c r="AB25" s="68">
        <v>72.485532616</v>
      </c>
      <c r="AC25" s="68">
        <v>75.914287752000007</v>
      </c>
      <c r="AD25" s="68">
        <v>65.959612590000006</v>
      </c>
      <c r="AE25" s="68">
        <v>69.885357005000003</v>
      </c>
      <c r="AF25" s="68">
        <v>80.169252029999996</v>
      </c>
      <c r="AG25" s="68">
        <v>88.299204236999998</v>
      </c>
      <c r="AH25" s="68">
        <v>87.155788952999998</v>
      </c>
      <c r="AI25" s="68">
        <v>77.901621539999994</v>
      </c>
      <c r="AJ25" s="68">
        <v>71.824198065000004</v>
      </c>
      <c r="AK25" s="68">
        <v>71.439212459999993</v>
      </c>
      <c r="AL25" s="68">
        <v>82.820613948000002</v>
      </c>
      <c r="AM25" s="68">
        <v>88.896455196999995</v>
      </c>
      <c r="AN25" s="68">
        <v>81.567573920000001</v>
      </c>
      <c r="AO25" s="68">
        <v>77.735856214999998</v>
      </c>
      <c r="AP25" s="68">
        <v>63.278551200000003</v>
      </c>
      <c r="AQ25" s="68">
        <v>69.141684272000006</v>
      </c>
      <c r="AR25" s="68">
        <v>79.601068080000005</v>
      </c>
      <c r="AS25" s="68">
        <v>86.674983448000006</v>
      </c>
      <c r="AT25" s="68">
        <v>86.393504440000001</v>
      </c>
      <c r="AU25" s="68">
        <v>74.286751800000005</v>
      </c>
      <c r="AV25" s="68">
        <v>66.748019334000006</v>
      </c>
      <c r="AW25" s="68">
        <v>69.737680260000005</v>
      </c>
      <c r="AX25" s="68">
        <v>72.791954050000001</v>
      </c>
      <c r="AY25" s="68">
        <v>76.688054973999996</v>
      </c>
      <c r="AZ25" s="68">
        <v>74.548377119999998</v>
      </c>
      <c r="BA25" s="68">
        <v>66.802275409999993</v>
      </c>
      <c r="BB25" s="331">
        <v>58.144469999999998</v>
      </c>
      <c r="BC25" s="331">
        <v>63.455829999999999</v>
      </c>
      <c r="BD25" s="331">
        <v>72.364260000000002</v>
      </c>
      <c r="BE25" s="331">
        <v>84.979299999999995</v>
      </c>
      <c r="BF25" s="331">
        <v>86.232659999999996</v>
      </c>
      <c r="BG25" s="331">
        <v>72.268990000000002</v>
      </c>
      <c r="BH25" s="331">
        <v>68.235759999999999</v>
      </c>
      <c r="BI25" s="331">
        <v>67.277029999999996</v>
      </c>
      <c r="BJ25" s="331">
        <v>76.472210000000004</v>
      </c>
      <c r="BK25" s="331">
        <v>80.604060000000004</v>
      </c>
      <c r="BL25" s="331">
        <v>73.493170000000006</v>
      </c>
      <c r="BM25" s="331">
        <v>69.647760000000005</v>
      </c>
      <c r="BN25" s="331">
        <v>60.127180000000003</v>
      </c>
      <c r="BO25" s="331">
        <v>65.639619999999994</v>
      </c>
      <c r="BP25" s="331">
        <v>74.243589999999998</v>
      </c>
      <c r="BQ25" s="331">
        <v>86.015150000000006</v>
      </c>
      <c r="BR25" s="331">
        <v>86.643360000000001</v>
      </c>
      <c r="BS25" s="331">
        <v>73.281819999999996</v>
      </c>
      <c r="BT25" s="331">
        <v>69.577690000000004</v>
      </c>
      <c r="BU25" s="331">
        <v>68.054100000000005</v>
      </c>
      <c r="BV25" s="331">
        <v>75.960809999999995</v>
      </c>
    </row>
    <row r="26" spans="1:74" ht="11.1" customHeight="1" x14ac:dyDescent="0.2">
      <c r="A26" s="16"/>
      <c r="B26" s="25"/>
      <c r="C26" s="220"/>
      <c r="D26" s="220"/>
      <c r="E26" s="220"/>
      <c r="F26" s="220"/>
      <c r="G26" s="220"/>
      <c r="H26" s="220"/>
      <c r="I26" s="220"/>
      <c r="J26" s="220"/>
      <c r="K26" s="220"/>
      <c r="L26" s="220"/>
      <c r="M26" s="220"/>
      <c r="N26" s="220"/>
      <c r="O26" s="220"/>
      <c r="P26" s="220"/>
      <c r="Q26" s="220"/>
      <c r="R26" s="220"/>
      <c r="S26" s="220"/>
      <c r="T26" s="220"/>
      <c r="U26" s="220"/>
      <c r="V26" s="220"/>
      <c r="W26" s="220"/>
      <c r="X26" s="220"/>
      <c r="Y26" s="220"/>
      <c r="Z26" s="220"/>
      <c r="AA26" s="220"/>
      <c r="AB26" s="220"/>
      <c r="AC26" s="220"/>
      <c r="AD26" s="220"/>
      <c r="AE26" s="220"/>
      <c r="AF26" s="220"/>
      <c r="AG26" s="220"/>
      <c r="AH26" s="220"/>
      <c r="AI26" s="220"/>
      <c r="AJ26" s="220"/>
      <c r="AK26" s="220"/>
      <c r="AL26" s="220"/>
      <c r="AM26" s="220"/>
      <c r="AN26" s="220"/>
      <c r="AO26" s="220"/>
      <c r="AP26" s="220"/>
      <c r="AQ26" s="220"/>
      <c r="AR26" s="220"/>
      <c r="AS26" s="220"/>
      <c r="AT26" s="220"/>
      <c r="AU26" s="220"/>
      <c r="AV26" s="220"/>
      <c r="AW26" s="220"/>
      <c r="AX26" s="220"/>
      <c r="AY26" s="220"/>
      <c r="AZ26" s="220"/>
      <c r="BA26" s="220"/>
      <c r="BB26" s="333"/>
      <c r="BC26" s="333"/>
      <c r="BD26" s="333"/>
      <c r="BE26" s="333"/>
      <c r="BF26" s="333"/>
      <c r="BG26" s="333"/>
      <c r="BH26" s="333"/>
      <c r="BI26" s="333"/>
      <c r="BJ26" s="333"/>
      <c r="BK26" s="333"/>
      <c r="BL26" s="333"/>
      <c r="BM26" s="333"/>
      <c r="BN26" s="333"/>
      <c r="BO26" s="333"/>
      <c r="BP26" s="333"/>
      <c r="BQ26" s="333"/>
      <c r="BR26" s="333"/>
      <c r="BS26" s="333"/>
      <c r="BT26" s="333"/>
      <c r="BU26" s="333"/>
      <c r="BV26" s="333"/>
    </row>
    <row r="27" spans="1:74" ht="11.1" customHeight="1" x14ac:dyDescent="0.2">
      <c r="A27" s="16"/>
      <c r="B27" s="29" t="s">
        <v>1044</v>
      </c>
      <c r="C27" s="218"/>
      <c r="D27" s="218"/>
      <c r="E27" s="218"/>
      <c r="F27" s="218"/>
      <c r="G27" s="218"/>
      <c r="H27" s="218"/>
      <c r="I27" s="218"/>
      <c r="J27" s="218"/>
      <c r="K27" s="218"/>
      <c r="L27" s="218"/>
      <c r="M27" s="218"/>
      <c r="N27" s="218"/>
      <c r="O27" s="218"/>
      <c r="P27" s="218"/>
      <c r="Q27" s="218"/>
      <c r="R27" s="218"/>
      <c r="S27" s="218"/>
      <c r="T27" s="218"/>
      <c r="U27" s="218"/>
      <c r="V27" s="218"/>
      <c r="W27" s="218"/>
      <c r="X27" s="218"/>
      <c r="Y27" s="218"/>
      <c r="Z27" s="218"/>
      <c r="AA27" s="218"/>
      <c r="AB27" s="218"/>
      <c r="AC27" s="218"/>
      <c r="AD27" s="218"/>
      <c r="AE27" s="218"/>
      <c r="AF27" s="218"/>
      <c r="AG27" s="218"/>
      <c r="AH27" s="218"/>
      <c r="AI27" s="218"/>
      <c r="AJ27" s="218"/>
      <c r="AK27" s="218"/>
      <c r="AL27" s="218"/>
      <c r="AM27" s="218"/>
      <c r="AN27" s="218"/>
      <c r="AO27" s="218"/>
      <c r="AP27" s="218"/>
      <c r="AQ27" s="218"/>
      <c r="AR27" s="218"/>
      <c r="AS27" s="218"/>
      <c r="AT27" s="218"/>
      <c r="AU27" s="218"/>
      <c r="AV27" s="218"/>
      <c r="AW27" s="218"/>
      <c r="AX27" s="218"/>
      <c r="AY27" s="218"/>
      <c r="AZ27" s="218"/>
      <c r="BA27" s="218"/>
      <c r="BB27" s="329"/>
      <c r="BC27" s="329"/>
      <c r="BD27" s="329"/>
      <c r="BE27" s="329"/>
      <c r="BF27" s="329"/>
      <c r="BG27" s="329"/>
      <c r="BH27" s="329"/>
      <c r="BI27" s="329"/>
      <c r="BJ27" s="329"/>
      <c r="BK27" s="329"/>
      <c r="BL27" s="329"/>
      <c r="BM27" s="329"/>
      <c r="BN27" s="329"/>
      <c r="BO27" s="329"/>
      <c r="BP27" s="329"/>
      <c r="BQ27" s="329"/>
      <c r="BR27" s="329"/>
      <c r="BS27" s="329"/>
      <c r="BT27" s="329"/>
      <c r="BU27" s="329"/>
      <c r="BV27" s="329"/>
    </row>
    <row r="28" spans="1:74" ht="11.1" customHeight="1" x14ac:dyDescent="0.2">
      <c r="A28" s="16" t="s">
        <v>801</v>
      </c>
      <c r="B28" s="27" t="s">
        <v>107</v>
      </c>
      <c r="C28" s="218">
        <v>11.14066124</v>
      </c>
      <c r="D28" s="218">
        <v>10.962349189999999</v>
      </c>
      <c r="E28" s="218">
        <v>9.7564471679999993</v>
      </c>
      <c r="F28" s="218">
        <v>9.5194664010000007</v>
      </c>
      <c r="G28" s="218">
        <v>9.6346343220000001</v>
      </c>
      <c r="H28" s="218">
        <v>11.329615820000001</v>
      </c>
      <c r="I28" s="218">
        <v>12.349280439999999</v>
      </c>
      <c r="J28" s="218">
        <v>12.41974431</v>
      </c>
      <c r="K28" s="218">
        <v>11.24820654</v>
      </c>
      <c r="L28" s="218">
        <v>9.6334412520000008</v>
      </c>
      <c r="M28" s="218">
        <v>9.5374392869999998</v>
      </c>
      <c r="N28" s="218">
        <v>10.11781057</v>
      </c>
      <c r="O28" s="218">
        <v>10.407842580000001</v>
      </c>
      <c r="P28" s="218">
        <v>10.27590462</v>
      </c>
      <c r="Q28" s="218">
        <v>9.5078633549999996</v>
      </c>
      <c r="R28" s="218">
        <v>9.3764821440000006</v>
      </c>
      <c r="S28" s="218">
        <v>9.9440518069999992</v>
      </c>
      <c r="T28" s="218">
        <v>11.219549130000001</v>
      </c>
      <c r="U28" s="218">
        <v>12.3706522</v>
      </c>
      <c r="V28" s="218">
        <v>12.16800486</v>
      </c>
      <c r="W28" s="218">
        <v>10.98191607</v>
      </c>
      <c r="X28" s="218">
        <v>9.7381243319999999</v>
      </c>
      <c r="Y28" s="218">
        <v>9.6506130080000005</v>
      </c>
      <c r="Z28" s="218">
        <v>9.9746947729999995</v>
      </c>
      <c r="AA28" s="218">
        <v>10.737478100000001</v>
      </c>
      <c r="AB28" s="218">
        <v>10.802005946</v>
      </c>
      <c r="AC28" s="218">
        <v>9.9712772109000003</v>
      </c>
      <c r="AD28" s="218">
        <v>9.6250069016000008</v>
      </c>
      <c r="AE28" s="218">
        <v>9.7063468518999994</v>
      </c>
      <c r="AF28" s="218">
        <v>11.068666894</v>
      </c>
      <c r="AG28" s="218">
        <v>11.988481205999999</v>
      </c>
      <c r="AH28" s="218">
        <v>11.810697036000001</v>
      </c>
      <c r="AI28" s="218">
        <v>11.170984982</v>
      </c>
      <c r="AJ28" s="218">
        <v>9.8671431333000008</v>
      </c>
      <c r="AK28" s="218">
        <v>9.7699489107000002</v>
      </c>
      <c r="AL28" s="218">
        <v>10.612091988</v>
      </c>
      <c r="AM28" s="218">
        <v>11.305121047</v>
      </c>
      <c r="AN28" s="218">
        <v>11.313208431</v>
      </c>
      <c r="AO28" s="218">
        <v>10.030429186999999</v>
      </c>
      <c r="AP28" s="218">
        <v>9.4543792410999998</v>
      </c>
      <c r="AQ28" s="218">
        <v>9.6500416024</v>
      </c>
      <c r="AR28" s="218">
        <v>11.014723384</v>
      </c>
      <c r="AS28" s="218">
        <v>11.595773877999999</v>
      </c>
      <c r="AT28" s="218">
        <v>11.61377987</v>
      </c>
      <c r="AU28" s="218">
        <v>11.150304265999999</v>
      </c>
      <c r="AV28" s="218">
        <v>9.8055425519000003</v>
      </c>
      <c r="AW28" s="218">
        <v>9.7783319374000008</v>
      </c>
      <c r="AX28" s="218">
        <v>10.26543991</v>
      </c>
      <c r="AY28" s="218">
        <v>10.893788766</v>
      </c>
      <c r="AZ28" s="218">
        <v>11.490513798</v>
      </c>
      <c r="BA28" s="218">
        <v>10.049070183</v>
      </c>
      <c r="BB28" s="329">
        <v>9.5358389999999993</v>
      </c>
      <c r="BC28" s="329">
        <v>9.7458960000000001</v>
      </c>
      <c r="BD28" s="329">
        <v>11.222</v>
      </c>
      <c r="BE28" s="329">
        <v>12.059900000000001</v>
      </c>
      <c r="BF28" s="329">
        <v>12.102169999999999</v>
      </c>
      <c r="BG28" s="329">
        <v>11.238</v>
      </c>
      <c r="BH28" s="329">
        <v>9.9316440000000004</v>
      </c>
      <c r="BI28" s="329">
        <v>9.772017</v>
      </c>
      <c r="BJ28" s="329">
        <v>10.469900000000001</v>
      </c>
      <c r="BK28" s="329">
        <v>11.059839999999999</v>
      </c>
      <c r="BL28" s="329">
        <v>11.024430000000001</v>
      </c>
      <c r="BM28" s="329">
        <v>10.047029999999999</v>
      </c>
      <c r="BN28" s="329">
        <v>9.6615369999999992</v>
      </c>
      <c r="BO28" s="329">
        <v>9.8787579999999995</v>
      </c>
      <c r="BP28" s="329">
        <v>11.31143</v>
      </c>
      <c r="BQ28" s="329">
        <v>12.16461</v>
      </c>
      <c r="BR28" s="329">
        <v>12.209289999999999</v>
      </c>
      <c r="BS28" s="329">
        <v>11.341240000000001</v>
      </c>
      <c r="BT28" s="329">
        <v>10.07935</v>
      </c>
      <c r="BU28" s="329">
        <v>9.9175640000000005</v>
      </c>
      <c r="BV28" s="329">
        <v>10.565580000000001</v>
      </c>
    </row>
    <row r="29" spans="1:74" ht="11.1" customHeight="1" x14ac:dyDescent="0.2">
      <c r="A29" s="16"/>
      <c r="B29" s="25"/>
      <c r="C29" s="218"/>
      <c r="D29" s="218"/>
      <c r="E29" s="218"/>
      <c r="F29" s="218"/>
      <c r="G29" s="218"/>
      <c r="H29" s="218"/>
      <c r="I29" s="218"/>
      <c r="J29" s="218"/>
      <c r="K29" s="218"/>
      <c r="L29" s="218"/>
      <c r="M29" s="218"/>
      <c r="N29" s="218"/>
      <c r="O29" s="218"/>
      <c r="P29" s="218"/>
      <c r="Q29" s="218"/>
      <c r="R29" s="218"/>
      <c r="S29" s="218"/>
      <c r="T29" s="218"/>
      <c r="U29" s="218"/>
      <c r="V29" s="218"/>
      <c r="W29" s="218"/>
      <c r="X29" s="218"/>
      <c r="Y29" s="218"/>
      <c r="Z29" s="218"/>
      <c r="AA29" s="218"/>
      <c r="AB29" s="218"/>
      <c r="AC29" s="218"/>
      <c r="AD29" s="218"/>
      <c r="AE29" s="218"/>
      <c r="AF29" s="218"/>
      <c r="AG29" s="218"/>
      <c r="AH29" s="218"/>
      <c r="AI29" s="218"/>
      <c r="AJ29" s="218"/>
      <c r="AK29" s="218"/>
      <c r="AL29" s="218"/>
      <c r="AM29" s="218"/>
      <c r="AN29" s="218"/>
      <c r="AO29" s="218"/>
      <c r="AP29" s="218"/>
      <c r="AQ29" s="218"/>
      <c r="AR29" s="218"/>
      <c r="AS29" s="218"/>
      <c r="AT29" s="218"/>
      <c r="AU29" s="218"/>
      <c r="AV29" s="218"/>
      <c r="AW29" s="218"/>
      <c r="AX29" s="218"/>
      <c r="AY29" s="218"/>
      <c r="AZ29" s="218"/>
      <c r="BA29" s="218"/>
      <c r="BB29" s="329"/>
      <c r="BC29" s="329"/>
      <c r="BD29" s="329"/>
      <c r="BE29" s="329"/>
      <c r="BF29" s="329"/>
      <c r="BG29" s="329"/>
      <c r="BH29" s="329"/>
      <c r="BI29" s="329"/>
      <c r="BJ29" s="329"/>
      <c r="BK29" s="329"/>
      <c r="BL29" s="329"/>
      <c r="BM29" s="329"/>
      <c r="BN29" s="329"/>
      <c r="BO29" s="329"/>
      <c r="BP29" s="329"/>
      <c r="BQ29" s="329"/>
      <c r="BR29" s="329"/>
      <c r="BS29" s="329"/>
      <c r="BT29" s="329"/>
      <c r="BU29" s="329"/>
      <c r="BV29" s="329"/>
    </row>
    <row r="30" spans="1:74" ht="11.1" customHeight="1" x14ac:dyDescent="0.2">
      <c r="A30" s="16"/>
      <c r="B30" s="25" t="s">
        <v>250</v>
      </c>
      <c r="C30" s="218"/>
      <c r="D30" s="218"/>
      <c r="E30" s="218"/>
      <c r="F30" s="218"/>
      <c r="G30" s="218"/>
      <c r="H30" s="218"/>
      <c r="I30" s="218"/>
      <c r="J30" s="218"/>
      <c r="K30" s="218"/>
      <c r="L30" s="218"/>
      <c r="M30" s="218"/>
      <c r="N30" s="218"/>
      <c r="O30" s="218"/>
      <c r="P30" s="218"/>
      <c r="Q30" s="218"/>
      <c r="R30" s="218"/>
      <c r="S30" s="218"/>
      <c r="T30" s="218"/>
      <c r="U30" s="218"/>
      <c r="V30" s="218"/>
      <c r="W30" s="218"/>
      <c r="X30" s="218"/>
      <c r="Y30" s="218"/>
      <c r="Z30" s="218"/>
      <c r="AA30" s="218"/>
      <c r="AB30" s="218"/>
      <c r="AC30" s="218"/>
      <c r="AD30" s="218"/>
      <c r="AE30" s="218"/>
      <c r="AF30" s="218"/>
      <c r="AG30" s="218"/>
      <c r="AH30" s="218"/>
      <c r="AI30" s="218"/>
      <c r="AJ30" s="218"/>
      <c r="AK30" s="218"/>
      <c r="AL30" s="218"/>
      <c r="AM30" s="218"/>
      <c r="AN30" s="218"/>
      <c r="AO30" s="218"/>
      <c r="AP30" s="218"/>
      <c r="AQ30" s="218"/>
      <c r="AR30" s="218"/>
      <c r="AS30" s="218"/>
      <c r="AT30" s="218"/>
      <c r="AU30" s="218"/>
      <c r="AV30" s="218"/>
      <c r="AW30" s="218"/>
      <c r="AX30" s="218"/>
      <c r="AY30" s="218"/>
      <c r="AZ30" s="218"/>
      <c r="BA30" s="218"/>
      <c r="BB30" s="329"/>
      <c r="BC30" s="329"/>
      <c r="BD30" s="329"/>
      <c r="BE30" s="329"/>
      <c r="BF30" s="329"/>
      <c r="BG30" s="329"/>
      <c r="BH30" s="329"/>
      <c r="BI30" s="329"/>
      <c r="BJ30" s="329"/>
      <c r="BK30" s="329"/>
      <c r="BL30" s="329"/>
      <c r="BM30" s="329"/>
      <c r="BN30" s="329"/>
      <c r="BO30" s="329"/>
      <c r="BP30" s="329"/>
      <c r="BQ30" s="329"/>
      <c r="BR30" s="329"/>
      <c r="BS30" s="329"/>
      <c r="BT30" s="329"/>
      <c r="BU30" s="329"/>
      <c r="BV30" s="329"/>
    </row>
    <row r="31" spans="1:74" ht="11.1" customHeight="1" x14ac:dyDescent="0.2">
      <c r="A31" s="133" t="s">
        <v>29</v>
      </c>
      <c r="B31" s="30" t="s">
        <v>108</v>
      </c>
      <c r="C31" s="218">
        <v>0.73092399479000003</v>
      </c>
      <c r="D31" s="218">
        <v>0.70286952454999996</v>
      </c>
      <c r="E31" s="218">
        <v>0.80493393854999995</v>
      </c>
      <c r="F31" s="218">
        <v>0.80333805664000002</v>
      </c>
      <c r="G31" s="218">
        <v>0.82632429604000002</v>
      </c>
      <c r="H31" s="218">
        <v>0.82324195622999996</v>
      </c>
      <c r="I31" s="218">
        <v>0.78212227989000005</v>
      </c>
      <c r="J31" s="218">
        <v>0.74095306158999996</v>
      </c>
      <c r="K31" s="218">
        <v>0.66987192831999998</v>
      </c>
      <c r="L31" s="218">
        <v>0.69864577859999999</v>
      </c>
      <c r="M31" s="218">
        <v>0.72657205514000001</v>
      </c>
      <c r="N31" s="218">
        <v>0.75983886533</v>
      </c>
      <c r="O31" s="218">
        <v>0.75016082315999999</v>
      </c>
      <c r="P31" s="218">
        <v>0.68117816766999995</v>
      </c>
      <c r="Q31" s="218">
        <v>0.78480783671999998</v>
      </c>
      <c r="R31" s="218">
        <v>0.76060296915000003</v>
      </c>
      <c r="S31" s="218">
        <v>0.80295755546000003</v>
      </c>
      <c r="T31" s="218">
        <v>0.77209474372999998</v>
      </c>
      <c r="U31" s="218">
        <v>0.74353845664999996</v>
      </c>
      <c r="V31" s="218">
        <v>0.71775635961999995</v>
      </c>
      <c r="W31" s="218">
        <v>0.64306371389999994</v>
      </c>
      <c r="X31" s="218">
        <v>0.68345037912999995</v>
      </c>
      <c r="Y31" s="218">
        <v>0.68366110482999998</v>
      </c>
      <c r="Z31" s="218">
        <v>0.76425034007000003</v>
      </c>
      <c r="AA31" s="218">
        <v>0.79457958940999995</v>
      </c>
      <c r="AB31" s="218">
        <v>0.71042883246999999</v>
      </c>
      <c r="AC31" s="218">
        <v>0.77506652339000004</v>
      </c>
      <c r="AD31" s="218">
        <v>0.82293847386999996</v>
      </c>
      <c r="AE31" s="218">
        <v>0.86121812749000004</v>
      </c>
      <c r="AF31" s="218">
        <v>0.82923474418999998</v>
      </c>
      <c r="AG31" s="218">
        <v>0.81461789959999997</v>
      </c>
      <c r="AH31" s="218">
        <v>0.74536319750000002</v>
      </c>
      <c r="AI31" s="218">
        <v>0.70543035788999997</v>
      </c>
      <c r="AJ31" s="218">
        <v>0.74717429307000005</v>
      </c>
      <c r="AK31" s="218">
        <v>0.76158456249999995</v>
      </c>
      <c r="AL31" s="218">
        <v>0.80051965866999997</v>
      </c>
      <c r="AM31" s="218">
        <v>0.82071344360999998</v>
      </c>
      <c r="AN31" s="218">
        <v>0.70580959344000005</v>
      </c>
      <c r="AO31" s="218">
        <v>0.84707415114999995</v>
      </c>
      <c r="AP31" s="218">
        <v>0.85975920054999999</v>
      </c>
      <c r="AQ31" s="218">
        <v>0.86335296885000001</v>
      </c>
      <c r="AR31" s="218">
        <v>0.85335983129000004</v>
      </c>
      <c r="AS31" s="218">
        <v>0.82009948367999996</v>
      </c>
      <c r="AT31" s="218">
        <v>0.75629249651999997</v>
      </c>
      <c r="AU31" s="218">
        <v>0.70965771461000005</v>
      </c>
      <c r="AV31" s="218">
        <v>0.76678934663999998</v>
      </c>
      <c r="AW31" s="218">
        <v>0.81166630513000004</v>
      </c>
      <c r="AX31" s="218">
        <v>0.82498730833</v>
      </c>
      <c r="AY31" s="218">
        <v>0.84882159999999995</v>
      </c>
      <c r="AZ31" s="218">
        <v>0.74091660000000004</v>
      </c>
      <c r="BA31" s="218">
        <v>0.8551164</v>
      </c>
      <c r="BB31" s="329">
        <v>0.85702389999999995</v>
      </c>
      <c r="BC31" s="329">
        <v>0.89437109999999997</v>
      </c>
      <c r="BD31" s="329">
        <v>0.88181989999999999</v>
      </c>
      <c r="BE31" s="329">
        <v>0.85666640000000005</v>
      </c>
      <c r="BF31" s="329">
        <v>0.809527</v>
      </c>
      <c r="BG31" s="329">
        <v>0.74711070000000002</v>
      </c>
      <c r="BH31" s="329">
        <v>0.77994289999999999</v>
      </c>
      <c r="BI31" s="329">
        <v>0.78533319999999995</v>
      </c>
      <c r="BJ31" s="329">
        <v>0.84316869999999999</v>
      </c>
      <c r="BK31" s="329">
        <v>0.84442099999999998</v>
      </c>
      <c r="BL31" s="329">
        <v>0.75957560000000002</v>
      </c>
      <c r="BM31" s="329">
        <v>0.86623510000000004</v>
      </c>
      <c r="BN31" s="329">
        <v>0.88641369999999997</v>
      </c>
      <c r="BO31" s="329">
        <v>0.91728050000000005</v>
      </c>
      <c r="BP31" s="329">
        <v>0.88589099999999998</v>
      </c>
      <c r="BQ31" s="329">
        <v>0.87096090000000004</v>
      </c>
      <c r="BR31" s="329">
        <v>0.82253160000000003</v>
      </c>
      <c r="BS31" s="329">
        <v>0.76021760000000005</v>
      </c>
      <c r="BT31" s="329">
        <v>0.79824799999999996</v>
      </c>
      <c r="BU31" s="329">
        <v>0.8062338</v>
      </c>
      <c r="BV31" s="329">
        <v>0.86628539999999998</v>
      </c>
    </row>
    <row r="32" spans="1:74" ht="11.1" customHeight="1" x14ac:dyDescent="0.2">
      <c r="A32" s="16"/>
      <c r="B32" s="25"/>
      <c r="C32" s="218"/>
      <c r="D32" s="218"/>
      <c r="E32" s="218"/>
      <c r="F32" s="218"/>
      <c r="G32" s="218"/>
      <c r="H32" s="218"/>
      <c r="I32" s="218"/>
      <c r="J32" s="218"/>
      <c r="K32" s="218"/>
      <c r="L32" s="218"/>
      <c r="M32" s="218"/>
      <c r="N32" s="218"/>
      <c r="O32" s="218"/>
      <c r="P32" s="218"/>
      <c r="Q32" s="218"/>
      <c r="R32" s="218"/>
      <c r="S32" s="218"/>
      <c r="T32" s="218"/>
      <c r="U32" s="218"/>
      <c r="V32" s="218"/>
      <c r="W32" s="218"/>
      <c r="X32" s="218"/>
      <c r="Y32" s="218"/>
      <c r="Z32" s="218"/>
      <c r="AA32" s="218"/>
      <c r="AB32" s="218"/>
      <c r="AC32" s="218"/>
      <c r="AD32" s="218"/>
      <c r="AE32" s="218"/>
      <c r="AF32" s="218"/>
      <c r="AG32" s="218"/>
      <c r="AH32" s="218"/>
      <c r="AI32" s="218"/>
      <c r="AJ32" s="218"/>
      <c r="AK32" s="218"/>
      <c r="AL32" s="218"/>
      <c r="AM32" s="218"/>
      <c r="AN32" s="218"/>
      <c r="AO32" s="218"/>
      <c r="AP32" s="218"/>
      <c r="AQ32" s="218"/>
      <c r="AR32" s="218"/>
      <c r="AS32" s="218"/>
      <c r="AT32" s="218"/>
      <c r="AU32" s="218"/>
      <c r="AV32" s="218"/>
      <c r="AW32" s="218"/>
      <c r="AX32" s="218"/>
      <c r="AY32" s="218"/>
      <c r="AZ32" s="218"/>
      <c r="BA32" s="218"/>
      <c r="BB32" s="329"/>
      <c r="BC32" s="329"/>
      <c r="BD32" s="329"/>
      <c r="BE32" s="329"/>
      <c r="BF32" s="329"/>
      <c r="BG32" s="329"/>
      <c r="BH32" s="329"/>
      <c r="BI32" s="329"/>
      <c r="BJ32" s="329"/>
      <c r="BK32" s="329"/>
      <c r="BL32" s="329"/>
      <c r="BM32" s="329"/>
      <c r="BN32" s="329"/>
      <c r="BO32" s="329"/>
      <c r="BP32" s="329"/>
      <c r="BQ32" s="329"/>
      <c r="BR32" s="329"/>
      <c r="BS32" s="329"/>
      <c r="BT32" s="329"/>
      <c r="BU32" s="329"/>
      <c r="BV32" s="329"/>
    </row>
    <row r="33" spans="1:74" ht="11.1" customHeight="1" x14ac:dyDescent="0.2">
      <c r="A33" s="16"/>
      <c r="B33" s="29" t="s">
        <v>252</v>
      </c>
      <c r="C33" s="220"/>
      <c r="D33" s="220"/>
      <c r="E33" s="220"/>
      <c r="F33" s="220"/>
      <c r="G33" s="220"/>
      <c r="H33" s="220"/>
      <c r="I33" s="220"/>
      <c r="J33" s="220"/>
      <c r="K33" s="220"/>
      <c r="L33" s="220"/>
      <c r="M33" s="220"/>
      <c r="N33" s="220"/>
      <c r="O33" s="220"/>
      <c r="P33" s="220"/>
      <c r="Q33" s="220"/>
      <c r="R33" s="220"/>
      <c r="S33" s="220"/>
      <c r="T33" s="220"/>
      <c r="U33" s="220"/>
      <c r="V33" s="220"/>
      <c r="W33" s="220"/>
      <c r="X33" s="220"/>
      <c r="Y33" s="220"/>
      <c r="Z33" s="220"/>
      <c r="AA33" s="220"/>
      <c r="AB33" s="220"/>
      <c r="AC33" s="220"/>
      <c r="AD33" s="220"/>
      <c r="AE33" s="220"/>
      <c r="AF33" s="220"/>
      <c r="AG33" s="220"/>
      <c r="AH33" s="220"/>
      <c r="AI33" s="220"/>
      <c r="AJ33" s="220"/>
      <c r="AK33" s="220"/>
      <c r="AL33" s="220"/>
      <c r="AM33" s="220"/>
      <c r="AN33" s="220"/>
      <c r="AO33" s="220"/>
      <c r="AP33" s="220"/>
      <c r="AQ33" s="220"/>
      <c r="AR33" s="220"/>
      <c r="AS33" s="220"/>
      <c r="AT33" s="220"/>
      <c r="AU33" s="220"/>
      <c r="AV33" s="220"/>
      <c r="AW33" s="220"/>
      <c r="AX33" s="220"/>
      <c r="AY33" s="220"/>
      <c r="AZ33" s="220"/>
      <c r="BA33" s="220"/>
      <c r="BB33" s="333"/>
      <c r="BC33" s="333"/>
      <c r="BD33" s="333"/>
      <c r="BE33" s="333"/>
      <c r="BF33" s="333"/>
      <c r="BG33" s="333"/>
      <c r="BH33" s="333"/>
      <c r="BI33" s="333"/>
      <c r="BJ33" s="333"/>
      <c r="BK33" s="333"/>
      <c r="BL33" s="333"/>
      <c r="BM33" s="333"/>
      <c r="BN33" s="333"/>
      <c r="BO33" s="333"/>
      <c r="BP33" s="333"/>
      <c r="BQ33" s="333"/>
      <c r="BR33" s="333"/>
      <c r="BS33" s="333"/>
      <c r="BT33" s="333"/>
      <c r="BU33" s="333"/>
      <c r="BV33" s="333"/>
    </row>
    <row r="34" spans="1:74" ht="11.1" customHeight="1" x14ac:dyDescent="0.2">
      <c r="A34" s="26" t="s">
        <v>804</v>
      </c>
      <c r="B34" s="30" t="s">
        <v>108</v>
      </c>
      <c r="C34" s="218">
        <v>9.2883514839999997</v>
      </c>
      <c r="D34" s="218">
        <v>8.0988204639999992</v>
      </c>
      <c r="E34" s="218">
        <v>8.3332256489999992</v>
      </c>
      <c r="F34" s="218">
        <v>7.490834768</v>
      </c>
      <c r="G34" s="218">
        <v>7.5708581580000001</v>
      </c>
      <c r="H34" s="218">
        <v>7.8833303109999999</v>
      </c>
      <c r="I34" s="218">
        <v>8.3741810900000004</v>
      </c>
      <c r="J34" s="218">
        <v>8.3976262320000004</v>
      </c>
      <c r="K34" s="218">
        <v>7.5537855839999999</v>
      </c>
      <c r="L34" s="218">
        <v>7.5693906709999998</v>
      </c>
      <c r="M34" s="218">
        <v>7.7819670370000003</v>
      </c>
      <c r="N34" s="218">
        <v>8.5746034449999993</v>
      </c>
      <c r="O34" s="218">
        <v>8.6760936439999998</v>
      </c>
      <c r="P34" s="218">
        <v>7.9660672320000003</v>
      </c>
      <c r="Q34" s="218">
        <v>7.6784228719999996</v>
      </c>
      <c r="R34" s="218">
        <v>7.2195972690000003</v>
      </c>
      <c r="S34" s="218">
        <v>7.6101313939999997</v>
      </c>
      <c r="T34" s="218">
        <v>7.7310151339999997</v>
      </c>
      <c r="U34" s="218">
        <v>8.2900689580000009</v>
      </c>
      <c r="V34" s="218">
        <v>8.2294750400000005</v>
      </c>
      <c r="W34" s="218">
        <v>7.366468115</v>
      </c>
      <c r="X34" s="218">
        <v>7.5703802810000003</v>
      </c>
      <c r="Y34" s="218">
        <v>7.7669182140000004</v>
      </c>
      <c r="Z34" s="218">
        <v>8.3916411859999993</v>
      </c>
      <c r="AA34" s="218">
        <v>8.9883195009999994</v>
      </c>
      <c r="AB34" s="218">
        <v>8.0166206609999993</v>
      </c>
      <c r="AC34" s="218">
        <v>8.3814793739999995</v>
      </c>
      <c r="AD34" s="218">
        <v>7.5178419190000003</v>
      </c>
      <c r="AE34" s="218">
        <v>7.6163873510000002</v>
      </c>
      <c r="AF34" s="218">
        <v>7.7182660309999997</v>
      </c>
      <c r="AG34" s="218">
        <v>8.2672081550000005</v>
      </c>
      <c r="AH34" s="218">
        <v>8.1627190079999998</v>
      </c>
      <c r="AI34" s="218">
        <v>7.6352346879999997</v>
      </c>
      <c r="AJ34" s="218">
        <v>7.7207939100000003</v>
      </c>
      <c r="AK34" s="218">
        <v>8.1342480209999994</v>
      </c>
      <c r="AL34" s="218">
        <v>9.0787572080000007</v>
      </c>
      <c r="AM34" s="218">
        <v>9.5655040889999992</v>
      </c>
      <c r="AN34" s="218">
        <v>8.4447274300000004</v>
      </c>
      <c r="AO34" s="218">
        <v>8.5435447339999993</v>
      </c>
      <c r="AP34" s="218">
        <v>7.545399797</v>
      </c>
      <c r="AQ34" s="218">
        <v>7.6468028319999997</v>
      </c>
      <c r="AR34" s="218">
        <v>7.7821086729999998</v>
      </c>
      <c r="AS34" s="218">
        <v>8.2133616150000002</v>
      </c>
      <c r="AT34" s="218">
        <v>8.1984976009999997</v>
      </c>
      <c r="AU34" s="218">
        <v>7.6255474769999996</v>
      </c>
      <c r="AV34" s="218">
        <v>7.7665826530000004</v>
      </c>
      <c r="AW34" s="218">
        <v>8.1836669630000003</v>
      </c>
      <c r="AX34" s="218">
        <v>8.808642528</v>
      </c>
      <c r="AY34" s="218">
        <v>9.2985070000000007</v>
      </c>
      <c r="AZ34" s="218">
        <v>8.5170680000000001</v>
      </c>
      <c r="BA34" s="218">
        <v>8.3135110000000001</v>
      </c>
      <c r="BB34" s="329">
        <v>7.5054100000000004</v>
      </c>
      <c r="BC34" s="329">
        <v>7.6982600000000003</v>
      </c>
      <c r="BD34" s="329">
        <v>7.851343</v>
      </c>
      <c r="BE34" s="329">
        <v>8.3339020000000001</v>
      </c>
      <c r="BF34" s="329">
        <v>8.3483499999999999</v>
      </c>
      <c r="BG34" s="329">
        <v>7.5943810000000003</v>
      </c>
      <c r="BH34" s="329">
        <v>7.7815719999999997</v>
      </c>
      <c r="BI34" s="329">
        <v>7.9368650000000001</v>
      </c>
      <c r="BJ34" s="329">
        <v>8.9395310000000006</v>
      </c>
      <c r="BK34" s="329">
        <v>9.2242990000000002</v>
      </c>
      <c r="BL34" s="329">
        <v>8.3968260000000008</v>
      </c>
      <c r="BM34" s="329">
        <v>8.354927</v>
      </c>
      <c r="BN34" s="329">
        <v>7.5786309999999997</v>
      </c>
      <c r="BO34" s="329">
        <v>7.7762419999999999</v>
      </c>
      <c r="BP34" s="329">
        <v>7.9122389999999996</v>
      </c>
      <c r="BQ34" s="329">
        <v>8.3994339999999994</v>
      </c>
      <c r="BR34" s="329">
        <v>8.4088770000000004</v>
      </c>
      <c r="BS34" s="329">
        <v>7.6710349999999998</v>
      </c>
      <c r="BT34" s="329">
        <v>7.8526800000000003</v>
      </c>
      <c r="BU34" s="329">
        <v>8.0200999999999993</v>
      </c>
      <c r="BV34" s="329">
        <v>8.9949460000000006</v>
      </c>
    </row>
    <row r="35" spans="1:74" ht="11.1" customHeight="1" x14ac:dyDescent="0.2">
      <c r="A35" s="16"/>
      <c r="B35" s="25"/>
      <c r="C35" s="221"/>
      <c r="D35" s="221"/>
      <c r="E35" s="221"/>
      <c r="F35" s="221"/>
      <c r="G35" s="221"/>
      <c r="H35" s="221"/>
      <c r="I35" s="221"/>
      <c r="J35" s="221"/>
      <c r="K35" s="221"/>
      <c r="L35" s="221"/>
      <c r="M35" s="221"/>
      <c r="N35" s="221"/>
      <c r="O35" s="221"/>
      <c r="P35" s="221"/>
      <c r="Q35" s="221"/>
      <c r="R35" s="221"/>
      <c r="S35" s="221"/>
      <c r="T35" s="221"/>
      <c r="U35" s="221"/>
      <c r="V35" s="221"/>
      <c r="W35" s="221"/>
      <c r="X35" s="221"/>
      <c r="Y35" s="221"/>
      <c r="Z35" s="221"/>
      <c r="AA35" s="221"/>
      <c r="AB35" s="221"/>
      <c r="AC35" s="221"/>
      <c r="AD35" s="221"/>
      <c r="AE35" s="221"/>
      <c r="AF35" s="221"/>
      <c r="AG35" s="221"/>
      <c r="AH35" s="221"/>
      <c r="AI35" s="221"/>
      <c r="AJ35" s="221"/>
      <c r="AK35" s="221"/>
      <c r="AL35" s="221"/>
      <c r="AM35" s="221"/>
      <c r="AN35" s="221"/>
      <c r="AO35" s="221"/>
      <c r="AP35" s="221"/>
      <c r="AQ35" s="221"/>
      <c r="AR35" s="221"/>
      <c r="AS35" s="221"/>
      <c r="AT35" s="221"/>
      <c r="AU35" s="221"/>
      <c r="AV35" s="221"/>
      <c r="AW35" s="221"/>
      <c r="AX35" s="221"/>
      <c r="AY35" s="221"/>
      <c r="AZ35" s="221"/>
      <c r="BA35" s="221"/>
      <c r="BB35" s="334"/>
      <c r="BC35" s="334"/>
      <c r="BD35" s="334"/>
      <c r="BE35" s="334"/>
      <c r="BF35" s="334"/>
      <c r="BG35" s="334"/>
      <c r="BH35" s="334"/>
      <c r="BI35" s="334"/>
      <c r="BJ35" s="334"/>
      <c r="BK35" s="334"/>
      <c r="BL35" s="334"/>
      <c r="BM35" s="334"/>
      <c r="BN35" s="334"/>
      <c r="BO35" s="334"/>
      <c r="BP35" s="334"/>
      <c r="BQ35" s="334"/>
      <c r="BR35" s="334"/>
      <c r="BS35" s="334"/>
      <c r="BT35" s="334"/>
      <c r="BU35" s="334"/>
      <c r="BV35" s="334"/>
    </row>
    <row r="36" spans="1:74" ht="11.1" customHeight="1" x14ac:dyDescent="0.2">
      <c r="A36" s="16"/>
      <c r="B36" s="31" t="s">
        <v>140</v>
      </c>
      <c r="C36" s="221"/>
      <c r="D36" s="221"/>
      <c r="E36" s="221"/>
      <c r="F36" s="221"/>
      <c r="G36" s="221"/>
      <c r="H36" s="221"/>
      <c r="I36" s="221"/>
      <c r="J36" s="221"/>
      <c r="K36" s="221"/>
      <c r="L36" s="221"/>
      <c r="M36" s="221"/>
      <c r="N36" s="221"/>
      <c r="O36" s="221"/>
      <c r="P36" s="221"/>
      <c r="Q36" s="221"/>
      <c r="R36" s="221"/>
      <c r="S36" s="221"/>
      <c r="T36" s="221"/>
      <c r="U36" s="221"/>
      <c r="V36" s="221"/>
      <c r="W36" s="221"/>
      <c r="X36" s="221"/>
      <c r="Y36" s="221"/>
      <c r="Z36" s="221"/>
      <c r="AA36" s="221"/>
      <c r="AB36" s="221"/>
      <c r="AC36" s="221"/>
      <c r="AD36" s="221"/>
      <c r="AE36" s="221"/>
      <c r="AF36" s="221"/>
      <c r="AG36" s="221"/>
      <c r="AH36" s="221"/>
      <c r="AI36" s="221"/>
      <c r="AJ36" s="221"/>
      <c r="AK36" s="221"/>
      <c r="AL36" s="221"/>
      <c r="AM36" s="221"/>
      <c r="AN36" s="221"/>
      <c r="AO36" s="221"/>
      <c r="AP36" s="221"/>
      <c r="AQ36" s="221"/>
      <c r="AR36" s="221"/>
      <c r="AS36" s="221"/>
      <c r="AT36" s="221"/>
      <c r="AU36" s="221"/>
      <c r="AV36" s="221"/>
      <c r="AW36" s="221"/>
      <c r="AX36" s="221"/>
      <c r="AY36" s="221"/>
      <c r="AZ36" s="221"/>
      <c r="BA36" s="221"/>
      <c r="BB36" s="334"/>
      <c r="BC36" s="334"/>
      <c r="BD36" s="334"/>
      <c r="BE36" s="334"/>
      <c r="BF36" s="334"/>
      <c r="BG36" s="334"/>
      <c r="BH36" s="334"/>
      <c r="BI36" s="334"/>
      <c r="BJ36" s="334"/>
      <c r="BK36" s="334"/>
      <c r="BL36" s="334"/>
      <c r="BM36" s="334"/>
      <c r="BN36" s="334"/>
      <c r="BO36" s="334"/>
      <c r="BP36" s="334"/>
      <c r="BQ36" s="334"/>
      <c r="BR36" s="334"/>
      <c r="BS36" s="334"/>
      <c r="BT36" s="334"/>
      <c r="BU36" s="334"/>
      <c r="BV36" s="334"/>
    </row>
    <row r="37" spans="1:74" ht="11.1" customHeight="1" x14ac:dyDescent="0.2">
      <c r="A37" s="19"/>
      <c r="B37" s="22"/>
      <c r="C37" s="219"/>
      <c r="D37" s="219"/>
      <c r="E37" s="219"/>
      <c r="F37" s="219"/>
      <c r="G37" s="219"/>
      <c r="H37" s="219"/>
      <c r="I37" s="219"/>
      <c r="J37" s="219"/>
      <c r="K37" s="219"/>
      <c r="L37" s="219"/>
      <c r="M37" s="219"/>
      <c r="N37" s="219"/>
      <c r="O37" s="219"/>
      <c r="P37" s="219"/>
      <c r="Q37" s="219"/>
      <c r="R37" s="219"/>
      <c r="S37" s="219"/>
      <c r="T37" s="219"/>
      <c r="U37" s="219"/>
      <c r="V37" s="219"/>
      <c r="W37" s="219"/>
      <c r="X37" s="219"/>
      <c r="Y37" s="219"/>
      <c r="Z37" s="219"/>
      <c r="AA37" s="219"/>
      <c r="AB37" s="219"/>
      <c r="AC37" s="219"/>
      <c r="AD37" s="219"/>
      <c r="AE37" s="219"/>
      <c r="AF37" s="219"/>
      <c r="AG37" s="219"/>
      <c r="AH37" s="219"/>
      <c r="AI37" s="219"/>
      <c r="AJ37" s="219"/>
      <c r="AK37" s="219"/>
      <c r="AL37" s="219"/>
      <c r="AM37" s="219"/>
      <c r="AN37" s="219"/>
      <c r="AO37" s="219"/>
      <c r="AP37" s="219"/>
      <c r="AQ37" s="219"/>
      <c r="AR37" s="219"/>
      <c r="AS37" s="219"/>
      <c r="AT37" s="219"/>
      <c r="AU37" s="219"/>
      <c r="AV37" s="219"/>
      <c r="AW37" s="219"/>
      <c r="AX37" s="219"/>
      <c r="AY37" s="219"/>
      <c r="AZ37" s="219"/>
      <c r="BA37" s="219"/>
      <c r="BB37" s="330"/>
      <c r="BC37" s="330"/>
      <c r="BD37" s="330"/>
      <c r="BE37" s="330"/>
      <c r="BF37" s="330"/>
      <c r="BG37" s="330"/>
      <c r="BH37" s="330"/>
      <c r="BI37" s="330"/>
      <c r="BJ37" s="330"/>
      <c r="BK37" s="330"/>
      <c r="BL37" s="330"/>
      <c r="BM37" s="330"/>
      <c r="BN37" s="330"/>
      <c r="BO37" s="330"/>
      <c r="BP37" s="330"/>
      <c r="BQ37" s="330"/>
      <c r="BR37" s="330"/>
      <c r="BS37" s="330"/>
      <c r="BT37" s="330"/>
      <c r="BU37" s="330"/>
      <c r="BV37" s="330"/>
    </row>
    <row r="38" spans="1:74" ht="11.1" customHeight="1" x14ac:dyDescent="0.2">
      <c r="A38" s="19"/>
      <c r="B38" s="22" t="s">
        <v>251</v>
      </c>
      <c r="C38" s="219"/>
      <c r="D38" s="219"/>
      <c r="E38" s="219"/>
      <c r="F38" s="219"/>
      <c r="G38" s="219"/>
      <c r="H38" s="219"/>
      <c r="I38" s="219"/>
      <c r="J38" s="219"/>
      <c r="K38" s="219"/>
      <c r="L38" s="219"/>
      <c r="M38" s="219"/>
      <c r="N38" s="219"/>
      <c r="O38" s="219"/>
      <c r="P38" s="219"/>
      <c r="Q38" s="219"/>
      <c r="R38" s="219"/>
      <c r="S38" s="219"/>
      <c r="T38" s="219"/>
      <c r="U38" s="219"/>
      <c r="V38" s="219"/>
      <c r="W38" s="219"/>
      <c r="X38" s="219"/>
      <c r="Y38" s="219"/>
      <c r="Z38" s="219"/>
      <c r="AA38" s="219"/>
      <c r="AB38" s="219"/>
      <c r="AC38" s="219"/>
      <c r="AD38" s="219"/>
      <c r="AE38" s="219"/>
      <c r="AF38" s="219"/>
      <c r="AG38" s="219"/>
      <c r="AH38" s="219"/>
      <c r="AI38" s="219"/>
      <c r="AJ38" s="219"/>
      <c r="AK38" s="219"/>
      <c r="AL38" s="219"/>
      <c r="AM38" s="219"/>
      <c r="AN38" s="219"/>
      <c r="AO38" s="219"/>
      <c r="AP38" s="219"/>
      <c r="AQ38" s="219"/>
      <c r="AR38" s="219"/>
      <c r="AS38" s="219"/>
      <c r="AT38" s="219"/>
      <c r="AU38" s="219"/>
      <c r="AV38" s="219"/>
      <c r="AW38" s="219"/>
      <c r="AX38" s="219"/>
      <c r="AY38" s="219"/>
      <c r="AZ38" s="219"/>
      <c r="BA38" s="219"/>
      <c r="BB38" s="330"/>
      <c r="BC38" s="330"/>
      <c r="BD38" s="330"/>
      <c r="BE38" s="330"/>
      <c r="BF38" s="330"/>
      <c r="BG38" s="330"/>
      <c r="BH38" s="330"/>
      <c r="BI38" s="330"/>
      <c r="BJ38" s="330"/>
      <c r="BK38" s="330"/>
      <c r="BL38" s="330"/>
      <c r="BM38" s="330"/>
      <c r="BN38" s="330"/>
      <c r="BO38" s="330"/>
      <c r="BP38" s="330"/>
      <c r="BQ38" s="330"/>
      <c r="BR38" s="330"/>
      <c r="BS38" s="330"/>
      <c r="BT38" s="330"/>
      <c r="BU38" s="330"/>
      <c r="BV38" s="330"/>
    </row>
    <row r="39" spans="1:74" ht="11.1" customHeight="1" x14ac:dyDescent="0.2">
      <c r="A39" s="19" t="s">
        <v>1040</v>
      </c>
      <c r="B39" s="32" t="s">
        <v>113</v>
      </c>
      <c r="C39" s="218">
        <v>88.04</v>
      </c>
      <c r="D39" s="218">
        <v>90.66</v>
      </c>
      <c r="E39" s="218">
        <v>102.43</v>
      </c>
      <c r="F39" s="218">
        <v>112.51</v>
      </c>
      <c r="G39" s="218">
        <v>107.84</v>
      </c>
      <c r="H39" s="218">
        <v>104.23</v>
      </c>
      <c r="I39" s="218">
        <v>104.68</v>
      </c>
      <c r="J39" s="218">
        <v>97.7</v>
      </c>
      <c r="K39" s="218">
        <v>99.39</v>
      </c>
      <c r="L39" s="218">
        <v>100.57</v>
      </c>
      <c r="M39" s="218">
        <v>107.28</v>
      </c>
      <c r="N39" s="218">
        <v>105.69</v>
      </c>
      <c r="O39" s="218">
        <v>104.71</v>
      </c>
      <c r="P39" s="218">
        <v>107.18</v>
      </c>
      <c r="Q39" s="218">
        <v>110.92</v>
      </c>
      <c r="R39" s="218">
        <v>109.68</v>
      </c>
      <c r="S39" s="218">
        <v>103.17</v>
      </c>
      <c r="T39" s="218">
        <v>91.96</v>
      </c>
      <c r="U39" s="218">
        <v>92.84</v>
      </c>
      <c r="V39" s="218">
        <v>97.7</v>
      </c>
      <c r="W39" s="218">
        <v>101.97</v>
      </c>
      <c r="X39" s="218">
        <v>100.02</v>
      </c>
      <c r="Y39" s="218">
        <v>96.78</v>
      </c>
      <c r="Z39" s="218">
        <v>95.06</v>
      </c>
      <c r="AA39" s="218">
        <v>100.78</v>
      </c>
      <c r="AB39" s="218">
        <v>101.45</v>
      </c>
      <c r="AC39" s="218">
        <v>101.23</v>
      </c>
      <c r="AD39" s="218">
        <v>99.5</v>
      </c>
      <c r="AE39" s="218">
        <v>100.17</v>
      </c>
      <c r="AF39" s="218">
        <v>98.67</v>
      </c>
      <c r="AG39" s="218">
        <v>103.85</v>
      </c>
      <c r="AH39" s="218">
        <v>106.2</v>
      </c>
      <c r="AI39" s="218">
        <v>105.7</v>
      </c>
      <c r="AJ39" s="218">
        <v>100.41</v>
      </c>
      <c r="AK39" s="218">
        <v>93.32</v>
      </c>
      <c r="AL39" s="218">
        <v>94.32</v>
      </c>
      <c r="AM39" s="218">
        <v>93.52</v>
      </c>
      <c r="AN39" s="218">
        <v>99.32</v>
      </c>
      <c r="AO39" s="218">
        <v>100.05</v>
      </c>
      <c r="AP39" s="218">
        <v>100.07</v>
      </c>
      <c r="AQ39" s="218">
        <v>100.57</v>
      </c>
      <c r="AR39" s="218">
        <v>102.45</v>
      </c>
      <c r="AS39" s="218">
        <v>101.18</v>
      </c>
      <c r="AT39" s="218">
        <v>95.61</v>
      </c>
      <c r="AU39" s="218">
        <v>92.26</v>
      </c>
      <c r="AV39" s="218">
        <v>84.99</v>
      </c>
      <c r="AW39" s="218">
        <v>75.69</v>
      </c>
      <c r="AX39" s="218">
        <v>60.62</v>
      </c>
      <c r="AY39" s="218">
        <v>47.75</v>
      </c>
      <c r="AZ39" s="218">
        <v>49.71</v>
      </c>
      <c r="BA39" s="218">
        <v>46.83</v>
      </c>
      <c r="BB39" s="329">
        <v>46</v>
      </c>
      <c r="BC39" s="329">
        <v>46</v>
      </c>
      <c r="BD39" s="329">
        <v>48</v>
      </c>
      <c r="BE39" s="329">
        <v>50</v>
      </c>
      <c r="BF39" s="329">
        <v>52</v>
      </c>
      <c r="BG39" s="329">
        <v>54</v>
      </c>
      <c r="BH39" s="329">
        <v>56</v>
      </c>
      <c r="BI39" s="329">
        <v>60</v>
      </c>
      <c r="BJ39" s="329">
        <v>63</v>
      </c>
      <c r="BK39" s="329">
        <v>64</v>
      </c>
      <c r="BL39" s="329">
        <v>66</v>
      </c>
      <c r="BM39" s="329">
        <v>68</v>
      </c>
      <c r="BN39" s="329">
        <v>69</v>
      </c>
      <c r="BO39" s="329">
        <v>70</v>
      </c>
      <c r="BP39" s="329">
        <v>71</v>
      </c>
      <c r="BQ39" s="329">
        <v>71</v>
      </c>
      <c r="BR39" s="329">
        <v>71</v>
      </c>
      <c r="BS39" s="329">
        <v>70</v>
      </c>
      <c r="BT39" s="329">
        <v>69</v>
      </c>
      <c r="BU39" s="329">
        <v>69</v>
      </c>
      <c r="BV39" s="329">
        <v>70</v>
      </c>
    </row>
    <row r="40" spans="1:74" ht="11.1" customHeight="1" x14ac:dyDescent="0.2">
      <c r="A40" s="19"/>
      <c r="B40" s="22"/>
      <c r="C40" s="219"/>
      <c r="D40" s="219"/>
      <c r="E40" s="219"/>
      <c r="F40" s="219"/>
      <c r="G40" s="219"/>
      <c r="H40" s="219"/>
      <c r="I40" s="219"/>
      <c r="J40" s="219"/>
      <c r="K40" s="219"/>
      <c r="L40" s="219"/>
      <c r="M40" s="219"/>
      <c r="N40" s="219"/>
      <c r="O40" s="219"/>
      <c r="P40" s="219"/>
      <c r="Q40" s="219"/>
      <c r="R40" s="219"/>
      <c r="S40" s="219"/>
      <c r="T40" s="219"/>
      <c r="U40" s="219"/>
      <c r="V40" s="219"/>
      <c r="W40" s="219"/>
      <c r="X40" s="219"/>
      <c r="Y40" s="219"/>
      <c r="Z40" s="219"/>
      <c r="AA40" s="219"/>
      <c r="AB40" s="219"/>
      <c r="AC40" s="219"/>
      <c r="AD40" s="219"/>
      <c r="AE40" s="219"/>
      <c r="AF40" s="219"/>
      <c r="AG40" s="219"/>
      <c r="AH40" s="219"/>
      <c r="AI40" s="219"/>
      <c r="AJ40" s="219"/>
      <c r="AK40" s="219"/>
      <c r="AL40" s="219"/>
      <c r="AM40" s="219"/>
      <c r="AN40" s="219"/>
      <c r="AO40" s="219"/>
      <c r="AP40" s="219"/>
      <c r="AQ40" s="219"/>
      <c r="AR40" s="219"/>
      <c r="AS40" s="219"/>
      <c r="AT40" s="219"/>
      <c r="AU40" s="219"/>
      <c r="AV40" s="219"/>
      <c r="AW40" s="219"/>
      <c r="AX40" s="219"/>
      <c r="AY40" s="219"/>
      <c r="AZ40" s="219"/>
      <c r="BA40" s="219"/>
      <c r="BB40" s="330"/>
      <c r="BC40" s="330"/>
      <c r="BD40" s="330"/>
      <c r="BE40" s="330"/>
      <c r="BF40" s="330"/>
      <c r="BG40" s="330"/>
      <c r="BH40" s="330"/>
      <c r="BI40" s="330"/>
      <c r="BJ40" s="330"/>
      <c r="BK40" s="330"/>
      <c r="BL40" s="330"/>
      <c r="BM40" s="330"/>
      <c r="BN40" s="330"/>
      <c r="BO40" s="330"/>
      <c r="BP40" s="330"/>
      <c r="BQ40" s="330"/>
      <c r="BR40" s="330"/>
      <c r="BS40" s="330"/>
      <c r="BT40" s="330"/>
      <c r="BU40" s="330"/>
      <c r="BV40" s="330"/>
    </row>
    <row r="41" spans="1:74" ht="11.1" customHeight="1" x14ac:dyDescent="0.2">
      <c r="A41" s="627"/>
      <c r="B41" s="29" t="s">
        <v>1083</v>
      </c>
      <c r="C41" s="221"/>
      <c r="D41" s="221"/>
      <c r="E41" s="221"/>
      <c r="F41" s="221"/>
      <c r="G41" s="221"/>
      <c r="H41" s="221"/>
      <c r="I41" s="221"/>
      <c r="J41" s="221"/>
      <c r="K41" s="221"/>
      <c r="L41" s="221"/>
      <c r="M41" s="221"/>
      <c r="N41" s="221"/>
      <c r="O41" s="221"/>
      <c r="P41" s="221"/>
      <c r="Q41" s="221"/>
      <c r="R41" s="221"/>
      <c r="S41" s="221"/>
      <c r="T41" s="221"/>
      <c r="U41" s="221"/>
      <c r="V41" s="221"/>
      <c r="W41" s="221"/>
      <c r="X41" s="221"/>
      <c r="Y41" s="221"/>
      <c r="Z41" s="221"/>
      <c r="AA41" s="221"/>
      <c r="AB41" s="221"/>
      <c r="AC41" s="221"/>
      <c r="AD41" s="221"/>
      <c r="AE41" s="221"/>
      <c r="AF41" s="221"/>
      <c r="AG41" s="221"/>
      <c r="AH41" s="221"/>
      <c r="AI41" s="221"/>
      <c r="AJ41" s="221"/>
      <c r="AK41" s="221"/>
      <c r="AL41" s="221"/>
      <c r="AM41" s="221"/>
      <c r="AN41" s="221"/>
      <c r="AO41" s="221"/>
      <c r="AP41" s="221"/>
      <c r="AQ41" s="221"/>
      <c r="AR41" s="221"/>
      <c r="AS41" s="221"/>
      <c r="AT41" s="221"/>
      <c r="AU41" s="221"/>
      <c r="AV41" s="221"/>
      <c r="AW41" s="221"/>
      <c r="AX41" s="221"/>
      <c r="AY41" s="221"/>
      <c r="AZ41" s="221"/>
      <c r="BA41" s="221"/>
      <c r="BB41" s="334"/>
      <c r="BC41" s="334"/>
      <c r="BD41" s="334"/>
      <c r="BE41" s="334"/>
      <c r="BF41" s="334"/>
      <c r="BG41" s="334"/>
      <c r="BH41" s="334"/>
      <c r="BI41" s="334"/>
      <c r="BJ41" s="334"/>
      <c r="BK41" s="334"/>
      <c r="BL41" s="334"/>
      <c r="BM41" s="334"/>
      <c r="BN41" s="334"/>
      <c r="BO41" s="334"/>
      <c r="BP41" s="334"/>
      <c r="BQ41" s="334"/>
      <c r="BR41" s="334"/>
      <c r="BS41" s="334"/>
      <c r="BT41" s="334"/>
      <c r="BU41" s="334"/>
      <c r="BV41" s="334"/>
    </row>
    <row r="42" spans="1:74" ht="11.1" customHeight="1" x14ac:dyDescent="0.2">
      <c r="A42" s="628" t="s">
        <v>150</v>
      </c>
      <c r="B42" s="30" t="s">
        <v>114</v>
      </c>
      <c r="C42" s="218">
        <v>4.49</v>
      </c>
      <c r="D42" s="218">
        <v>4.09</v>
      </c>
      <c r="E42" s="218">
        <v>3.97</v>
      </c>
      <c r="F42" s="218">
        <v>4.24</v>
      </c>
      <c r="G42" s="218">
        <v>4.3099999999999996</v>
      </c>
      <c r="H42" s="218">
        <v>4.54</v>
      </c>
      <c r="I42" s="218">
        <v>4.42</v>
      </c>
      <c r="J42" s="218">
        <v>4.0599999999999996</v>
      </c>
      <c r="K42" s="218">
        <v>3.9</v>
      </c>
      <c r="L42" s="218">
        <v>3.57</v>
      </c>
      <c r="M42" s="218">
        <v>3.24</v>
      </c>
      <c r="N42" s="218">
        <v>3.17</v>
      </c>
      <c r="O42" s="218">
        <v>2.67</v>
      </c>
      <c r="P42" s="218">
        <v>2.5099999999999998</v>
      </c>
      <c r="Q42" s="218">
        <v>2.17</v>
      </c>
      <c r="R42" s="218">
        <v>1.95</v>
      </c>
      <c r="S42" s="218">
        <v>2.4300000000000002</v>
      </c>
      <c r="T42" s="218">
        <v>2.46</v>
      </c>
      <c r="U42" s="218">
        <v>2.95</v>
      </c>
      <c r="V42" s="218">
        <v>2.84</v>
      </c>
      <c r="W42" s="218">
        <v>2.85</v>
      </c>
      <c r="X42" s="218">
        <v>3.32</v>
      </c>
      <c r="Y42" s="218">
        <v>3.54</v>
      </c>
      <c r="Z42" s="218">
        <v>3.34</v>
      </c>
      <c r="AA42" s="218">
        <v>3.33</v>
      </c>
      <c r="AB42" s="218">
        <v>3.33</v>
      </c>
      <c r="AC42" s="218">
        <v>3.81</v>
      </c>
      <c r="AD42" s="218">
        <v>4.17</v>
      </c>
      <c r="AE42" s="218">
        <v>4.04</v>
      </c>
      <c r="AF42" s="218">
        <v>3.83</v>
      </c>
      <c r="AG42" s="218">
        <v>3.62</v>
      </c>
      <c r="AH42" s="218">
        <v>3.43</v>
      </c>
      <c r="AI42" s="218">
        <v>3.62</v>
      </c>
      <c r="AJ42" s="218">
        <v>3.68</v>
      </c>
      <c r="AK42" s="218">
        <v>3.64</v>
      </c>
      <c r="AL42" s="218">
        <v>4.24</v>
      </c>
      <c r="AM42" s="218">
        <v>4.71</v>
      </c>
      <c r="AN42" s="218">
        <v>6</v>
      </c>
      <c r="AO42" s="218">
        <v>4.9000000000000004</v>
      </c>
      <c r="AP42" s="218">
        <v>4.66</v>
      </c>
      <c r="AQ42" s="218">
        <v>4.58</v>
      </c>
      <c r="AR42" s="218">
        <v>4.59</v>
      </c>
      <c r="AS42" s="218">
        <v>4.05</v>
      </c>
      <c r="AT42" s="218">
        <v>3.91</v>
      </c>
      <c r="AU42" s="218">
        <v>3.92</v>
      </c>
      <c r="AV42" s="218">
        <v>3.78</v>
      </c>
      <c r="AW42" s="218">
        <v>4.12</v>
      </c>
      <c r="AX42" s="218">
        <v>3.48</v>
      </c>
      <c r="AY42" s="218">
        <v>2.99</v>
      </c>
      <c r="AZ42" s="218">
        <v>2.87</v>
      </c>
      <c r="BA42" s="218">
        <v>2.831</v>
      </c>
      <c r="BB42" s="329">
        <v>2.7859449999999999</v>
      </c>
      <c r="BC42" s="329">
        <v>2.8876390000000001</v>
      </c>
      <c r="BD42" s="329">
        <v>3.0455559999999999</v>
      </c>
      <c r="BE42" s="329">
        <v>3.117102</v>
      </c>
      <c r="BF42" s="329">
        <v>3.1525349999999999</v>
      </c>
      <c r="BG42" s="329">
        <v>3.1942170000000001</v>
      </c>
      <c r="BH42" s="329">
        <v>3.2378019999999998</v>
      </c>
      <c r="BI42" s="329">
        <v>3.287404</v>
      </c>
      <c r="BJ42" s="329">
        <v>3.4050729999999998</v>
      </c>
      <c r="BK42" s="329">
        <v>3.4405399999999999</v>
      </c>
      <c r="BL42" s="329">
        <v>3.4242880000000002</v>
      </c>
      <c r="BM42" s="329">
        <v>3.3495279999999998</v>
      </c>
      <c r="BN42" s="329">
        <v>3.1993659999999999</v>
      </c>
      <c r="BO42" s="329">
        <v>3.2241550000000001</v>
      </c>
      <c r="BP42" s="329">
        <v>3.2468750000000002</v>
      </c>
      <c r="BQ42" s="329">
        <v>3.4908009999999998</v>
      </c>
      <c r="BR42" s="329">
        <v>3.541976</v>
      </c>
      <c r="BS42" s="329">
        <v>3.5721859999999999</v>
      </c>
      <c r="BT42" s="329">
        <v>3.600517</v>
      </c>
      <c r="BU42" s="329">
        <v>3.6481880000000002</v>
      </c>
      <c r="BV42" s="329">
        <v>3.6718329999999999</v>
      </c>
    </row>
    <row r="43" spans="1:74" ht="11.1" customHeight="1" x14ac:dyDescent="0.2">
      <c r="A43" s="16"/>
      <c r="B43" s="25"/>
      <c r="C43" s="220"/>
      <c r="D43" s="220"/>
      <c r="E43" s="220"/>
      <c r="F43" s="220"/>
      <c r="G43" s="220"/>
      <c r="H43" s="220"/>
      <c r="I43" s="220"/>
      <c r="J43" s="220"/>
      <c r="K43" s="220"/>
      <c r="L43" s="220"/>
      <c r="M43" s="220"/>
      <c r="N43" s="220"/>
      <c r="O43" s="220"/>
      <c r="P43" s="220"/>
      <c r="Q43" s="220"/>
      <c r="R43" s="220"/>
      <c r="S43" s="220"/>
      <c r="T43" s="220"/>
      <c r="U43" s="220"/>
      <c r="V43" s="220"/>
      <c r="W43" s="220"/>
      <c r="X43" s="220"/>
      <c r="Y43" s="220"/>
      <c r="Z43" s="220"/>
      <c r="AA43" s="220"/>
      <c r="AB43" s="220"/>
      <c r="AC43" s="220"/>
      <c r="AD43" s="220"/>
      <c r="AE43" s="220"/>
      <c r="AF43" s="220"/>
      <c r="AG43" s="220"/>
      <c r="AH43" s="220"/>
      <c r="AI43" s="220"/>
      <c r="AJ43" s="220"/>
      <c r="AK43" s="220"/>
      <c r="AL43" s="220"/>
      <c r="AM43" s="220"/>
      <c r="AN43" s="220"/>
      <c r="AO43" s="220"/>
      <c r="AP43" s="220"/>
      <c r="AQ43" s="220"/>
      <c r="AR43" s="220"/>
      <c r="AS43" s="220"/>
      <c r="AT43" s="220"/>
      <c r="AU43" s="220"/>
      <c r="AV43" s="220"/>
      <c r="AW43" s="220"/>
      <c r="AX43" s="220"/>
      <c r="AY43" s="220"/>
      <c r="AZ43" s="220"/>
      <c r="BA43" s="220"/>
      <c r="BB43" s="333"/>
      <c r="BC43" s="333"/>
      <c r="BD43" s="333"/>
      <c r="BE43" s="333"/>
      <c r="BF43" s="333"/>
      <c r="BG43" s="333"/>
      <c r="BH43" s="333"/>
      <c r="BI43" s="333"/>
      <c r="BJ43" s="333"/>
      <c r="BK43" s="333"/>
      <c r="BL43" s="333"/>
      <c r="BM43" s="333"/>
      <c r="BN43" s="333"/>
      <c r="BO43" s="333"/>
      <c r="BP43" s="333"/>
      <c r="BQ43" s="333"/>
      <c r="BR43" s="333"/>
      <c r="BS43" s="333"/>
      <c r="BT43" s="333"/>
      <c r="BU43" s="333"/>
      <c r="BV43" s="333"/>
    </row>
    <row r="44" spans="1:74" ht="11.1" customHeight="1" x14ac:dyDescent="0.2">
      <c r="A44" s="33"/>
      <c r="B44" s="29" t="s">
        <v>1048</v>
      </c>
      <c r="C44" s="220"/>
      <c r="D44" s="220"/>
      <c r="E44" s="220"/>
      <c r="F44" s="220"/>
      <c r="G44" s="220"/>
      <c r="H44" s="220"/>
      <c r="I44" s="220"/>
      <c r="J44" s="220"/>
      <c r="K44" s="220"/>
      <c r="L44" s="220"/>
      <c r="M44" s="220"/>
      <c r="N44" s="220"/>
      <c r="O44" s="220"/>
      <c r="P44" s="220"/>
      <c r="Q44" s="220"/>
      <c r="R44" s="220"/>
      <c r="S44" s="220"/>
      <c r="T44" s="220"/>
      <c r="U44" s="220"/>
      <c r="V44" s="220"/>
      <c r="W44" s="220"/>
      <c r="X44" s="220"/>
      <c r="Y44" s="220"/>
      <c r="Z44" s="220"/>
      <c r="AA44" s="220"/>
      <c r="AB44" s="220"/>
      <c r="AC44" s="220"/>
      <c r="AD44" s="220"/>
      <c r="AE44" s="220"/>
      <c r="AF44" s="220"/>
      <c r="AG44" s="220"/>
      <c r="AH44" s="220"/>
      <c r="AI44" s="220"/>
      <c r="AJ44" s="220"/>
      <c r="AK44" s="220"/>
      <c r="AL44" s="220"/>
      <c r="AM44" s="220"/>
      <c r="AN44" s="220"/>
      <c r="AO44" s="220"/>
      <c r="AP44" s="220"/>
      <c r="AQ44" s="220"/>
      <c r="AR44" s="220"/>
      <c r="AS44" s="220"/>
      <c r="AT44" s="220"/>
      <c r="AU44" s="220"/>
      <c r="AV44" s="220"/>
      <c r="AW44" s="220"/>
      <c r="AX44" s="220"/>
      <c r="AY44" s="220"/>
      <c r="AZ44" s="220"/>
      <c r="BA44" s="220"/>
      <c r="BB44" s="333"/>
      <c r="BC44" s="333"/>
      <c r="BD44" s="333"/>
      <c r="BE44" s="333"/>
      <c r="BF44" s="333"/>
      <c r="BG44" s="333"/>
      <c r="BH44" s="333"/>
      <c r="BI44" s="333"/>
      <c r="BJ44" s="333"/>
      <c r="BK44" s="333"/>
      <c r="BL44" s="333"/>
      <c r="BM44" s="333"/>
      <c r="BN44" s="333"/>
      <c r="BO44" s="333"/>
      <c r="BP44" s="333"/>
      <c r="BQ44" s="333"/>
      <c r="BR44" s="333"/>
      <c r="BS44" s="333"/>
      <c r="BT44" s="333"/>
      <c r="BU44" s="333"/>
      <c r="BV44" s="333"/>
    </row>
    <row r="45" spans="1:74" ht="11.1" customHeight="1" x14ac:dyDescent="0.2">
      <c r="A45" s="26" t="s">
        <v>699</v>
      </c>
      <c r="B45" s="30" t="s">
        <v>114</v>
      </c>
      <c r="C45" s="218">
        <v>2.3199999999999998</v>
      </c>
      <c r="D45" s="218">
        <v>2.35</v>
      </c>
      <c r="E45" s="218">
        <v>2.34</v>
      </c>
      <c r="F45" s="218">
        <v>2.38</v>
      </c>
      <c r="G45" s="218">
        <v>2.4300000000000002</v>
      </c>
      <c r="H45" s="218">
        <v>2.4</v>
      </c>
      <c r="I45" s="218">
        <v>2.44</v>
      </c>
      <c r="J45" s="218">
        <v>2.4700000000000002</v>
      </c>
      <c r="K45" s="218">
        <v>2.44</v>
      </c>
      <c r="L45" s="218">
        <v>2.39</v>
      </c>
      <c r="M45" s="218">
        <v>2.37</v>
      </c>
      <c r="N45" s="218">
        <v>2.34</v>
      </c>
      <c r="O45" s="218">
        <v>2.37</v>
      </c>
      <c r="P45" s="218">
        <v>2.38</v>
      </c>
      <c r="Q45" s="218">
        <v>2.39</v>
      </c>
      <c r="R45" s="218">
        <v>2.42</v>
      </c>
      <c r="S45" s="218">
        <v>2.42</v>
      </c>
      <c r="T45" s="218">
        <v>2.36</v>
      </c>
      <c r="U45" s="218">
        <v>2.4</v>
      </c>
      <c r="V45" s="218">
        <v>2.4</v>
      </c>
      <c r="W45" s="218">
        <v>2.38</v>
      </c>
      <c r="X45" s="218">
        <v>2.36</v>
      </c>
      <c r="Y45" s="218">
        <v>2.36</v>
      </c>
      <c r="Z45" s="218">
        <v>2.36</v>
      </c>
      <c r="AA45" s="218">
        <v>2.34</v>
      </c>
      <c r="AB45" s="218">
        <v>2.34</v>
      </c>
      <c r="AC45" s="218">
        <v>2.35</v>
      </c>
      <c r="AD45" s="218">
        <v>2.37</v>
      </c>
      <c r="AE45" s="218">
        <v>2.37</v>
      </c>
      <c r="AF45" s="218">
        <v>2.36</v>
      </c>
      <c r="AG45" s="218">
        <v>2.31</v>
      </c>
      <c r="AH45" s="218">
        <v>2.33</v>
      </c>
      <c r="AI45" s="218">
        <v>2.35</v>
      </c>
      <c r="AJ45" s="218">
        <v>2.34</v>
      </c>
      <c r="AK45" s="218">
        <v>2.33</v>
      </c>
      <c r="AL45" s="218">
        <v>2.34</v>
      </c>
      <c r="AM45" s="218">
        <v>2.2999999999999998</v>
      </c>
      <c r="AN45" s="218">
        <v>2.33</v>
      </c>
      <c r="AO45" s="218">
        <v>2.37</v>
      </c>
      <c r="AP45" s="218">
        <v>2.39</v>
      </c>
      <c r="AQ45" s="218">
        <v>2.4</v>
      </c>
      <c r="AR45" s="218">
        <v>2.38</v>
      </c>
      <c r="AS45" s="218">
        <v>2.37</v>
      </c>
      <c r="AT45" s="218">
        <v>2.37</v>
      </c>
      <c r="AU45" s="218">
        <v>2.37</v>
      </c>
      <c r="AV45" s="218">
        <v>2.2999999999999998</v>
      </c>
      <c r="AW45" s="218">
        <v>2.2999999999999998</v>
      </c>
      <c r="AX45" s="218">
        <v>2.5099999999999998</v>
      </c>
      <c r="AY45" s="218">
        <v>2.2819350896000001</v>
      </c>
      <c r="AZ45" s="218">
        <v>2.267849</v>
      </c>
      <c r="BA45" s="218">
        <v>2.2807390000000001</v>
      </c>
      <c r="BB45" s="329">
        <v>2.3163450000000001</v>
      </c>
      <c r="BC45" s="329">
        <v>2.3337340000000002</v>
      </c>
      <c r="BD45" s="329">
        <v>2.331089</v>
      </c>
      <c r="BE45" s="329">
        <v>2.3301189999999998</v>
      </c>
      <c r="BF45" s="329">
        <v>2.330676</v>
      </c>
      <c r="BG45" s="329">
        <v>2.294953</v>
      </c>
      <c r="BH45" s="329">
        <v>2.32037</v>
      </c>
      <c r="BI45" s="329">
        <v>2.2784260000000001</v>
      </c>
      <c r="BJ45" s="329">
        <v>2.3006169999999999</v>
      </c>
      <c r="BK45" s="329">
        <v>2.3049360000000001</v>
      </c>
      <c r="BL45" s="329">
        <v>2.3256429999999999</v>
      </c>
      <c r="BM45" s="329">
        <v>2.3169390000000001</v>
      </c>
      <c r="BN45" s="329">
        <v>2.326543</v>
      </c>
      <c r="BO45" s="329">
        <v>2.3474189999999999</v>
      </c>
      <c r="BP45" s="329">
        <v>2.3588360000000002</v>
      </c>
      <c r="BQ45" s="329">
        <v>2.3496739999999998</v>
      </c>
      <c r="BR45" s="329">
        <v>2.345151</v>
      </c>
      <c r="BS45" s="329">
        <v>2.317974</v>
      </c>
      <c r="BT45" s="329">
        <v>2.3266930000000001</v>
      </c>
      <c r="BU45" s="329">
        <v>2.2797860000000001</v>
      </c>
      <c r="BV45" s="329">
        <v>2.2936190000000001</v>
      </c>
    </row>
    <row r="46" spans="1:74" ht="11.1" customHeight="1" x14ac:dyDescent="0.2">
      <c r="A46" s="26"/>
      <c r="B46" s="34"/>
      <c r="C46" s="219"/>
      <c r="D46" s="219"/>
      <c r="E46" s="219"/>
      <c r="F46" s="219"/>
      <c r="G46" s="219"/>
      <c r="H46" s="219"/>
      <c r="I46" s="219"/>
      <c r="J46" s="219"/>
      <c r="K46" s="219"/>
      <c r="L46" s="219"/>
      <c r="M46" s="219"/>
      <c r="N46" s="219"/>
      <c r="O46" s="219"/>
      <c r="P46" s="219"/>
      <c r="Q46" s="219"/>
      <c r="R46" s="219"/>
      <c r="S46" s="219"/>
      <c r="T46" s="219"/>
      <c r="U46" s="219"/>
      <c r="V46" s="219"/>
      <c r="W46" s="219"/>
      <c r="X46" s="219"/>
      <c r="Y46" s="219"/>
      <c r="Z46" s="219"/>
      <c r="AA46" s="219"/>
      <c r="AB46" s="219"/>
      <c r="AC46" s="219"/>
      <c r="AD46" s="219"/>
      <c r="AE46" s="219"/>
      <c r="AF46" s="219"/>
      <c r="AG46" s="219"/>
      <c r="AH46" s="219"/>
      <c r="AI46" s="219"/>
      <c r="AJ46" s="219"/>
      <c r="AK46" s="219"/>
      <c r="AL46" s="219"/>
      <c r="AM46" s="219"/>
      <c r="AN46" s="219"/>
      <c r="AO46" s="219"/>
      <c r="AP46" s="219"/>
      <c r="AQ46" s="219"/>
      <c r="AR46" s="219"/>
      <c r="AS46" s="219"/>
      <c r="AT46" s="219"/>
      <c r="AU46" s="219"/>
      <c r="AV46" s="219"/>
      <c r="AW46" s="219"/>
      <c r="AX46" s="219"/>
      <c r="AY46" s="219"/>
      <c r="AZ46" s="219"/>
      <c r="BA46" s="219"/>
      <c r="BB46" s="330"/>
      <c r="BC46" s="330"/>
      <c r="BD46" s="330"/>
      <c r="BE46" s="330"/>
      <c r="BF46" s="330"/>
      <c r="BG46" s="330"/>
      <c r="BH46" s="330"/>
      <c r="BI46" s="330"/>
      <c r="BJ46" s="330"/>
      <c r="BK46" s="330"/>
      <c r="BL46" s="330"/>
      <c r="BM46" s="330"/>
      <c r="BN46" s="330"/>
      <c r="BO46" s="330"/>
      <c r="BP46" s="330"/>
      <c r="BQ46" s="330"/>
      <c r="BR46" s="330"/>
      <c r="BS46" s="330"/>
      <c r="BT46" s="330"/>
      <c r="BU46" s="330"/>
      <c r="BV46" s="330"/>
    </row>
    <row r="47" spans="1:74" ht="11.1" customHeight="1" x14ac:dyDescent="0.2">
      <c r="A47" s="19"/>
      <c r="B47" s="20" t="s">
        <v>1049</v>
      </c>
      <c r="C47" s="219"/>
      <c r="D47" s="219"/>
      <c r="E47" s="219"/>
      <c r="F47" s="219"/>
      <c r="G47" s="219"/>
      <c r="H47" s="219"/>
      <c r="I47" s="219"/>
      <c r="J47" s="219"/>
      <c r="K47" s="219"/>
      <c r="L47" s="219"/>
      <c r="M47" s="219"/>
      <c r="N47" s="219"/>
      <c r="O47" s="219"/>
      <c r="P47" s="219"/>
      <c r="Q47" s="219"/>
      <c r="R47" s="219"/>
      <c r="S47" s="219"/>
      <c r="T47" s="219"/>
      <c r="U47" s="219"/>
      <c r="V47" s="219"/>
      <c r="W47" s="219"/>
      <c r="X47" s="219"/>
      <c r="Y47" s="219"/>
      <c r="Z47" s="219"/>
      <c r="AA47" s="219"/>
      <c r="AB47" s="219"/>
      <c r="AC47" s="219"/>
      <c r="AD47" s="219"/>
      <c r="AE47" s="219"/>
      <c r="AF47" s="219"/>
      <c r="AG47" s="219"/>
      <c r="AH47" s="219"/>
      <c r="AI47" s="219"/>
      <c r="AJ47" s="219"/>
      <c r="AK47" s="219"/>
      <c r="AL47" s="219"/>
      <c r="AM47" s="219"/>
      <c r="AN47" s="219"/>
      <c r="AO47" s="219"/>
      <c r="AP47" s="219"/>
      <c r="AQ47" s="219"/>
      <c r="AR47" s="219"/>
      <c r="AS47" s="219"/>
      <c r="AT47" s="219"/>
      <c r="AU47" s="219"/>
      <c r="AV47" s="219"/>
      <c r="AW47" s="219"/>
      <c r="AX47" s="219"/>
      <c r="AY47" s="219"/>
      <c r="AZ47" s="219"/>
      <c r="BA47" s="219"/>
      <c r="BB47" s="330"/>
      <c r="BC47" s="330"/>
      <c r="BD47" s="330"/>
      <c r="BE47" s="330"/>
      <c r="BF47" s="330"/>
      <c r="BG47" s="330"/>
      <c r="BH47" s="330"/>
      <c r="BI47" s="330"/>
      <c r="BJ47" s="330"/>
      <c r="BK47" s="330"/>
      <c r="BL47" s="330"/>
      <c r="BM47" s="330"/>
      <c r="BN47" s="330"/>
      <c r="BO47" s="330"/>
      <c r="BP47" s="330"/>
      <c r="BQ47" s="330"/>
      <c r="BR47" s="330"/>
      <c r="BS47" s="330"/>
      <c r="BT47" s="330"/>
      <c r="BU47" s="330"/>
      <c r="BV47" s="330"/>
    </row>
    <row r="48" spans="1:74" ht="11.1" customHeight="1" x14ac:dyDescent="0.2">
      <c r="A48" s="19"/>
      <c r="B48" s="22"/>
      <c r="C48" s="219"/>
      <c r="D48" s="219"/>
      <c r="E48" s="219"/>
      <c r="F48" s="219"/>
      <c r="G48" s="219"/>
      <c r="H48" s="219"/>
      <c r="I48" s="219"/>
      <c r="J48" s="219"/>
      <c r="K48" s="219"/>
      <c r="L48" s="219"/>
      <c r="M48" s="219"/>
      <c r="N48" s="219"/>
      <c r="O48" s="219"/>
      <c r="P48" s="219"/>
      <c r="Q48" s="219"/>
      <c r="R48" s="219"/>
      <c r="S48" s="219"/>
      <c r="T48" s="219"/>
      <c r="U48" s="219"/>
      <c r="V48" s="219"/>
      <c r="W48" s="219"/>
      <c r="X48" s="219"/>
      <c r="Y48" s="219"/>
      <c r="Z48" s="219"/>
      <c r="AA48" s="219"/>
      <c r="AB48" s="219"/>
      <c r="AC48" s="219"/>
      <c r="AD48" s="219"/>
      <c r="AE48" s="219"/>
      <c r="AF48" s="219"/>
      <c r="AG48" s="219"/>
      <c r="AH48" s="219"/>
      <c r="AI48" s="219"/>
      <c r="AJ48" s="219"/>
      <c r="AK48" s="219"/>
      <c r="AL48" s="219"/>
      <c r="AM48" s="219"/>
      <c r="AN48" s="219"/>
      <c r="AO48" s="219"/>
      <c r="AP48" s="219"/>
      <c r="AQ48" s="219"/>
      <c r="AR48" s="219"/>
      <c r="AS48" s="219"/>
      <c r="AT48" s="219"/>
      <c r="AU48" s="219"/>
      <c r="AV48" s="219"/>
      <c r="AW48" s="219"/>
      <c r="AX48" s="219"/>
      <c r="AY48" s="219"/>
      <c r="AZ48" s="219"/>
      <c r="BA48" s="219"/>
      <c r="BB48" s="330"/>
      <c r="BC48" s="330"/>
      <c r="BD48" s="330"/>
      <c r="BE48" s="330"/>
      <c r="BF48" s="330"/>
      <c r="BG48" s="330"/>
      <c r="BH48" s="330"/>
      <c r="BI48" s="330"/>
      <c r="BJ48" s="330"/>
      <c r="BK48" s="330"/>
      <c r="BL48" s="330"/>
      <c r="BM48" s="330"/>
      <c r="BN48" s="330"/>
      <c r="BO48" s="330"/>
      <c r="BP48" s="330"/>
      <c r="BQ48" s="330"/>
      <c r="BR48" s="330"/>
      <c r="BS48" s="330"/>
      <c r="BT48" s="330"/>
      <c r="BU48" s="330"/>
      <c r="BV48" s="330"/>
    </row>
    <row r="49" spans="1:74" ht="11.1" customHeight="1" x14ac:dyDescent="0.2">
      <c r="A49" s="35"/>
      <c r="B49" s="36" t="s">
        <v>737</v>
      </c>
      <c r="C49" s="219"/>
      <c r="D49" s="219"/>
      <c r="E49" s="219"/>
      <c r="F49" s="219"/>
      <c r="G49" s="219"/>
      <c r="H49" s="219"/>
      <c r="I49" s="219"/>
      <c r="J49" s="219"/>
      <c r="K49" s="219"/>
      <c r="L49" s="219"/>
      <c r="M49" s="219"/>
      <c r="N49" s="219"/>
      <c r="O49" s="219"/>
      <c r="P49" s="219"/>
      <c r="Q49" s="219"/>
      <c r="R49" s="219"/>
      <c r="S49" s="219"/>
      <c r="T49" s="219"/>
      <c r="U49" s="219"/>
      <c r="V49" s="219"/>
      <c r="W49" s="219"/>
      <c r="X49" s="219"/>
      <c r="Y49" s="219"/>
      <c r="Z49" s="219"/>
      <c r="AA49" s="219"/>
      <c r="AB49" s="219"/>
      <c r="AC49" s="219"/>
      <c r="AD49" s="219"/>
      <c r="AE49" s="219"/>
      <c r="AF49" s="219"/>
      <c r="AG49" s="219"/>
      <c r="AH49" s="219"/>
      <c r="AI49" s="219"/>
      <c r="AJ49" s="219"/>
      <c r="AK49" s="219"/>
      <c r="AL49" s="219"/>
      <c r="AM49" s="219"/>
      <c r="AN49" s="219"/>
      <c r="AO49" s="219"/>
      <c r="AP49" s="219"/>
      <c r="AQ49" s="219"/>
      <c r="AR49" s="219"/>
      <c r="AS49" s="219"/>
      <c r="AT49" s="219"/>
      <c r="AU49" s="219"/>
      <c r="AV49" s="219"/>
      <c r="AW49" s="219"/>
      <c r="AX49" s="219"/>
      <c r="AY49" s="219"/>
      <c r="AZ49" s="219"/>
      <c r="BA49" s="219"/>
      <c r="BB49" s="330"/>
      <c r="BC49" s="330"/>
      <c r="BD49" s="330"/>
      <c r="BE49" s="330"/>
      <c r="BF49" s="330"/>
      <c r="BG49" s="330"/>
      <c r="BH49" s="330"/>
      <c r="BI49" s="330"/>
      <c r="BJ49" s="330"/>
      <c r="BK49" s="330"/>
      <c r="BL49" s="330"/>
      <c r="BM49" s="330"/>
      <c r="BN49" s="330"/>
      <c r="BO49" s="330"/>
      <c r="BP49" s="330"/>
      <c r="BQ49" s="330"/>
      <c r="BR49" s="330"/>
      <c r="BS49" s="330"/>
      <c r="BT49" s="330"/>
      <c r="BU49" s="330"/>
      <c r="BV49" s="330"/>
    </row>
    <row r="50" spans="1:74" ht="11.1" customHeight="1" x14ac:dyDescent="0.2">
      <c r="A50" s="37" t="s">
        <v>738</v>
      </c>
      <c r="B50" s="38" t="s">
        <v>1187</v>
      </c>
      <c r="C50" s="242">
        <v>14875.940741</v>
      </c>
      <c r="D50" s="242">
        <v>14875.151852000001</v>
      </c>
      <c r="E50" s="242">
        <v>14892.807407</v>
      </c>
      <c r="F50" s="242">
        <v>14964.877778</v>
      </c>
      <c r="G50" s="242">
        <v>14992.444444000001</v>
      </c>
      <c r="H50" s="242">
        <v>15011.477778</v>
      </c>
      <c r="I50" s="242">
        <v>14990.2</v>
      </c>
      <c r="J50" s="242">
        <v>15016</v>
      </c>
      <c r="K50" s="242">
        <v>15057.1</v>
      </c>
      <c r="L50" s="242">
        <v>15146.418519000001</v>
      </c>
      <c r="M50" s="242">
        <v>15193.429630000001</v>
      </c>
      <c r="N50" s="242">
        <v>15231.051852000001</v>
      </c>
      <c r="O50" s="242">
        <v>15250.174074</v>
      </c>
      <c r="P50" s="242">
        <v>15275.851852</v>
      </c>
      <c r="Q50" s="242">
        <v>15298.974074</v>
      </c>
      <c r="R50" s="242">
        <v>15311.259259</v>
      </c>
      <c r="S50" s="242">
        <v>15335.481481000001</v>
      </c>
      <c r="T50" s="242">
        <v>15363.359259000001</v>
      </c>
      <c r="U50" s="242">
        <v>15413.425926</v>
      </c>
      <c r="V50" s="242">
        <v>15434.714814999999</v>
      </c>
      <c r="W50" s="242">
        <v>15445.759259</v>
      </c>
      <c r="X50" s="242">
        <v>15417.744444</v>
      </c>
      <c r="Y50" s="242">
        <v>15429.911110999999</v>
      </c>
      <c r="Z50" s="242">
        <v>15453.444444000001</v>
      </c>
      <c r="AA50" s="242">
        <v>15508.907407000001</v>
      </c>
      <c r="AB50" s="242">
        <v>15539.751851999999</v>
      </c>
      <c r="AC50" s="242">
        <v>15566.540741000001</v>
      </c>
      <c r="AD50" s="242">
        <v>15568.296296</v>
      </c>
      <c r="AE50" s="242">
        <v>15602.707407</v>
      </c>
      <c r="AF50" s="242">
        <v>15648.796296</v>
      </c>
      <c r="AG50" s="242">
        <v>15727.614815000001</v>
      </c>
      <c r="AH50" s="242">
        <v>15781.27037</v>
      </c>
      <c r="AI50" s="242">
        <v>15830.814815</v>
      </c>
      <c r="AJ50" s="242">
        <v>15903.477778</v>
      </c>
      <c r="AK50" s="242">
        <v>15924.377778</v>
      </c>
      <c r="AL50" s="242">
        <v>15920.744444</v>
      </c>
      <c r="AM50" s="242">
        <v>15820.874073999999</v>
      </c>
      <c r="AN50" s="242">
        <v>15821.951852</v>
      </c>
      <c r="AO50" s="242">
        <v>15852.274074000001</v>
      </c>
      <c r="AP50" s="242">
        <v>15948.388889</v>
      </c>
      <c r="AQ50" s="242">
        <v>16009.788888999999</v>
      </c>
      <c r="AR50" s="242">
        <v>16073.022222</v>
      </c>
      <c r="AS50" s="242">
        <v>16156.4</v>
      </c>
      <c r="AT50" s="242">
        <v>16209.566666999999</v>
      </c>
      <c r="AU50" s="242">
        <v>16250.833333</v>
      </c>
      <c r="AV50" s="242">
        <v>16280.2</v>
      </c>
      <c r="AW50" s="242">
        <v>16297.666667</v>
      </c>
      <c r="AX50" s="242">
        <v>16303.233333</v>
      </c>
      <c r="AY50" s="242">
        <v>16347.003704000001</v>
      </c>
      <c r="AZ50" s="242">
        <v>16378.842592999999</v>
      </c>
      <c r="BA50" s="242">
        <v>16413.793704</v>
      </c>
      <c r="BB50" s="335">
        <v>16459.400000000001</v>
      </c>
      <c r="BC50" s="335">
        <v>16494.919999999998</v>
      </c>
      <c r="BD50" s="335">
        <v>16527.89</v>
      </c>
      <c r="BE50" s="335">
        <v>16558.75</v>
      </c>
      <c r="BF50" s="335">
        <v>16586.3</v>
      </c>
      <c r="BG50" s="335">
        <v>16610.97</v>
      </c>
      <c r="BH50" s="335">
        <v>16625.71</v>
      </c>
      <c r="BI50" s="335">
        <v>16649.939999999999</v>
      </c>
      <c r="BJ50" s="335">
        <v>16676.599999999999</v>
      </c>
      <c r="BK50" s="335">
        <v>16705.560000000001</v>
      </c>
      <c r="BL50" s="335">
        <v>16737.150000000001</v>
      </c>
      <c r="BM50" s="335">
        <v>16771.25</v>
      </c>
      <c r="BN50" s="335">
        <v>16810.7</v>
      </c>
      <c r="BO50" s="335">
        <v>16847.68</v>
      </c>
      <c r="BP50" s="335">
        <v>16885.05</v>
      </c>
      <c r="BQ50" s="335">
        <v>16918.91</v>
      </c>
      <c r="BR50" s="335">
        <v>16959.96</v>
      </c>
      <c r="BS50" s="335">
        <v>17004.3</v>
      </c>
      <c r="BT50" s="335">
        <v>17058.86</v>
      </c>
      <c r="BU50" s="335">
        <v>17104.61</v>
      </c>
      <c r="BV50" s="335">
        <v>17148.47</v>
      </c>
    </row>
    <row r="51" spans="1:74" ht="11.1" customHeight="1" x14ac:dyDescent="0.2">
      <c r="A51" s="37" t="s">
        <v>30</v>
      </c>
      <c r="B51" s="39" t="s">
        <v>13</v>
      </c>
      <c r="C51" s="68">
        <v>2.0840476328999999</v>
      </c>
      <c r="D51" s="68">
        <v>1.8713186560999999</v>
      </c>
      <c r="E51" s="68">
        <v>1.7251023118</v>
      </c>
      <c r="F51" s="68">
        <v>1.7671723982</v>
      </c>
      <c r="G51" s="68">
        <v>1.6613558464</v>
      </c>
      <c r="H51" s="68">
        <v>1.5301037045000001</v>
      </c>
      <c r="I51" s="68">
        <v>1.1948549405</v>
      </c>
      <c r="J51" s="68">
        <v>1.1469568745000001</v>
      </c>
      <c r="K51" s="68">
        <v>1.2067133621999999</v>
      </c>
      <c r="L51" s="68">
        <v>1.4479692337000001</v>
      </c>
      <c r="M51" s="68">
        <v>1.6650136478999999</v>
      </c>
      <c r="N51" s="68">
        <v>1.9333553937000001</v>
      </c>
      <c r="O51" s="68">
        <v>2.5156952414</v>
      </c>
      <c r="P51" s="68">
        <v>2.6937540133</v>
      </c>
      <c r="Q51" s="68">
        <v>2.7272673012999999</v>
      </c>
      <c r="R51" s="68">
        <v>2.3146295387000002</v>
      </c>
      <c r="S51" s="68">
        <v>2.2880660875999999</v>
      </c>
      <c r="T51" s="68">
        <v>2.3440828856999998</v>
      </c>
      <c r="U51" s="68">
        <v>2.823350762</v>
      </c>
      <c r="V51" s="68">
        <v>2.7884577438</v>
      </c>
      <c r="W51" s="68">
        <v>2.5812358240000002</v>
      </c>
      <c r="X51" s="68">
        <v>1.7913536827000001</v>
      </c>
      <c r="Y51" s="68">
        <v>1.5564720228</v>
      </c>
      <c r="Z51" s="68">
        <v>1.4601262917</v>
      </c>
      <c r="AA51" s="68">
        <v>1.6965926558</v>
      </c>
      <c r="AB51" s="68">
        <v>1.7275632322000001</v>
      </c>
      <c r="AC51" s="68">
        <v>1.7489190149</v>
      </c>
      <c r="AD51" s="68">
        <v>1.6787452467999999</v>
      </c>
      <c r="AE51" s="68">
        <v>1.7425336547000001</v>
      </c>
      <c r="AF51" s="68">
        <v>1.8579077154999999</v>
      </c>
      <c r="AG51" s="68">
        <v>2.0384104767000002</v>
      </c>
      <c r="AH51" s="68">
        <v>2.2452993767999998</v>
      </c>
      <c r="AI51" s="68">
        <v>2.4929532378000001</v>
      </c>
      <c r="AJ51" s="68">
        <v>3.1504824527999999</v>
      </c>
      <c r="AK51" s="68">
        <v>3.2045982838999998</v>
      </c>
      <c r="AL51" s="68">
        <v>3.0239213120000001</v>
      </c>
      <c r="AM51" s="68">
        <v>2.0115322019000001</v>
      </c>
      <c r="AN51" s="68">
        <v>1.8159878142999999</v>
      </c>
      <c r="AO51" s="68">
        <v>1.8355608872</v>
      </c>
      <c r="AP51" s="68">
        <v>2.4414527149</v>
      </c>
      <c r="AQ51" s="68">
        <v>2.609043872</v>
      </c>
      <c r="AR51" s="68">
        <v>2.7109172993000001</v>
      </c>
      <c r="AS51" s="68">
        <v>2.7263204893999999</v>
      </c>
      <c r="AT51" s="68">
        <v>2.7139532258000001</v>
      </c>
      <c r="AU51" s="68">
        <v>2.6531705628000002</v>
      </c>
      <c r="AV51" s="68">
        <v>2.3688040282</v>
      </c>
      <c r="AW51" s="68">
        <v>2.3441348485</v>
      </c>
      <c r="AX51" s="68">
        <v>2.4024560549</v>
      </c>
      <c r="AY51" s="68">
        <v>3.3255408466</v>
      </c>
      <c r="AZ51" s="68">
        <v>3.5197347707</v>
      </c>
      <c r="BA51" s="68">
        <v>3.5422023806</v>
      </c>
      <c r="BB51" s="331">
        <v>3.2041689999999998</v>
      </c>
      <c r="BC51" s="331">
        <v>3.0302090000000002</v>
      </c>
      <c r="BD51" s="331">
        <v>2.8300010000000002</v>
      </c>
      <c r="BE51" s="331">
        <v>2.4903309999999999</v>
      </c>
      <c r="BF51" s="331">
        <v>2.324128</v>
      </c>
      <c r="BG51" s="331">
        <v>2.2161390000000001</v>
      </c>
      <c r="BH51" s="331">
        <v>2.122287</v>
      </c>
      <c r="BI51" s="331">
        <v>2.161505</v>
      </c>
      <c r="BJ51" s="331">
        <v>2.290114</v>
      </c>
      <c r="BK51" s="331">
        <v>2.1934360000000002</v>
      </c>
      <c r="BL51" s="331">
        <v>2.187646</v>
      </c>
      <c r="BM51" s="331">
        <v>2.1777890000000002</v>
      </c>
      <c r="BN51" s="331">
        <v>2.1343000000000001</v>
      </c>
      <c r="BO51" s="331">
        <v>2.1386229999999999</v>
      </c>
      <c r="BP51" s="331">
        <v>2.160971</v>
      </c>
      <c r="BQ51" s="331">
        <v>2.175084</v>
      </c>
      <c r="BR51" s="331">
        <v>2.2528440000000001</v>
      </c>
      <c r="BS51" s="331">
        <v>2.3678919999999999</v>
      </c>
      <c r="BT51" s="331">
        <v>2.6052949999999999</v>
      </c>
      <c r="BU51" s="331">
        <v>2.7307540000000001</v>
      </c>
      <c r="BV51" s="331">
        <v>2.829548</v>
      </c>
    </row>
    <row r="52" spans="1:74" ht="11.1" customHeight="1" x14ac:dyDescent="0.2">
      <c r="A52" s="19"/>
      <c r="B52" s="22"/>
      <c r="C52" s="219"/>
      <c r="D52" s="219"/>
      <c r="E52" s="219"/>
      <c r="F52" s="219"/>
      <c r="G52" s="219"/>
      <c r="H52" s="219"/>
      <c r="I52" s="219"/>
      <c r="J52" s="219"/>
      <c r="K52" s="219"/>
      <c r="L52" s="219"/>
      <c r="M52" s="219"/>
      <c r="N52" s="219"/>
      <c r="O52" s="219"/>
      <c r="P52" s="219"/>
      <c r="Q52" s="219"/>
      <c r="R52" s="219"/>
      <c r="S52" s="219"/>
      <c r="T52" s="219"/>
      <c r="U52" s="219"/>
      <c r="V52" s="219"/>
      <c r="W52" s="219"/>
      <c r="X52" s="219"/>
      <c r="Y52" s="219"/>
      <c r="Z52" s="219"/>
      <c r="AA52" s="219"/>
      <c r="AB52" s="219"/>
      <c r="AC52" s="219"/>
      <c r="AD52" s="219"/>
      <c r="AE52" s="219"/>
      <c r="AF52" s="219"/>
      <c r="AG52" s="219"/>
      <c r="AH52" s="219"/>
      <c r="AI52" s="219"/>
      <c r="AJ52" s="219"/>
      <c r="AK52" s="219"/>
      <c r="AL52" s="219"/>
      <c r="AM52" s="219"/>
      <c r="AN52" s="219"/>
      <c r="AO52" s="219"/>
      <c r="AP52" s="219"/>
      <c r="AQ52" s="219"/>
      <c r="AR52" s="219"/>
      <c r="AS52" s="219"/>
      <c r="AT52" s="219"/>
      <c r="AU52" s="219"/>
      <c r="AV52" s="219"/>
      <c r="AW52" s="219"/>
      <c r="AX52" s="219"/>
      <c r="AY52" s="219"/>
      <c r="AZ52" s="219"/>
      <c r="BA52" s="219"/>
      <c r="BB52" s="330"/>
      <c r="BC52" s="330"/>
      <c r="BD52" s="330"/>
      <c r="BE52" s="330"/>
      <c r="BF52" s="330"/>
      <c r="BG52" s="330"/>
      <c r="BH52" s="330"/>
      <c r="BI52" s="330"/>
      <c r="BJ52" s="330"/>
      <c r="BK52" s="330"/>
      <c r="BL52" s="330"/>
      <c r="BM52" s="330"/>
      <c r="BN52" s="330"/>
      <c r="BO52" s="330"/>
      <c r="BP52" s="330"/>
      <c r="BQ52" s="330"/>
      <c r="BR52" s="330"/>
      <c r="BS52" s="330"/>
      <c r="BT52" s="330"/>
      <c r="BU52" s="330"/>
      <c r="BV52" s="330"/>
    </row>
    <row r="53" spans="1:74" ht="11.1" customHeight="1" x14ac:dyDescent="0.2">
      <c r="A53" s="35"/>
      <c r="B53" s="36" t="s">
        <v>739</v>
      </c>
      <c r="C53" s="221"/>
      <c r="D53" s="221"/>
      <c r="E53" s="221"/>
      <c r="F53" s="221"/>
      <c r="G53" s="221"/>
      <c r="H53" s="221"/>
      <c r="I53" s="221"/>
      <c r="J53" s="221"/>
      <c r="K53" s="221"/>
      <c r="L53" s="221"/>
      <c r="M53" s="221"/>
      <c r="N53" s="221"/>
      <c r="O53" s="221"/>
      <c r="P53" s="221"/>
      <c r="Q53" s="221"/>
      <c r="R53" s="221"/>
      <c r="S53" s="221"/>
      <c r="T53" s="221"/>
      <c r="U53" s="221"/>
      <c r="V53" s="221"/>
      <c r="W53" s="221"/>
      <c r="X53" s="221"/>
      <c r="Y53" s="221"/>
      <c r="Z53" s="221"/>
      <c r="AA53" s="221"/>
      <c r="AB53" s="221"/>
      <c r="AC53" s="221"/>
      <c r="AD53" s="221"/>
      <c r="AE53" s="221"/>
      <c r="AF53" s="221"/>
      <c r="AG53" s="221"/>
      <c r="AH53" s="221"/>
      <c r="AI53" s="221"/>
      <c r="AJ53" s="221"/>
      <c r="AK53" s="221"/>
      <c r="AL53" s="221"/>
      <c r="AM53" s="221"/>
      <c r="AN53" s="221"/>
      <c r="AO53" s="221"/>
      <c r="AP53" s="221"/>
      <c r="AQ53" s="221"/>
      <c r="AR53" s="221"/>
      <c r="AS53" s="221"/>
      <c r="AT53" s="221"/>
      <c r="AU53" s="221"/>
      <c r="AV53" s="221"/>
      <c r="AW53" s="221"/>
      <c r="AX53" s="221"/>
      <c r="AY53" s="221"/>
      <c r="AZ53" s="221"/>
      <c r="BA53" s="221"/>
      <c r="BB53" s="334"/>
      <c r="BC53" s="334"/>
      <c r="BD53" s="334"/>
      <c r="BE53" s="334"/>
      <c r="BF53" s="334"/>
      <c r="BG53" s="334"/>
      <c r="BH53" s="334"/>
      <c r="BI53" s="334"/>
      <c r="BJ53" s="334"/>
      <c r="BK53" s="334"/>
      <c r="BL53" s="334"/>
      <c r="BM53" s="334"/>
      <c r="BN53" s="334"/>
      <c r="BO53" s="334"/>
      <c r="BP53" s="334"/>
      <c r="BQ53" s="334"/>
      <c r="BR53" s="334"/>
      <c r="BS53" s="334"/>
      <c r="BT53" s="334"/>
      <c r="BU53" s="334"/>
      <c r="BV53" s="334"/>
    </row>
    <row r="54" spans="1:74" ht="11.1" customHeight="1" x14ac:dyDescent="0.2">
      <c r="A54" s="37" t="s">
        <v>740</v>
      </c>
      <c r="B54" s="38" t="s">
        <v>1188</v>
      </c>
      <c r="C54" s="68">
        <v>102.21366666999999</v>
      </c>
      <c r="D54" s="68">
        <v>102.39733333</v>
      </c>
      <c r="E54" s="68">
        <v>102.616</v>
      </c>
      <c r="F54" s="68">
        <v>102.94018518999999</v>
      </c>
      <c r="G54" s="68">
        <v>103.17596296000001</v>
      </c>
      <c r="H54" s="68">
        <v>103.39385185</v>
      </c>
      <c r="I54" s="68">
        <v>103.6377037</v>
      </c>
      <c r="J54" s="68">
        <v>103.78692593</v>
      </c>
      <c r="K54" s="68">
        <v>103.88537037</v>
      </c>
      <c r="L54" s="68">
        <v>103.80533333</v>
      </c>
      <c r="M54" s="68">
        <v>103.898</v>
      </c>
      <c r="N54" s="68">
        <v>104.03566667</v>
      </c>
      <c r="O54" s="68">
        <v>104.289</v>
      </c>
      <c r="P54" s="68">
        <v>104.46366666999999</v>
      </c>
      <c r="Q54" s="68">
        <v>104.63033333</v>
      </c>
      <c r="R54" s="68">
        <v>104.76914815000001</v>
      </c>
      <c r="S54" s="68">
        <v>104.9347037</v>
      </c>
      <c r="T54" s="68">
        <v>105.10714815</v>
      </c>
      <c r="U54" s="68">
        <v>105.32411111</v>
      </c>
      <c r="V54" s="68">
        <v>105.48211111000001</v>
      </c>
      <c r="W54" s="68">
        <v>105.61877778</v>
      </c>
      <c r="X54" s="68">
        <v>105.70492593</v>
      </c>
      <c r="Y54" s="68">
        <v>105.82081481</v>
      </c>
      <c r="Z54" s="68">
        <v>105.93725926</v>
      </c>
      <c r="AA54" s="68">
        <v>106.05914815</v>
      </c>
      <c r="AB54" s="68">
        <v>106.17303704</v>
      </c>
      <c r="AC54" s="68">
        <v>106.28381481</v>
      </c>
      <c r="AD54" s="68">
        <v>106.36881481</v>
      </c>
      <c r="AE54" s="68">
        <v>106.49037036999999</v>
      </c>
      <c r="AF54" s="68">
        <v>106.62581480999999</v>
      </c>
      <c r="AG54" s="68">
        <v>106.80018518999999</v>
      </c>
      <c r="AH54" s="68">
        <v>106.94462962999999</v>
      </c>
      <c r="AI54" s="68">
        <v>107.08418519</v>
      </c>
      <c r="AJ54" s="68">
        <v>107.22077778000001</v>
      </c>
      <c r="AK54" s="68">
        <v>107.34911111</v>
      </c>
      <c r="AL54" s="68">
        <v>107.47111111</v>
      </c>
      <c r="AM54" s="68">
        <v>107.54574074</v>
      </c>
      <c r="AN54" s="68">
        <v>107.68585185000001</v>
      </c>
      <c r="AO54" s="68">
        <v>107.85040741</v>
      </c>
      <c r="AP54" s="68">
        <v>108.09940741</v>
      </c>
      <c r="AQ54" s="68">
        <v>108.26785185</v>
      </c>
      <c r="AR54" s="68">
        <v>108.41574074</v>
      </c>
      <c r="AS54" s="68">
        <v>108.56751851999999</v>
      </c>
      <c r="AT54" s="68">
        <v>108.65596296</v>
      </c>
      <c r="AU54" s="68">
        <v>108.70551852</v>
      </c>
      <c r="AV54" s="68">
        <v>108.71618519</v>
      </c>
      <c r="AW54" s="68">
        <v>108.68796295999999</v>
      </c>
      <c r="AX54" s="68">
        <v>108.62085184999999</v>
      </c>
      <c r="AY54" s="68">
        <v>108.83547407</v>
      </c>
      <c r="AZ54" s="68">
        <v>108.98578519</v>
      </c>
      <c r="BA54" s="68">
        <v>109.17814074</v>
      </c>
      <c r="BB54" s="331">
        <v>109.4995</v>
      </c>
      <c r="BC54" s="331">
        <v>109.7107</v>
      </c>
      <c r="BD54" s="331">
        <v>109.89879999999999</v>
      </c>
      <c r="BE54" s="331">
        <v>110.0247</v>
      </c>
      <c r="BF54" s="331">
        <v>110.1956</v>
      </c>
      <c r="BG54" s="331">
        <v>110.3725</v>
      </c>
      <c r="BH54" s="331">
        <v>110.5575</v>
      </c>
      <c r="BI54" s="331">
        <v>110.74469999999999</v>
      </c>
      <c r="BJ54" s="331">
        <v>110.93640000000001</v>
      </c>
      <c r="BK54" s="331">
        <v>111.1562</v>
      </c>
      <c r="BL54" s="331">
        <v>111.3389</v>
      </c>
      <c r="BM54" s="331">
        <v>111.50839999999999</v>
      </c>
      <c r="BN54" s="331">
        <v>111.6472</v>
      </c>
      <c r="BO54" s="331">
        <v>111.80289999999999</v>
      </c>
      <c r="BP54" s="331">
        <v>111.95820000000001</v>
      </c>
      <c r="BQ54" s="331">
        <v>112.1063</v>
      </c>
      <c r="BR54" s="331">
        <v>112.2659</v>
      </c>
      <c r="BS54" s="331">
        <v>112.4302</v>
      </c>
      <c r="BT54" s="331">
        <v>112.6054</v>
      </c>
      <c r="BU54" s="331">
        <v>112.7744</v>
      </c>
      <c r="BV54" s="331">
        <v>112.94329999999999</v>
      </c>
    </row>
    <row r="55" spans="1:74" ht="11.1" customHeight="1" x14ac:dyDescent="0.2">
      <c r="A55" s="37" t="s">
        <v>31</v>
      </c>
      <c r="B55" s="39" t="s">
        <v>13</v>
      </c>
      <c r="C55" s="68">
        <v>1.8202257719999999</v>
      </c>
      <c r="D55" s="68">
        <v>1.8755419004</v>
      </c>
      <c r="E55" s="68">
        <v>1.9508650048</v>
      </c>
      <c r="F55" s="68">
        <v>2.0963775316</v>
      </c>
      <c r="G55" s="68">
        <v>2.1736020844000001</v>
      </c>
      <c r="H55" s="68">
        <v>2.2330148997000001</v>
      </c>
      <c r="I55" s="68">
        <v>2.3265219700999999</v>
      </c>
      <c r="J55" s="68">
        <v>2.3116674675</v>
      </c>
      <c r="K55" s="68">
        <v>2.2406217023999999</v>
      </c>
      <c r="L55" s="68">
        <v>1.9690594050000001</v>
      </c>
      <c r="M55" s="68">
        <v>1.8950453201999999</v>
      </c>
      <c r="N55" s="68">
        <v>1.8734221470000001</v>
      </c>
      <c r="O55" s="68">
        <v>2.0303873259</v>
      </c>
      <c r="P55" s="68">
        <v>2.0179561968000002</v>
      </c>
      <c r="Q55" s="68">
        <v>1.9629817312</v>
      </c>
      <c r="R55" s="68">
        <v>1.7767239875</v>
      </c>
      <c r="S55" s="68">
        <v>1.7046031751999999</v>
      </c>
      <c r="T55" s="68">
        <v>1.6570581959999999</v>
      </c>
      <c r="U55" s="68">
        <v>1.6272141769999999</v>
      </c>
      <c r="V55" s="68">
        <v>1.6333321081000001</v>
      </c>
      <c r="W55" s="68">
        <v>1.6685770106</v>
      </c>
      <c r="X55" s="68">
        <v>1.8299566425</v>
      </c>
      <c r="Y55" s="68">
        <v>1.8506754844</v>
      </c>
      <c r="Z55" s="68">
        <v>1.8278275648</v>
      </c>
      <c r="AA55" s="68">
        <v>1.6973488557</v>
      </c>
      <c r="AB55" s="68">
        <v>1.6363300513000001</v>
      </c>
      <c r="AC55" s="68">
        <v>1.5803079554999999</v>
      </c>
      <c r="AD55" s="68">
        <v>1.526848977</v>
      </c>
      <c r="AE55" s="68">
        <v>1.4825092287999999</v>
      </c>
      <c r="AF55" s="68">
        <v>1.4448747715000001</v>
      </c>
      <c r="AG55" s="68">
        <v>1.4014588478000001</v>
      </c>
      <c r="AH55" s="68">
        <v>1.3865085776999999</v>
      </c>
      <c r="AI55" s="68">
        <v>1.3874496923999999</v>
      </c>
      <c r="AJ55" s="68">
        <v>1.4340408817999999</v>
      </c>
      <c r="AK55" s="68">
        <v>1.4442303237</v>
      </c>
      <c r="AL55" s="68">
        <v>1.4478870443</v>
      </c>
      <c r="AM55" s="68">
        <v>1.4016637117999999</v>
      </c>
      <c r="AN55" s="68">
        <v>1.4248578141999999</v>
      </c>
      <c r="AO55" s="68">
        <v>1.4739709854</v>
      </c>
      <c r="AP55" s="68">
        <v>1.6269736534999999</v>
      </c>
      <c r="AQ55" s="68">
        <v>1.6691476190000001</v>
      </c>
      <c r="AR55" s="68">
        <v>1.6786984737999999</v>
      </c>
      <c r="AS55" s="68">
        <v>1.6548036225</v>
      </c>
      <c r="AT55" s="68">
        <v>1.6002050213000001</v>
      </c>
      <c r="AU55" s="68">
        <v>1.5140735586</v>
      </c>
      <c r="AV55" s="68">
        <v>1.3946992723</v>
      </c>
      <c r="AW55" s="68">
        <v>1.2471941667999999</v>
      </c>
      <c r="AX55" s="68">
        <v>1.0698137656</v>
      </c>
      <c r="AY55" s="68">
        <v>1.1992416663000001</v>
      </c>
      <c r="AZ55" s="68">
        <v>1.2071533177</v>
      </c>
      <c r="BA55" s="68">
        <v>1.2310879163999999</v>
      </c>
      <c r="BB55" s="331">
        <v>1.295193</v>
      </c>
      <c r="BC55" s="331">
        <v>1.332689</v>
      </c>
      <c r="BD55" s="331">
        <v>1.36791</v>
      </c>
      <c r="BE55" s="331">
        <v>1.34222</v>
      </c>
      <c r="BF55" s="331">
        <v>1.4169830000000001</v>
      </c>
      <c r="BG55" s="331">
        <v>1.533453</v>
      </c>
      <c r="BH55" s="331">
        <v>1.6936450000000001</v>
      </c>
      <c r="BI55" s="331">
        <v>1.8923589999999999</v>
      </c>
      <c r="BJ55" s="331">
        <v>2.1317879999999998</v>
      </c>
      <c r="BK55" s="331">
        <v>2.132304</v>
      </c>
      <c r="BL55" s="331">
        <v>2.1591429999999998</v>
      </c>
      <c r="BM55" s="331">
        <v>2.134344</v>
      </c>
      <c r="BN55" s="331">
        <v>1.961406</v>
      </c>
      <c r="BO55" s="331">
        <v>1.907022</v>
      </c>
      <c r="BP55" s="331">
        <v>1.873964</v>
      </c>
      <c r="BQ55" s="331">
        <v>1.8919520000000001</v>
      </c>
      <c r="BR55" s="331">
        <v>1.878784</v>
      </c>
      <c r="BS55" s="331">
        <v>1.8643670000000001</v>
      </c>
      <c r="BT55" s="331">
        <v>1.852427</v>
      </c>
      <c r="BU55" s="331">
        <v>1.8327500000000001</v>
      </c>
      <c r="BV55" s="331">
        <v>1.8090809999999999</v>
      </c>
    </row>
    <row r="56" spans="1:74" ht="11.1" customHeight="1" x14ac:dyDescent="0.2">
      <c r="A56" s="16"/>
      <c r="B56" s="25"/>
      <c r="C56" s="222"/>
      <c r="D56" s="222"/>
      <c r="E56" s="222"/>
      <c r="F56" s="222"/>
      <c r="G56" s="222"/>
      <c r="H56" s="222"/>
      <c r="I56" s="222"/>
      <c r="J56" s="222"/>
      <c r="K56" s="222"/>
      <c r="L56" s="222"/>
      <c r="M56" s="222"/>
      <c r="N56" s="222"/>
      <c r="O56" s="222"/>
      <c r="P56" s="222"/>
      <c r="Q56" s="222"/>
      <c r="R56" s="222"/>
      <c r="S56" s="222"/>
      <c r="T56" s="222"/>
      <c r="U56" s="222"/>
      <c r="V56" s="222"/>
      <c r="W56" s="222"/>
      <c r="X56" s="222"/>
      <c r="Y56" s="222"/>
      <c r="Z56" s="222"/>
      <c r="AA56" s="222"/>
      <c r="AB56" s="222"/>
      <c r="AC56" s="222"/>
      <c r="AD56" s="222"/>
      <c r="AE56" s="222"/>
      <c r="AF56" s="222"/>
      <c r="AG56" s="222"/>
      <c r="AH56" s="222"/>
      <c r="AI56" s="222"/>
      <c r="AJ56" s="222"/>
      <c r="AK56" s="222"/>
      <c r="AL56" s="222"/>
      <c r="AM56" s="222"/>
      <c r="AN56" s="222"/>
      <c r="AO56" s="222"/>
      <c r="AP56" s="222"/>
      <c r="AQ56" s="222"/>
      <c r="AR56" s="222"/>
      <c r="AS56" s="222"/>
      <c r="AT56" s="222"/>
      <c r="AU56" s="222"/>
      <c r="AV56" s="222"/>
      <c r="AW56" s="222"/>
      <c r="AX56" s="222"/>
      <c r="AY56" s="222"/>
      <c r="AZ56" s="222"/>
      <c r="BA56" s="222"/>
      <c r="BB56" s="336"/>
      <c r="BC56" s="336"/>
      <c r="BD56" s="336"/>
      <c r="BE56" s="336"/>
      <c r="BF56" s="336"/>
      <c r="BG56" s="336"/>
      <c r="BH56" s="336"/>
      <c r="BI56" s="336"/>
      <c r="BJ56" s="336"/>
      <c r="BK56" s="336"/>
      <c r="BL56" s="336"/>
      <c r="BM56" s="336"/>
      <c r="BN56" s="336"/>
      <c r="BO56" s="336"/>
      <c r="BP56" s="336"/>
      <c r="BQ56" s="336"/>
      <c r="BR56" s="336"/>
      <c r="BS56" s="336"/>
      <c r="BT56" s="336"/>
      <c r="BU56" s="336"/>
      <c r="BV56" s="336"/>
    </row>
    <row r="57" spans="1:74" ht="11.1" customHeight="1" x14ac:dyDescent="0.2">
      <c r="A57" s="35"/>
      <c r="B57" s="36" t="s">
        <v>741</v>
      </c>
      <c r="C57" s="221"/>
      <c r="D57" s="221"/>
      <c r="E57" s="221"/>
      <c r="F57" s="221"/>
      <c r="G57" s="221"/>
      <c r="H57" s="221"/>
      <c r="I57" s="221"/>
      <c r="J57" s="221"/>
      <c r="K57" s="221"/>
      <c r="L57" s="221"/>
      <c r="M57" s="221"/>
      <c r="N57" s="221"/>
      <c r="O57" s="221"/>
      <c r="P57" s="221"/>
      <c r="Q57" s="221"/>
      <c r="R57" s="221"/>
      <c r="S57" s="221"/>
      <c r="T57" s="221"/>
      <c r="U57" s="221"/>
      <c r="V57" s="221"/>
      <c r="W57" s="221"/>
      <c r="X57" s="221"/>
      <c r="Y57" s="221"/>
      <c r="Z57" s="221"/>
      <c r="AA57" s="221"/>
      <c r="AB57" s="221"/>
      <c r="AC57" s="221"/>
      <c r="AD57" s="221"/>
      <c r="AE57" s="221"/>
      <c r="AF57" s="221"/>
      <c r="AG57" s="221"/>
      <c r="AH57" s="221"/>
      <c r="AI57" s="221"/>
      <c r="AJ57" s="221"/>
      <c r="AK57" s="221"/>
      <c r="AL57" s="221"/>
      <c r="AM57" s="221"/>
      <c r="AN57" s="221"/>
      <c r="AO57" s="221"/>
      <c r="AP57" s="221"/>
      <c r="AQ57" s="221"/>
      <c r="AR57" s="221"/>
      <c r="AS57" s="221"/>
      <c r="AT57" s="221"/>
      <c r="AU57" s="221"/>
      <c r="AV57" s="221"/>
      <c r="AW57" s="221"/>
      <c r="AX57" s="221"/>
      <c r="AY57" s="221"/>
      <c r="AZ57" s="221"/>
      <c r="BA57" s="221"/>
      <c r="BB57" s="334"/>
      <c r="BC57" s="334"/>
      <c r="BD57" s="334"/>
      <c r="BE57" s="334"/>
      <c r="BF57" s="334"/>
      <c r="BG57" s="334"/>
      <c r="BH57" s="334"/>
      <c r="BI57" s="334"/>
      <c r="BJ57" s="334"/>
      <c r="BK57" s="334"/>
      <c r="BL57" s="334"/>
      <c r="BM57" s="334"/>
      <c r="BN57" s="334"/>
      <c r="BO57" s="334"/>
      <c r="BP57" s="334"/>
      <c r="BQ57" s="334"/>
      <c r="BR57" s="334"/>
      <c r="BS57" s="334"/>
      <c r="BT57" s="334"/>
      <c r="BU57" s="334"/>
      <c r="BV57" s="334"/>
    </row>
    <row r="58" spans="1:74" ht="11.1" customHeight="1" x14ac:dyDescent="0.2">
      <c r="A58" s="37" t="s">
        <v>742</v>
      </c>
      <c r="B58" s="38" t="s">
        <v>1187</v>
      </c>
      <c r="C58" s="242">
        <v>11297.4</v>
      </c>
      <c r="D58" s="242">
        <v>11329</v>
      </c>
      <c r="E58" s="242">
        <v>11312.4</v>
      </c>
      <c r="F58" s="242">
        <v>11282.8</v>
      </c>
      <c r="G58" s="242">
        <v>11277.1</v>
      </c>
      <c r="H58" s="242">
        <v>11325.8</v>
      </c>
      <c r="I58" s="242">
        <v>11371.2</v>
      </c>
      <c r="J58" s="242">
        <v>11363.5</v>
      </c>
      <c r="K58" s="242">
        <v>11330.8</v>
      </c>
      <c r="L58" s="242">
        <v>11340.8</v>
      </c>
      <c r="M58" s="242">
        <v>11329.3</v>
      </c>
      <c r="N58" s="242">
        <v>11416</v>
      </c>
      <c r="O58" s="242">
        <v>11500.3</v>
      </c>
      <c r="P58" s="242">
        <v>11562.5</v>
      </c>
      <c r="Q58" s="242">
        <v>11586.8</v>
      </c>
      <c r="R58" s="242">
        <v>11609.4</v>
      </c>
      <c r="S58" s="242">
        <v>11611.6</v>
      </c>
      <c r="T58" s="242">
        <v>11627.6</v>
      </c>
      <c r="U58" s="242">
        <v>11597.1</v>
      </c>
      <c r="V58" s="242">
        <v>11576.6</v>
      </c>
      <c r="W58" s="242">
        <v>11638.5</v>
      </c>
      <c r="X58" s="242">
        <v>11709.1</v>
      </c>
      <c r="Y58" s="242">
        <v>11877.2</v>
      </c>
      <c r="Z58" s="242">
        <v>12214.1</v>
      </c>
      <c r="AA58" s="242">
        <v>11487.6</v>
      </c>
      <c r="AB58" s="242">
        <v>11543.5</v>
      </c>
      <c r="AC58" s="242">
        <v>11584.7</v>
      </c>
      <c r="AD58" s="242">
        <v>11612.5</v>
      </c>
      <c r="AE58" s="242">
        <v>11653.5</v>
      </c>
      <c r="AF58" s="242">
        <v>11675.1</v>
      </c>
      <c r="AG58" s="242">
        <v>11665.6</v>
      </c>
      <c r="AH58" s="242">
        <v>11709.3</v>
      </c>
      <c r="AI58" s="242">
        <v>11742.7</v>
      </c>
      <c r="AJ58" s="242">
        <v>11713</v>
      </c>
      <c r="AK58" s="242">
        <v>11725.6</v>
      </c>
      <c r="AL58" s="242">
        <v>11696.6</v>
      </c>
      <c r="AM58" s="242">
        <v>11753.2</v>
      </c>
      <c r="AN58" s="242">
        <v>11811.5</v>
      </c>
      <c r="AO58" s="242">
        <v>11865.4</v>
      </c>
      <c r="AP58" s="242">
        <v>11879.5</v>
      </c>
      <c r="AQ58" s="242">
        <v>11897.7</v>
      </c>
      <c r="AR58" s="242">
        <v>11923.8</v>
      </c>
      <c r="AS58" s="242">
        <v>11939.4</v>
      </c>
      <c r="AT58" s="242">
        <v>11981.7</v>
      </c>
      <c r="AU58" s="242">
        <v>11989.8</v>
      </c>
      <c r="AV58" s="242">
        <v>12020.6</v>
      </c>
      <c r="AW58" s="242">
        <v>12080.5</v>
      </c>
      <c r="AX58" s="242">
        <v>12142.6</v>
      </c>
      <c r="AY58" s="242">
        <v>12246</v>
      </c>
      <c r="AZ58" s="242">
        <v>12242.027778</v>
      </c>
      <c r="BA58" s="242">
        <v>12270.707778</v>
      </c>
      <c r="BB58" s="335">
        <v>12271.38</v>
      </c>
      <c r="BC58" s="335">
        <v>12288.61</v>
      </c>
      <c r="BD58" s="335">
        <v>12306.18</v>
      </c>
      <c r="BE58" s="335">
        <v>12327.53</v>
      </c>
      <c r="BF58" s="335">
        <v>12343.23</v>
      </c>
      <c r="BG58" s="335">
        <v>12356.72</v>
      </c>
      <c r="BH58" s="335">
        <v>12358.18</v>
      </c>
      <c r="BI58" s="335">
        <v>12374.57</v>
      </c>
      <c r="BJ58" s="335">
        <v>12396.09</v>
      </c>
      <c r="BK58" s="335">
        <v>12431.96</v>
      </c>
      <c r="BL58" s="335">
        <v>12456.82</v>
      </c>
      <c r="BM58" s="335">
        <v>12479.89</v>
      </c>
      <c r="BN58" s="335">
        <v>12492.59</v>
      </c>
      <c r="BO58" s="335">
        <v>12518.51</v>
      </c>
      <c r="BP58" s="335">
        <v>12549.06</v>
      </c>
      <c r="BQ58" s="335">
        <v>12589.1</v>
      </c>
      <c r="BR58" s="335">
        <v>12625.29</v>
      </c>
      <c r="BS58" s="335">
        <v>12662.48</v>
      </c>
      <c r="BT58" s="335">
        <v>12700.02</v>
      </c>
      <c r="BU58" s="335">
        <v>12739.69</v>
      </c>
      <c r="BV58" s="335">
        <v>12780.84</v>
      </c>
    </row>
    <row r="59" spans="1:74" ht="11.1" customHeight="1" x14ac:dyDescent="0.2">
      <c r="A59" s="37" t="s">
        <v>32</v>
      </c>
      <c r="B59" s="39" t="s">
        <v>13</v>
      </c>
      <c r="C59" s="68">
        <v>3.5822017658999998</v>
      </c>
      <c r="D59" s="68">
        <v>4.0551090700000003</v>
      </c>
      <c r="E59" s="68">
        <v>3.6693548386999999</v>
      </c>
      <c r="F59" s="68">
        <v>2.6343557835999998</v>
      </c>
      <c r="G59" s="68">
        <v>1.8984367941</v>
      </c>
      <c r="H59" s="68">
        <v>2.2987363724000001</v>
      </c>
      <c r="I59" s="68">
        <v>2.6235278191</v>
      </c>
      <c r="J59" s="68">
        <v>2.2384769718999999</v>
      </c>
      <c r="K59" s="68">
        <v>2.0682448743999999</v>
      </c>
      <c r="L59" s="68">
        <v>1.9095459323999999</v>
      </c>
      <c r="M59" s="68">
        <v>1.5097484051000001</v>
      </c>
      <c r="N59" s="68">
        <v>1.5748732094</v>
      </c>
      <c r="O59" s="68">
        <v>1.7959884575</v>
      </c>
      <c r="P59" s="68">
        <v>2.0610821785</v>
      </c>
      <c r="Q59" s="68">
        <v>2.4256568014000002</v>
      </c>
      <c r="R59" s="68">
        <v>2.8946715354000001</v>
      </c>
      <c r="S59" s="68">
        <v>2.9661881157000001</v>
      </c>
      <c r="T59" s="68">
        <v>2.6647124265</v>
      </c>
      <c r="U59" s="68">
        <v>1.9865977206000001</v>
      </c>
      <c r="V59" s="68">
        <v>1.8753025035999999</v>
      </c>
      <c r="W59" s="68">
        <v>2.715607018</v>
      </c>
      <c r="X59" s="68">
        <v>3.2475663092999998</v>
      </c>
      <c r="Y59" s="68">
        <v>4.8361328590000001</v>
      </c>
      <c r="Z59" s="68">
        <v>6.9910651716999999</v>
      </c>
      <c r="AA59" s="68">
        <v>-0.11043190177999999</v>
      </c>
      <c r="AB59" s="68">
        <v>-0.16432432431999999</v>
      </c>
      <c r="AC59" s="68">
        <v>-1.8124072219999999E-2</v>
      </c>
      <c r="AD59" s="68">
        <v>2.6702499699000001E-2</v>
      </c>
      <c r="AE59" s="68">
        <v>0.36084605050000002</v>
      </c>
      <c r="AF59" s="68">
        <v>0.40851078468000002</v>
      </c>
      <c r="AG59" s="68">
        <v>0.59066490761000001</v>
      </c>
      <c r="AH59" s="68">
        <v>1.1462778362999999</v>
      </c>
      <c r="AI59" s="68">
        <v>0.89530437771000004</v>
      </c>
      <c r="AJ59" s="68">
        <v>3.3307427555999997E-2</v>
      </c>
      <c r="AK59" s="68">
        <v>-1.2763951099999999</v>
      </c>
      <c r="AL59" s="68">
        <v>-4.2369065261000003</v>
      </c>
      <c r="AM59" s="68">
        <v>2.3120582192999999</v>
      </c>
      <c r="AN59" s="68">
        <v>2.3216528782000001</v>
      </c>
      <c r="AO59" s="68">
        <v>2.4230234706</v>
      </c>
      <c r="AP59" s="68">
        <v>2.2992465015999999</v>
      </c>
      <c r="AQ59" s="68">
        <v>2.0955077873999999</v>
      </c>
      <c r="AR59" s="68">
        <v>2.1301744738999999</v>
      </c>
      <c r="AS59" s="68">
        <v>2.3470717322999999</v>
      </c>
      <c r="AT59" s="68">
        <v>2.3263559735000001</v>
      </c>
      <c r="AU59" s="68">
        <v>2.1042860670999999</v>
      </c>
      <c r="AV59" s="68">
        <v>2.6261418935999998</v>
      </c>
      <c r="AW59" s="68">
        <v>3.0267107866999998</v>
      </c>
      <c r="AX59" s="68">
        <v>3.8130738847000001</v>
      </c>
      <c r="AY59" s="68">
        <v>4.1929006568</v>
      </c>
      <c r="AZ59" s="68">
        <v>3.6449881707</v>
      </c>
      <c r="BA59" s="68">
        <v>3.4158795976</v>
      </c>
      <c r="BB59" s="331">
        <v>3.2988050000000002</v>
      </c>
      <c r="BC59" s="331">
        <v>3.285568</v>
      </c>
      <c r="BD59" s="331">
        <v>3.2068759999999998</v>
      </c>
      <c r="BE59" s="331">
        <v>3.2508330000000001</v>
      </c>
      <c r="BF59" s="331">
        <v>3.017379</v>
      </c>
      <c r="BG59" s="331">
        <v>3.0602399999999998</v>
      </c>
      <c r="BH59" s="331">
        <v>2.80837</v>
      </c>
      <c r="BI59" s="331">
        <v>2.4342869999999999</v>
      </c>
      <c r="BJ59" s="331">
        <v>2.0876329999999998</v>
      </c>
      <c r="BK59" s="331">
        <v>1.518564</v>
      </c>
      <c r="BL59" s="331">
        <v>1.754548</v>
      </c>
      <c r="BM59" s="331">
        <v>1.704701</v>
      </c>
      <c r="BN59" s="331">
        <v>1.802662</v>
      </c>
      <c r="BO59" s="331">
        <v>1.8708419999999999</v>
      </c>
      <c r="BP59" s="331">
        <v>1.973627</v>
      </c>
      <c r="BQ59" s="331">
        <v>2.121848</v>
      </c>
      <c r="BR59" s="331">
        <v>2.2851149999999998</v>
      </c>
      <c r="BS59" s="331">
        <v>2.474456</v>
      </c>
      <c r="BT59" s="331">
        <v>2.7660689999999999</v>
      </c>
      <c r="BU59" s="331">
        <v>2.9505240000000001</v>
      </c>
      <c r="BV59" s="331">
        <v>3.1037949999999999</v>
      </c>
    </row>
    <row r="60" spans="1:74" ht="11.1" customHeight="1" x14ac:dyDescent="0.2">
      <c r="A60" s="26"/>
      <c r="B60" s="34"/>
      <c r="C60" s="219"/>
      <c r="D60" s="219"/>
      <c r="E60" s="219"/>
      <c r="F60" s="219"/>
      <c r="G60" s="219"/>
      <c r="H60" s="219"/>
      <c r="I60" s="219"/>
      <c r="J60" s="219"/>
      <c r="K60" s="219"/>
      <c r="L60" s="219"/>
      <c r="M60" s="219"/>
      <c r="N60" s="219"/>
      <c r="O60" s="219"/>
      <c r="P60" s="219"/>
      <c r="Q60" s="219"/>
      <c r="R60" s="219"/>
      <c r="S60" s="219"/>
      <c r="T60" s="219"/>
      <c r="U60" s="219"/>
      <c r="V60" s="219"/>
      <c r="W60" s="219"/>
      <c r="X60" s="219"/>
      <c r="Y60" s="219"/>
      <c r="Z60" s="219"/>
      <c r="AA60" s="219"/>
      <c r="AB60" s="219"/>
      <c r="AC60" s="219"/>
      <c r="AD60" s="219"/>
      <c r="AE60" s="219"/>
      <c r="AF60" s="219"/>
      <c r="AG60" s="219"/>
      <c r="AH60" s="219"/>
      <c r="AI60" s="219"/>
      <c r="AJ60" s="219"/>
      <c r="AK60" s="219"/>
      <c r="AL60" s="219"/>
      <c r="AM60" s="219"/>
      <c r="AN60" s="219"/>
      <c r="AO60" s="219"/>
      <c r="AP60" s="219"/>
      <c r="AQ60" s="219"/>
      <c r="AR60" s="219"/>
      <c r="AS60" s="219"/>
      <c r="AT60" s="219"/>
      <c r="AU60" s="219"/>
      <c r="AV60" s="219"/>
      <c r="AW60" s="219"/>
      <c r="AX60" s="219"/>
      <c r="AY60" s="219"/>
      <c r="AZ60" s="219"/>
      <c r="BA60" s="219"/>
      <c r="BB60" s="330"/>
      <c r="BC60" s="330"/>
      <c r="BD60" s="330"/>
      <c r="BE60" s="330"/>
      <c r="BF60" s="330"/>
      <c r="BG60" s="330"/>
      <c r="BH60" s="330"/>
      <c r="BI60" s="330"/>
      <c r="BJ60" s="330"/>
      <c r="BK60" s="330"/>
      <c r="BL60" s="330"/>
      <c r="BM60" s="330"/>
      <c r="BN60" s="330"/>
      <c r="BO60" s="330"/>
      <c r="BP60" s="330"/>
      <c r="BQ60" s="330"/>
      <c r="BR60" s="330"/>
      <c r="BS60" s="330"/>
      <c r="BT60" s="330"/>
      <c r="BU60" s="330"/>
      <c r="BV60" s="330"/>
    </row>
    <row r="61" spans="1:74" ht="11.1" customHeight="1" x14ac:dyDescent="0.2">
      <c r="A61" s="35"/>
      <c r="B61" s="36" t="s">
        <v>1050</v>
      </c>
      <c r="C61" s="219"/>
      <c r="D61" s="219"/>
      <c r="E61" s="219"/>
      <c r="F61" s="219"/>
      <c r="G61" s="219"/>
      <c r="H61" s="219"/>
      <c r="I61" s="219"/>
      <c r="J61" s="219"/>
      <c r="K61" s="219"/>
      <c r="L61" s="219"/>
      <c r="M61" s="219"/>
      <c r="N61" s="219"/>
      <c r="O61" s="219"/>
      <c r="P61" s="219"/>
      <c r="Q61" s="219"/>
      <c r="R61" s="219"/>
      <c r="S61" s="219"/>
      <c r="T61" s="219"/>
      <c r="U61" s="219"/>
      <c r="V61" s="219"/>
      <c r="W61" s="219"/>
      <c r="X61" s="219"/>
      <c r="Y61" s="219"/>
      <c r="Z61" s="219"/>
      <c r="AA61" s="219"/>
      <c r="AB61" s="219"/>
      <c r="AC61" s="219"/>
      <c r="AD61" s="219"/>
      <c r="AE61" s="219"/>
      <c r="AF61" s="219"/>
      <c r="AG61" s="219"/>
      <c r="AH61" s="219"/>
      <c r="AI61" s="219"/>
      <c r="AJ61" s="219"/>
      <c r="AK61" s="219"/>
      <c r="AL61" s="219"/>
      <c r="AM61" s="219"/>
      <c r="AN61" s="219"/>
      <c r="AO61" s="219"/>
      <c r="AP61" s="219"/>
      <c r="AQ61" s="219"/>
      <c r="AR61" s="219"/>
      <c r="AS61" s="219"/>
      <c r="AT61" s="219"/>
      <c r="AU61" s="219"/>
      <c r="AV61" s="219"/>
      <c r="AW61" s="219"/>
      <c r="AX61" s="219"/>
      <c r="AY61" s="219"/>
      <c r="AZ61" s="219"/>
      <c r="BA61" s="219"/>
      <c r="BB61" s="330"/>
      <c r="BC61" s="330"/>
      <c r="BD61" s="330"/>
      <c r="BE61" s="330"/>
      <c r="BF61" s="330"/>
      <c r="BG61" s="330"/>
      <c r="BH61" s="330"/>
      <c r="BI61" s="330"/>
      <c r="BJ61" s="330"/>
      <c r="BK61" s="330"/>
      <c r="BL61" s="330"/>
      <c r="BM61" s="330"/>
      <c r="BN61" s="330"/>
      <c r="BO61" s="330"/>
      <c r="BP61" s="330"/>
      <c r="BQ61" s="330"/>
      <c r="BR61" s="330"/>
      <c r="BS61" s="330"/>
      <c r="BT61" s="330"/>
      <c r="BU61" s="330"/>
      <c r="BV61" s="330"/>
    </row>
    <row r="62" spans="1:74" ht="11.1" customHeight="1" x14ac:dyDescent="0.2">
      <c r="A62" s="37" t="s">
        <v>743</v>
      </c>
      <c r="B62" s="40" t="s">
        <v>994</v>
      </c>
      <c r="C62" s="68">
        <v>90.012200000000007</v>
      </c>
      <c r="D62" s="68">
        <v>90.010199999999998</v>
      </c>
      <c r="E62" s="68">
        <v>90.656999999999996</v>
      </c>
      <c r="F62" s="68">
        <v>90.064400000000006</v>
      </c>
      <c r="G62" s="68">
        <v>90.273899999999998</v>
      </c>
      <c r="H62" s="68">
        <v>90.395899999999997</v>
      </c>
      <c r="I62" s="68">
        <v>91.158100000000005</v>
      </c>
      <c r="J62" s="68">
        <v>91.417599999999993</v>
      </c>
      <c r="K62" s="68">
        <v>91.735200000000006</v>
      </c>
      <c r="L62" s="68">
        <v>92.221999999999994</v>
      </c>
      <c r="M62" s="68">
        <v>92.177300000000002</v>
      </c>
      <c r="N62" s="68">
        <v>92.815799999999996</v>
      </c>
      <c r="O62" s="68">
        <v>93.832099999999997</v>
      </c>
      <c r="P62" s="68">
        <v>94.366699999999994</v>
      </c>
      <c r="Q62" s="68">
        <v>94.093000000000004</v>
      </c>
      <c r="R62" s="68">
        <v>94.861800000000002</v>
      </c>
      <c r="S62" s="68">
        <v>94.697999999999993</v>
      </c>
      <c r="T62" s="68">
        <v>95.117999999999995</v>
      </c>
      <c r="U62" s="68">
        <v>95.581900000000005</v>
      </c>
      <c r="V62" s="68">
        <v>95.106800000000007</v>
      </c>
      <c r="W62" s="68">
        <v>95.303899999999999</v>
      </c>
      <c r="X62" s="68">
        <v>94.899600000000007</v>
      </c>
      <c r="Y62" s="68">
        <v>96.1404</v>
      </c>
      <c r="Z62" s="68">
        <v>96.868899999999996</v>
      </c>
      <c r="AA62" s="68">
        <v>96.646799999999999</v>
      </c>
      <c r="AB62" s="68">
        <v>97.274699999999996</v>
      </c>
      <c r="AC62" s="68">
        <v>97.387100000000004</v>
      </c>
      <c r="AD62" s="68">
        <v>97.178899999999999</v>
      </c>
      <c r="AE62" s="68">
        <v>97.441999999999993</v>
      </c>
      <c r="AF62" s="68">
        <v>97.767600000000002</v>
      </c>
      <c r="AG62" s="68">
        <v>97.3339</v>
      </c>
      <c r="AH62" s="68">
        <v>98.032499999999999</v>
      </c>
      <c r="AI62" s="68">
        <v>98.257900000000006</v>
      </c>
      <c r="AJ62" s="68">
        <v>98.709800000000001</v>
      </c>
      <c r="AK62" s="68">
        <v>99.059100000000001</v>
      </c>
      <c r="AL62" s="68">
        <v>99.2577</v>
      </c>
      <c r="AM62" s="68">
        <v>98.235299999999995</v>
      </c>
      <c r="AN62" s="68">
        <v>99.548900000000003</v>
      </c>
      <c r="AO62" s="68">
        <v>100.4307</v>
      </c>
      <c r="AP62" s="68">
        <v>100.75830000000001</v>
      </c>
      <c r="AQ62" s="68">
        <v>101.14960000000001</v>
      </c>
      <c r="AR62" s="68">
        <v>101.58</v>
      </c>
      <c r="AS62" s="68">
        <v>102.48050000000001</v>
      </c>
      <c r="AT62" s="68">
        <v>102.1778</v>
      </c>
      <c r="AU62" s="68">
        <v>102.45959999999999</v>
      </c>
      <c r="AV62" s="68">
        <v>102.5776</v>
      </c>
      <c r="AW62" s="68">
        <v>103.87869999999999</v>
      </c>
      <c r="AX62" s="68">
        <v>103.758</v>
      </c>
      <c r="AY62" s="68">
        <v>103.4828</v>
      </c>
      <c r="AZ62" s="68">
        <v>103.2394</v>
      </c>
      <c r="BA62" s="68">
        <v>104.38162963000001</v>
      </c>
      <c r="BB62" s="331">
        <v>104.5034</v>
      </c>
      <c r="BC62" s="331">
        <v>104.5981</v>
      </c>
      <c r="BD62" s="331">
        <v>104.6561</v>
      </c>
      <c r="BE62" s="331">
        <v>104.5586</v>
      </c>
      <c r="BF62" s="331">
        <v>104.6327</v>
      </c>
      <c r="BG62" s="331">
        <v>104.7595</v>
      </c>
      <c r="BH62" s="331">
        <v>104.9782</v>
      </c>
      <c r="BI62" s="331">
        <v>105.1808</v>
      </c>
      <c r="BJ62" s="331">
        <v>105.4067</v>
      </c>
      <c r="BK62" s="331">
        <v>105.654</v>
      </c>
      <c r="BL62" s="331">
        <v>105.92749999999999</v>
      </c>
      <c r="BM62" s="331">
        <v>106.2255</v>
      </c>
      <c r="BN62" s="331">
        <v>106.572</v>
      </c>
      <c r="BO62" s="331">
        <v>106.9011</v>
      </c>
      <c r="BP62" s="331">
        <v>107.2367</v>
      </c>
      <c r="BQ62" s="331">
        <v>107.5461</v>
      </c>
      <c r="BR62" s="331">
        <v>107.9192</v>
      </c>
      <c r="BS62" s="331">
        <v>108.32340000000001</v>
      </c>
      <c r="BT62" s="331">
        <v>108.8189</v>
      </c>
      <c r="BU62" s="331">
        <v>109.2397</v>
      </c>
      <c r="BV62" s="331">
        <v>109.6463</v>
      </c>
    </row>
    <row r="63" spans="1:74" ht="11.1" customHeight="1" x14ac:dyDescent="0.2">
      <c r="A63" s="37" t="s">
        <v>33</v>
      </c>
      <c r="B63" s="39" t="s">
        <v>13</v>
      </c>
      <c r="C63" s="68">
        <v>6.0254332319000001</v>
      </c>
      <c r="D63" s="68">
        <v>6.0605560713999997</v>
      </c>
      <c r="E63" s="68">
        <v>5.3841137433000004</v>
      </c>
      <c r="F63" s="68">
        <v>3.6435737448999999</v>
      </c>
      <c r="G63" s="68">
        <v>2.3508963677999999</v>
      </c>
      <c r="H63" s="68">
        <v>2.4965388841</v>
      </c>
      <c r="I63" s="68">
        <v>2.4926608733000002</v>
      </c>
      <c r="J63" s="68">
        <v>2.6034254415999998</v>
      </c>
      <c r="K63" s="68">
        <v>2.8567968758000002</v>
      </c>
      <c r="L63" s="68">
        <v>3.3153862871999999</v>
      </c>
      <c r="M63" s="68">
        <v>3.0956441989000001</v>
      </c>
      <c r="N63" s="68">
        <v>3.3803403619000001</v>
      </c>
      <c r="O63" s="68">
        <v>4.2437580684</v>
      </c>
      <c r="P63" s="68">
        <v>4.8400070213999999</v>
      </c>
      <c r="Q63" s="68">
        <v>3.790109975</v>
      </c>
      <c r="R63" s="68">
        <v>5.3266329425999999</v>
      </c>
      <c r="S63" s="68">
        <v>4.9007520445999999</v>
      </c>
      <c r="T63" s="68">
        <v>5.2237988670000002</v>
      </c>
      <c r="U63" s="68">
        <v>4.8528874560000004</v>
      </c>
      <c r="V63" s="68">
        <v>4.0355467656000004</v>
      </c>
      <c r="W63" s="68">
        <v>3.8902188036999998</v>
      </c>
      <c r="X63" s="68">
        <v>2.903428683</v>
      </c>
      <c r="Y63" s="68">
        <v>4.2994316387999998</v>
      </c>
      <c r="Z63" s="68">
        <v>4.3668211662000003</v>
      </c>
      <c r="AA63" s="68">
        <v>2.9997197121000001</v>
      </c>
      <c r="AB63" s="68">
        <v>3.0815955205000001</v>
      </c>
      <c r="AC63" s="68">
        <v>3.5008980476999998</v>
      </c>
      <c r="AD63" s="68">
        <v>2.4426059805000002</v>
      </c>
      <c r="AE63" s="68">
        <v>2.8976324737999999</v>
      </c>
      <c r="AF63" s="68">
        <v>2.7855926323000002</v>
      </c>
      <c r="AG63" s="68">
        <v>1.8329830228999999</v>
      </c>
      <c r="AH63" s="68">
        <v>3.0762258849999999</v>
      </c>
      <c r="AI63" s="68">
        <v>3.0995583602000001</v>
      </c>
      <c r="AJ63" s="68">
        <v>4.0149800421000004</v>
      </c>
      <c r="AK63" s="68">
        <v>3.0358725363999999</v>
      </c>
      <c r="AL63" s="68">
        <v>2.4660133437999998</v>
      </c>
      <c r="AM63" s="68">
        <v>1.6436136530000001</v>
      </c>
      <c r="AN63" s="68">
        <v>2.3379152030000001</v>
      </c>
      <c r="AO63" s="68">
        <v>3.1252599164000001</v>
      </c>
      <c r="AP63" s="68">
        <v>3.6833098543</v>
      </c>
      <c r="AQ63" s="68">
        <v>3.8049301123000001</v>
      </c>
      <c r="AR63" s="68">
        <v>3.8994513519999998</v>
      </c>
      <c r="AS63" s="68">
        <v>5.2875719558999998</v>
      </c>
      <c r="AT63" s="68">
        <v>4.2284956520000003</v>
      </c>
      <c r="AU63" s="68">
        <v>4.2761956035999997</v>
      </c>
      <c r="AV63" s="68">
        <v>3.9183546111999998</v>
      </c>
      <c r="AW63" s="68">
        <v>4.8653783447999999</v>
      </c>
      <c r="AX63" s="68">
        <v>4.5339555521000001</v>
      </c>
      <c r="AY63" s="68">
        <v>5.3417661472000004</v>
      </c>
      <c r="AZ63" s="68">
        <v>3.7072232841999999</v>
      </c>
      <c r="BA63" s="68">
        <v>3.9339859521</v>
      </c>
      <c r="BB63" s="331">
        <v>3.7169150000000002</v>
      </c>
      <c r="BC63" s="331">
        <v>3.4092739999999999</v>
      </c>
      <c r="BD63" s="331">
        <v>3.028286</v>
      </c>
      <c r="BE63" s="331">
        <v>2.027793</v>
      </c>
      <c r="BF63" s="331">
        <v>2.4025910000000001</v>
      </c>
      <c r="BG63" s="331">
        <v>2.2446820000000001</v>
      </c>
      <c r="BH63" s="331">
        <v>2.3402769999999999</v>
      </c>
      <c r="BI63" s="331">
        <v>1.2535130000000001</v>
      </c>
      <c r="BJ63" s="331">
        <v>1.588954</v>
      </c>
      <c r="BK63" s="331">
        <v>2.0980940000000001</v>
      </c>
      <c r="BL63" s="331">
        <v>2.6037539999999999</v>
      </c>
      <c r="BM63" s="331">
        <v>1.766502</v>
      </c>
      <c r="BN63" s="331">
        <v>1.9794929999999999</v>
      </c>
      <c r="BO63" s="331">
        <v>2.2017859999999998</v>
      </c>
      <c r="BP63" s="331">
        <v>2.4657290000000001</v>
      </c>
      <c r="BQ63" s="331">
        <v>2.8572739999999999</v>
      </c>
      <c r="BR63" s="331">
        <v>3.1410010000000002</v>
      </c>
      <c r="BS63" s="331">
        <v>3.4019439999999999</v>
      </c>
      <c r="BT63" s="331">
        <v>3.6585269999999999</v>
      </c>
      <c r="BU63" s="331">
        <v>3.858962</v>
      </c>
      <c r="BV63" s="331">
        <v>4.022189</v>
      </c>
    </row>
    <row r="64" spans="1:74" ht="11.1" customHeight="1" x14ac:dyDescent="0.2">
      <c r="A64" s="26"/>
      <c r="B64" s="29"/>
      <c r="C64" s="219"/>
      <c r="D64" s="219"/>
      <c r="E64" s="219"/>
      <c r="F64" s="219"/>
      <c r="G64" s="219"/>
      <c r="H64" s="219"/>
      <c r="I64" s="219"/>
      <c r="J64" s="219"/>
      <c r="K64" s="219"/>
      <c r="L64" s="219"/>
      <c r="M64" s="219"/>
      <c r="N64" s="219"/>
      <c r="O64" s="219"/>
      <c r="P64" s="219"/>
      <c r="Q64" s="219"/>
      <c r="R64" s="219"/>
      <c r="S64" s="219"/>
      <c r="T64" s="219"/>
      <c r="U64" s="219"/>
      <c r="V64" s="219"/>
      <c r="W64" s="219"/>
      <c r="X64" s="219"/>
      <c r="Y64" s="219"/>
      <c r="Z64" s="219"/>
      <c r="AA64" s="219"/>
      <c r="AB64" s="219"/>
      <c r="AC64" s="219"/>
      <c r="AD64" s="219"/>
      <c r="AE64" s="219"/>
      <c r="AF64" s="219"/>
      <c r="AG64" s="219"/>
      <c r="AH64" s="219"/>
      <c r="AI64" s="219"/>
      <c r="AJ64" s="219"/>
      <c r="AK64" s="219"/>
      <c r="AL64" s="219"/>
      <c r="AM64" s="219"/>
      <c r="AN64" s="219"/>
      <c r="AO64" s="219"/>
      <c r="AP64" s="219"/>
      <c r="AQ64" s="219"/>
      <c r="AR64" s="219"/>
      <c r="AS64" s="219"/>
      <c r="AT64" s="219"/>
      <c r="AU64" s="219"/>
      <c r="AV64" s="219"/>
      <c r="AW64" s="219"/>
      <c r="AX64" s="219"/>
      <c r="AY64" s="219"/>
      <c r="AZ64" s="219"/>
      <c r="BA64" s="219"/>
      <c r="BB64" s="330"/>
      <c r="BC64" s="330"/>
      <c r="BD64" s="330"/>
      <c r="BE64" s="330"/>
      <c r="BF64" s="330"/>
      <c r="BG64" s="330"/>
      <c r="BH64" s="330"/>
      <c r="BI64" s="330"/>
      <c r="BJ64" s="330"/>
      <c r="BK64" s="330"/>
      <c r="BL64" s="330"/>
      <c r="BM64" s="330"/>
      <c r="BN64" s="330"/>
      <c r="BO64" s="330"/>
      <c r="BP64" s="330"/>
      <c r="BQ64" s="330"/>
      <c r="BR64" s="330"/>
      <c r="BS64" s="330"/>
      <c r="BT64" s="330"/>
      <c r="BU64" s="330"/>
      <c r="BV64" s="330"/>
    </row>
    <row r="65" spans="1:74" ht="11.1" customHeight="1" x14ac:dyDescent="0.2">
      <c r="A65" s="19"/>
      <c r="B65" s="20" t="s">
        <v>1051</v>
      </c>
      <c r="C65" s="219"/>
      <c r="D65" s="219"/>
      <c r="E65" s="219"/>
      <c r="F65" s="219"/>
      <c r="G65" s="219"/>
      <c r="H65" s="219"/>
      <c r="I65" s="219"/>
      <c r="J65" s="219"/>
      <c r="K65" s="219"/>
      <c r="L65" s="219"/>
      <c r="M65" s="219"/>
      <c r="N65" s="219"/>
      <c r="O65" s="219"/>
      <c r="P65" s="219"/>
      <c r="Q65" s="219"/>
      <c r="R65" s="219"/>
      <c r="S65" s="219"/>
      <c r="T65" s="219"/>
      <c r="U65" s="219"/>
      <c r="V65" s="219"/>
      <c r="W65" s="219"/>
      <c r="X65" s="219"/>
      <c r="Y65" s="219"/>
      <c r="Z65" s="219"/>
      <c r="AA65" s="219"/>
      <c r="AB65" s="219"/>
      <c r="AC65" s="219"/>
      <c r="AD65" s="219"/>
      <c r="AE65" s="219"/>
      <c r="AF65" s="219"/>
      <c r="AG65" s="219"/>
      <c r="AH65" s="219"/>
      <c r="AI65" s="219"/>
      <c r="AJ65" s="219"/>
      <c r="AK65" s="219"/>
      <c r="AL65" s="219"/>
      <c r="AM65" s="219"/>
      <c r="AN65" s="219"/>
      <c r="AO65" s="219"/>
      <c r="AP65" s="219"/>
      <c r="AQ65" s="219"/>
      <c r="AR65" s="219"/>
      <c r="AS65" s="219"/>
      <c r="AT65" s="219"/>
      <c r="AU65" s="219"/>
      <c r="AV65" s="219"/>
      <c r="AW65" s="219"/>
      <c r="AX65" s="219"/>
      <c r="AY65" s="219"/>
      <c r="AZ65" s="219"/>
      <c r="BA65" s="219"/>
      <c r="BB65" s="330"/>
      <c r="BC65" s="330"/>
      <c r="BD65" s="330"/>
      <c r="BE65" s="330"/>
      <c r="BF65" s="330"/>
      <c r="BG65" s="330"/>
      <c r="BH65" s="330"/>
      <c r="BI65" s="330"/>
      <c r="BJ65" s="330"/>
      <c r="BK65" s="330"/>
      <c r="BL65" s="330"/>
      <c r="BM65" s="330"/>
      <c r="BN65" s="330"/>
      <c r="BO65" s="330"/>
      <c r="BP65" s="330"/>
      <c r="BQ65" s="330"/>
      <c r="BR65" s="330"/>
      <c r="BS65" s="330"/>
      <c r="BT65" s="330"/>
      <c r="BU65" s="330"/>
      <c r="BV65" s="330"/>
    </row>
    <row r="66" spans="1:74" ht="11.1" customHeight="1" x14ac:dyDescent="0.2">
      <c r="A66" s="19"/>
      <c r="B66" s="22"/>
      <c r="C66" s="219"/>
      <c r="D66" s="219"/>
      <c r="E66" s="219"/>
      <c r="F66" s="219"/>
      <c r="G66" s="219"/>
      <c r="H66" s="219"/>
      <c r="I66" s="219"/>
      <c r="J66" s="219"/>
      <c r="K66" s="219"/>
      <c r="L66" s="219"/>
      <c r="M66" s="219"/>
      <c r="N66" s="219"/>
      <c r="O66" s="219"/>
      <c r="P66" s="219"/>
      <c r="Q66" s="219"/>
      <c r="R66" s="219"/>
      <c r="S66" s="219"/>
      <c r="T66" s="219"/>
      <c r="U66" s="219"/>
      <c r="V66" s="219"/>
      <c r="W66" s="219"/>
      <c r="X66" s="219"/>
      <c r="Y66" s="219"/>
      <c r="Z66" s="219"/>
      <c r="AA66" s="219"/>
      <c r="AB66" s="219"/>
      <c r="AC66" s="219"/>
      <c r="AD66" s="219"/>
      <c r="AE66" s="219"/>
      <c r="AF66" s="219"/>
      <c r="AG66" s="219"/>
      <c r="AH66" s="219"/>
      <c r="AI66" s="219"/>
      <c r="AJ66" s="219"/>
      <c r="AK66" s="219"/>
      <c r="AL66" s="219"/>
      <c r="AM66" s="219"/>
      <c r="AN66" s="219"/>
      <c r="AO66" s="219"/>
      <c r="AP66" s="219"/>
      <c r="AQ66" s="219"/>
      <c r="AR66" s="219"/>
      <c r="AS66" s="219"/>
      <c r="AT66" s="219"/>
      <c r="AU66" s="219"/>
      <c r="AV66" s="219"/>
      <c r="AW66" s="219"/>
      <c r="AX66" s="219"/>
      <c r="AY66" s="219"/>
      <c r="AZ66" s="219"/>
      <c r="BA66" s="219"/>
      <c r="BB66" s="330"/>
      <c r="BC66" s="330"/>
      <c r="BD66" s="330"/>
      <c r="BE66" s="330"/>
      <c r="BF66" s="330"/>
      <c r="BG66" s="330"/>
      <c r="BH66" s="330"/>
      <c r="BI66" s="330"/>
      <c r="BJ66" s="330"/>
      <c r="BK66" s="330"/>
      <c r="BL66" s="330"/>
      <c r="BM66" s="330"/>
      <c r="BN66" s="330"/>
      <c r="BO66" s="330"/>
      <c r="BP66" s="330"/>
      <c r="BQ66" s="330"/>
      <c r="BR66" s="330"/>
      <c r="BS66" s="330"/>
      <c r="BT66" s="330"/>
      <c r="BU66" s="330"/>
      <c r="BV66" s="330"/>
    </row>
    <row r="67" spans="1:74" ht="11.1" customHeight="1" x14ac:dyDescent="0.2">
      <c r="A67" s="37" t="s">
        <v>744</v>
      </c>
      <c r="B67" s="41" t="s">
        <v>1052</v>
      </c>
      <c r="C67" s="242">
        <v>953.22600242999999</v>
      </c>
      <c r="D67" s="242">
        <v>741.38622086999999</v>
      </c>
      <c r="E67" s="242">
        <v>580.78226123000002</v>
      </c>
      <c r="F67" s="242">
        <v>313.76780518999999</v>
      </c>
      <c r="G67" s="242">
        <v>157.51349913000001</v>
      </c>
      <c r="H67" s="242">
        <v>38.936055746999997</v>
      </c>
      <c r="I67" s="242">
        <v>6.9565663493000001</v>
      </c>
      <c r="J67" s="242">
        <v>9.2931514241999995</v>
      </c>
      <c r="K67" s="242">
        <v>57.436794444</v>
      </c>
      <c r="L67" s="242">
        <v>255.96012594000001</v>
      </c>
      <c r="M67" s="242">
        <v>472.92262964999998</v>
      </c>
      <c r="N67" s="242">
        <v>723.68367934000003</v>
      </c>
      <c r="O67" s="242">
        <v>761.88044342000001</v>
      </c>
      <c r="P67" s="242">
        <v>628.73379938999994</v>
      </c>
      <c r="Q67" s="242">
        <v>381.02041560999999</v>
      </c>
      <c r="R67" s="242">
        <v>292.01247496000002</v>
      </c>
      <c r="S67" s="242">
        <v>98.771286152000002</v>
      </c>
      <c r="T67" s="242">
        <v>31.537865627999999</v>
      </c>
      <c r="U67" s="242">
        <v>4.9631216458000003</v>
      </c>
      <c r="V67" s="242">
        <v>8.7174872012000009</v>
      </c>
      <c r="W67" s="242">
        <v>60.864698908000001</v>
      </c>
      <c r="X67" s="242">
        <v>261.77572377000001</v>
      </c>
      <c r="Y67" s="242">
        <v>540.28552083</v>
      </c>
      <c r="Z67" s="242">
        <v>698.72434633</v>
      </c>
      <c r="AA67" s="242">
        <v>827.82282042999998</v>
      </c>
      <c r="AB67" s="242">
        <v>733.00897807000001</v>
      </c>
      <c r="AC67" s="242">
        <v>659.65042514000004</v>
      </c>
      <c r="AD67" s="242">
        <v>347.83431933999998</v>
      </c>
      <c r="AE67" s="242">
        <v>136.08145845999999</v>
      </c>
      <c r="AF67" s="242">
        <v>26.403207571999999</v>
      </c>
      <c r="AG67" s="242">
        <v>5.1483181338000001</v>
      </c>
      <c r="AH67" s="242">
        <v>11.551898301</v>
      </c>
      <c r="AI67" s="242">
        <v>59.494378689000001</v>
      </c>
      <c r="AJ67" s="242">
        <v>257.24204992</v>
      </c>
      <c r="AK67" s="242">
        <v>571.87186621000001</v>
      </c>
      <c r="AL67" s="242">
        <v>829.10032511999998</v>
      </c>
      <c r="AM67" s="242">
        <v>969.53264360000003</v>
      </c>
      <c r="AN67" s="242">
        <v>798.77541701999996</v>
      </c>
      <c r="AO67" s="242">
        <v>682.93556549000004</v>
      </c>
      <c r="AP67" s="242">
        <v>324.87141764</v>
      </c>
      <c r="AQ67" s="242">
        <v>127.50042603</v>
      </c>
      <c r="AR67" s="242">
        <v>28.079332924999999</v>
      </c>
      <c r="AS67" s="242">
        <v>9.8820124399000004</v>
      </c>
      <c r="AT67" s="242">
        <v>13.188465867</v>
      </c>
      <c r="AU67" s="242">
        <v>57.410254991999999</v>
      </c>
      <c r="AV67" s="242">
        <v>220.74806960999999</v>
      </c>
      <c r="AW67" s="242">
        <v>614.54356375999998</v>
      </c>
      <c r="AX67" s="242">
        <v>706.40855632</v>
      </c>
      <c r="AY67" s="242">
        <v>890.46580732999996</v>
      </c>
      <c r="AZ67" s="242">
        <v>864.53569576999996</v>
      </c>
      <c r="BA67" s="242">
        <v>556.61175959000002</v>
      </c>
      <c r="BB67" s="335">
        <v>303.40663647999997</v>
      </c>
      <c r="BC67" s="335">
        <v>131.81580124999999</v>
      </c>
      <c r="BD67" s="335">
        <v>26.344452016999998</v>
      </c>
      <c r="BE67" s="335">
        <v>6.0157780612999998</v>
      </c>
      <c r="BF67" s="335">
        <v>9.6409836964999993</v>
      </c>
      <c r="BG67" s="335">
        <v>56.141617838000002</v>
      </c>
      <c r="BH67" s="335">
        <v>249.80223863000001</v>
      </c>
      <c r="BI67" s="335">
        <v>496.51058906999998</v>
      </c>
      <c r="BJ67" s="335">
        <v>784.75298591000001</v>
      </c>
      <c r="BK67" s="335">
        <v>856.78540014999999</v>
      </c>
      <c r="BL67" s="335">
        <v>688.50165413000002</v>
      </c>
      <c r="BM67" s="335">
        <v>558.31866603000003</v>
      </c>
      <c r="BN67" s="335">
        <v>306.23982415</v>
      </c>
      <c r="BO67" s="335">
        <v>135.18579904000001</v>
      </c>
      <c r="BP67" s="335">
        <v>29.891060348</v>
      </c>
      <c r="BQ67" s="335">
        <v>6.0282155044000003</v>
      </c>
      <c r="BR67" s="335">
        <v>9.6357175850000001</v>
      </c>
      <c r="BS67" s="335">
        <v>56.035484418000003</v>
      </c>
      <c r="BT67" s="335">
        <v>249.30855785</v>
      </c>
      <c r="BU67" s="335">
        <v>495.77307833999998</v>
      </c>
      <c r="BV67" s="335">
        <v>783.78756687999999</v>
      </c>
    </row>
    <row r="68" spans="1:74" ht="11.1" customHeight="1" x14ac:dyDescent="0.2">
      <c r="A68" s="19"/>
      <c r="B68" s="22"/>
      <c r="C68" s="219"/>
      <c r="D68" s="219"/>
      <c r="E68" s="219"/>
      <c r="F68" s="219"/>
      <c r="G68" s="219"/>
      <c r="H68" s="219"/>
      <c r="I68" s="219"/>
      <c r="J68" s="219"/>
      <c r="K68" s="219"/>
      <c r="L68" s="219"/>
      <c r="M68" s="219"/>
      <c r="N68" s="219"/>
      <c r="O68" s="219"/>
      <c r="P68" s="219"/>
      <c r="Q68" s="219"/>
      <c r="R68" s="219"/>
      <c r="S68" s="219"/>
      <c r="T68" s="219"/>
      <c r="U68" s="219"/>
      <c r="V68" s="219"/>
      <c r="W68" s="219"/>
      <c r="X68" s="219"/>
      <c r="Y68" s="219"/>
      <c r="Z68" s="219"/>
      <c r="AA68" s="219"/>
      <c r="AB68" s="219"/>
      <c r="AC68" s="219"/>
      <c r="AD68" s="219"/>
      <c r="AE68" s="219"/>
      <c r="AF68" s="219"/>
      <c r="AG68" s="219"/>
      <c r="AH68" s="219"/>
      <c r="AI68" s="219"/>
      <c r="AJ68" s="219"/>
      <c r="AK68" s="219"/>
      <c r="AL68" s="219"/>
      <c r="AM68" s="219"/>
      <c r="AN68" s="219"/>
      <c r="AO68" s="219"/>
      <c r="AP68" s="219"/>
      <c r="AQ68" s="219"/>
      <c r="AR68" s="219"/>
      <c r="AS68" s="219"/>
      <c r="AT68" s="219"/>
      <c r="AU68" s="219"/>
      <c r="AV68" s="219"/>
      <c r="AW68" s="219"/>
      <c r="AX68" s="219"/>
      <c r="AY68" s="219"/>
      <c r="AZ68" s="219"/>
      <c r="BA68" s="219"/>
      <c r="BB68" s="330"/>
      <c r="BC68" s="330"/>
      <c r="BD68" s="330"/>
      <c r="BE68" s="330"/>
      <c r="BF68" s="330"/>
      <c r="BG68" s="330"/>
      <c r="BH68" s="330"/>
      <c r="BI68" s="330"/>
      <c r="BJ68" s="330"/>
      <c r="BK68" s="330"/>
      <c r="BL68" s="330"/>
      <c r="BM68" s="330"/>
      <c r="BN68" s="330"/>
      <c r="BO68" s="330"/>
      <c r="BP68" s="330"/>
      <c r="BQ68" s="330"/>
      <c r="BR68" s="330"/>
      <c r="BS68" s="330"/>
      <c r="BT68" s="330"/>
      <c r="BU68" s="330"/>
      <c r="BV68" s="330"/>
    </row>
    <row r="69" spans="1:74" ht="11.1" customHeight="1" x14ac:dyDescent="0.2">
      <c r="A69" s="37" t="s">
        <v>752</v>
      </c>
      <c r="B69" s="42" t="s">
        <v>6</v>
      </c>
      <c r="C69" s="272">
        <v>5.8787333470999998</v>
      </c>
      <c r="D69" s="272">
        <v>9.5740069232000007</v>
      </c>
      <c r="E69" s="272">
        <v>25.163223468999998</v>
      </c>
      <c r="F69" s="272">
        <v>54.205826704000003</v>
      </c>
      <c r="G69" s="272">
        <v>106.89408276</v>
      </c>
      <c r="H69" s="272">
        <v>259.15908688000002</v>
      </c>
      <c r="I69" s="272">
        <v>404.33314746000002</v>
      </c>
      <c r="J69" s="272">
        <v>349.65633266999998</v>
      </c>
      <c r="K69" s="272">
        <v>175.46645860999999</v>
      </c>
      <c r="L69" s="272">
        <v>49.641523346</v>
      </c>
      <c r="M69" s="272">
        <v>18.390771949000001</v>
      </c>
      <c r="N69" s="272">
        <v>11.273840838</v>
      </c>
      <c r="O69" s="272">
        <v>12.013929469000001</v>
      </c>
      <c r="P69" s="272">
        <v>13.286383266</v>
      </c>
      <c r="Q69" s="272">
        <v>48.841163135999999</v>
      </c>
      <c r="R69" s="272">
        <v>48.863764992999997</v>
      </c>
      <c r="S69" s="272">
        <v>154.78638781000001</v>
      </c>
      <c r="T69" s="272">
        <v>232.97288222</v>
      </c>
      <c r="U69" s="272">
        <v>401.08716586999998</v>
      </c>
      <c r="V69" s="272">
        <v>327.95086591</v>
      </c>
      <c r="W69" s="272">
        <v>173.89087731999999</v>
      </c>
      <c r="X69" s="272">
        <v>55.399913716</v>
      </c>
      <c r="Y69" s="272">
        <v>14.01531817</v>
      </c>
      <c r="Z69" s="272">
        <v>11.412810916</v>
      </c>
      <c r="AA69" s="272">
        <v>14.983702554000001</v>
      </c>
      <c r="AB69" s="272">
        <v>10.799358176</v>
      </c>
      <c r="AC69" s="272">
        <v>11.112785847</v>
      </c>
      <c r="AD69" s="272">
        <v>34.122029410000003</v>
      </c>
      <c r="AE69" s="272">
        <v>99.545984637999993</v>
      </c>
      <c r="AF69" s="272">
        <v>244.62628684000001</v>
      </c>
      <c r="AG69" s="272">
        <v>338.54831662999999</v>
      </c>
      <c r="AH69" s="272">
        <v>288.35990491000001</v>
      </c>
      <c r="AI69" s="272">
        <v>177.14901362000001</v>
      </c>
      <c r="AJ69" s="272">
        <v>56.106883977000003</v>
      </c>
      <c r="AK69" s="272">
        <v>17.710621855999999</v>
      </c>
      <c r="AL69" s="272">
        <v>13.32125282</v>
      </c>
      <c r="AM69" s="272">
        <v>7.1731865671000001</v>
      </c>
      <c r="AN69" s="272">
        <v>11.960733662999999</v>
      </c>
      <c r="AO69" s="272">
        <v>15.338611648000001</v>
      </c>
      <c r="AP69" s="272">
        <v>37.709661783000001</v>
      </c>
      <c r="AQ69" s="272">
        <v>113.30412140999999</v>
      </c>
      <c r="AR69" s="272">
        <v>242.52994853999999</v>
      </c>
      <c r="AS69" s="272">
        <v>300.52478410999998</v>
      </c>
      <c r="AT69" s="272">
        <v>291.86456763000001</v>
      </c>
      <c r="AU69" s="272">
        <v>182.76723630999999</v>
      </c>
      <c r="AV69" s="272">
        <v>74.408104949999995</v>
      </c>
      <c r="AW69" s="272">
        <v>11.277426803000001</v>
      </c>
      <c r="AX69" s="272">
        <v>10.385787465</v>
      </c>
      <c r="AY69" s="272">
        <v>9.5305523209</v>
      </c>
      <c r="AZ69" s="272">
        <v>7.5033620044999996</v>
      </c>
      <c r="BA69" s="272">
        <v>27.580422393999999</v>
      </c>
      <c r="BB69" s="337">
        <v>37.799853605999999</v>
      </c>
      <c r="BC69" s="337">
        <v>115.9291243</v>
      </c>
      <c r="BD69" s="337">
        <v>238.12281401999999</v>
      </c>
      <c r="BE69" s="337">
        <v>349.20564517000003</v>
      </c>
      <c r="BF69" s="337">
        <v>325.60399372000001</v>
      </c>
      <c r="BG69" s="337">
        <v>178.37268435999999</v>
      </c>
      <c r="BH69" s="337">
        <v>64.437467599000001</v>
      </c>
      <c r="BI69" s="337">
        <v>19.846583011</v>
      </c>
      <c r="BJ69" s="337">
        <v>9.6065225238000007</v>
      </c>
      <c r="BK69" s="337">
        <v>9.7973222609999997</v>
      </c>
      <c r="BL69" s="337">
        <v>10.026654811</v>
      </c>
      <c r="BM69" s="337">
        <v>20.842086944999998</v>
      </c>
      <c r="BN69" s="337">
        <v>39.279921404</v>
      </c>
      <c r="BO69" s="337">
        <v>118.9095396</v>
      </c>
      <c r="BP69" s="337">
        <v>240.15105586000001</v>
      </c>
      <c r="BQ69" s="337">
        <v>349.57141361999999</v>
      </c>
      <c r="BR69" s="337">
        <v>326.02258895</v>
      </c>
      <c r="BS69" s="337">
        <v>178.83638948999999</v>
      </c>
      <c r="BT69" s="337">
        <v>64.731725608999994</v>
      </c>
      <c r="BU69" s="337">
        <v>19.953253022999998</v>
      </c>
      <c r="BV69" s="337">
        <v>9.6678436071</v>
      </c>
    </row>
    <row r="70" spans="1:74" s="278" customFormat="1" ht="11.1" customHeight="1" x14ac:dyDescent="0.2">
      <c r="A70" s="16"/>
      <c r="C70" s="279"/>
      <c r="D70" s="279"/>
      <c r="E70" s="279"/>
      <c r="F70" s="279"/>
      <c r="G70" s="279"/>
      <c r="H70" s="279"/>
      <c r="I70" s="279"/>
      <c r="J70" s="279"/>
      <c r="K70" s="279"/>
      <c r="L70" s="279"/>
      <c r="M70" s="279"/>
      <c r="N70" s="279"/>
      <c r="O70" s="279"/>
      <c r="P70" s="279"/>
      <c r="Q70" s="279"/>
      <c r="R70" s="279"/>
      <c r="S70" s="279"/>
      <c r="T70" s="279"/>
      <c r="U70" s="279"/>
      <c r="V70" s="279"/>
      <c r="W70" s="279"/>
      <c r="X70" s="279"/>
      <c r="Y70" s="279"/>
      <c r="Z70" s="279"/>
      <c r="AA70" s="279"/>
      <c r="AB70" s="279"/>
      <c r="AC70" s="279"/>
      <c r="AD70" s="279"/>
      <c r="AE70" s="279"/>
      <c r="AF70" s="279"/>
      <c r="AG70" s="279"/>
      <c r="AH70" s="279"/>
      <c r="AI70" s="279"/>
      <c r="AJ70" s="279"/>
      <c r="AK70" s="279"/>
      <c r="AL70" s="279"/>
      <c r="AM70" s="279"/>
      <c r="AN70" s="279"/>
      <c r="AO70" s="279"/>
      <c r="AP70" s="279"/>
      <c r="AQ70" s="279"/>
      <c r="AR70" s="279"/>
      <c r="AS70" s="279"/>
      <c r="AT70" s="279"/>
      <c r="AU70" s="279"/>
      <c r="AV70" s="279"/>
      <c r="AW70" s="279"/>
      <c r="AX70" s="279"/>
      <c r="AY70" s="338"/>
      <c r="AZ70" s="338"/>
      <c r="BA70" s="338"/>
      <c r="BB70" s="338"/>
      <c r="BC70" s="338"/>
      <c r="BD70" s="338"/>
      <c r="BE70" s="338"/>
      <c r="BF70" s="338"/>
      <c r="BG70" s="338"/>
      <c r="BH70" s="338"/>
      <c r="BI70" s="338"/>
      <c r="BJ70" s="338"/>
      <c r="BK70" s="338"/>
      <c r="BL70" s="338"/>
      <c r="BM70" s="338"/>
      <c r="BN70" s="338"/>
      <c r="BO70" s="338"/>
      <c r="BP70" s="338"/>
      <c r="BQ70" s="338"/>
      <c r="BR70" s="338"/>
      <c r="BS70" s="338"/>
      <c r="BT70" s="338"/>
      <c r="BU70" s="338"/>
      <c r="BV70" s="338"/>
    </row>
    <row r="71" spans="1:74" s="278" customFormat="1" ht="12" customHeight="1" x14ac:dyDescent="0.2">
      <c r="A71" s="16"/>
      <c r="B71" s="657" t="s">
        <v>1079</v>
      </c>
      <c r="C71" s="658"/>
      <c r="D71" s="658"/>
      <c r="E71" s="658"/>
      <c r="F71" s="658"/>
      <c r="G71" s="658"/>
      <c r="H71" s="658"/>
      <c r="I71" s="658"/>
      <c r="J71" s="658"/>
      <c r="K71" s="658"/>
      <c r="L71" s="658"/>
      <c r="M71" s="658"/>
      <c r="N71" s="658"/>
      <c r="O71" s="658"/>
      <c r="P71" s="658"/>
      <c r="Q71" s="658"/>
      <c r="AY71" s="499"/>
      <c r="AZ71" s="499"/>
      <c r="BA71" s="499"/>
      <c r="BB71" s="499"/>
      <c r="BC71" s="499"/>
      <c r="BD71" s="499"/>
      <c r="BE71" s="499"/>
      <c r="BF71" s="499"/>
      <c r="BG71" s="499"/>
      <c r="BH71" s="499"/>
      <c r="BI71" s="499"/>
      <c r="BJ71" s="499"/>
    </row>
    <row r="72" spans="1:74" s="278" customFormat="1" ht="12" customHeight="1" x14ac:dyDescent="0.2">
      <c r="A72" s="16"/>
      <c r="B72" s="666" t="s">
        <v>143</v>
      </c>
      <c r="C72" s="658"/>
      <c r="D72" s="658"/>
      <c r="E72" s="658"/>
      <c r="F72" s="658"/>
      <c r="G72" s="658"/>
      <c r="H72" s="658"/>
      <c r="I72" s="658"/>
      <c r="J72" s="658"/>
      <c r="K72" s="658"/>
      <c r="L72" s="658"/>
      <c r="M72" s="658"/>
      <c r="N72" s="658"/>
      <c r="O72" s="658"/>
      <c r="P72" s="658"/>
      <c r="Q72" s="658"/>
      <c r="AY72" s="499"/>
      <c r="AZ72" s="499"/>
      <c r="BA72" s="499"/>
      <c r="BB72" s="499"/>
      <c r="BC72" s="499"/>
      <c r="BD72" s="499"/>
      <c r="BE72" s="499"/>
      <c r="BF72" s="499"/>
      <c r="BG72" s="499"/>
      <c r="BH72" s="499"/>
      <c r="BI72" s="499"/>
      <c r="BJ72" s="499"/>
    </row>
    <row r="73" spans="1:74" s="434" customFormat="1" ht="12" customHeight="1" x14ac:dyDescent="0.2">
      <c r="A73" s="433"/>
      <c r="B73" s="659" t="s">
        <v>1080</v>
      </c>
      <c r="C73" s="660"/>
      <c r="D73" s="660"/>
      <c r="E73" s="660"/>
      <c r="F73" s="660"/>
      <c r="G73" s="660"/>
      <c r="H73" s="660"/>
      <c r="I73" s="660"/>
      <c r="J73" s="660"/>
      <c r="K73" s="660"/>
      <c r="L73" s="660"/>
      <c r="M73" s="660"/>
      <c r="N73" s="660"/>
      <c r="O73" s="660"/>
      <c r="P73" s="660"/>
      <c r="Q73" s="661"/>
      <c r="AY73" s="500"/>
      <c r="AZ73" s="500"/>
      <c r="BA73" s="500"/>
      <c r="BB73" s="500"/>
      <c r="BC73" s="500"/>
      <c r="BD73" s="500"/>
      <c r="BE73" s="500"/>
      <c r="BF73" s="500"/>
      <c r="BG73" s="500"/>
      <c r="BH73" s="500"/>
      <c r="BI73" s="500"/>
      <c r="BJ73" s="500"/>
    </row>
    <row r="74" spans="1:74" s="434" customFormat="1" ht="12" customHeight="1" x14ac:dyDescent="0.2">
      <c r="A74" s="433"/>
      <c r="B74" s="659" t="s">
        <v>1081</v>
      </c>
      <c r="C74" s="665"/>
      <c r="D74" s="665"/>
      <c r="E74" s="665"/>
      <c r="F74" s="665"/>
      <c r="G74" s="665"/>
      <c r="H74" s="665"/>
      <c r="I74" s="665"/>
      <c r="J74" s="665"/>
      <c r="K74" s="665"/>
      <c r="L74" s="665"/>
      <c r="M74" s="665"/>
      <c r="N74" s="665"/>
      <c r="O74" s="665"/>
      <c r="P74" s="665"/>
      <c r="Q74" s="661"/>
      <c r="AY74" s="500"/>
      <c r="AZ74" s="500"/>
      <c r="BA74" s="500"/>
      <c r="BB74" s="500"/>
      <c r="BC74" s="500"/>
      <c r="BD74" s="500"/>
      <c r="BE74" s="500"/>
      <c r="BF74" s="500"/>
      <c r="BG74" s="500"/>
      <c r="BH74" s="500"/>
      <c r="BI74" s="500"/>
      <c r="BJ74" s="500"/>
    </row>
    <row r="75" spans="1:74" s="434" customFormat="1" ht="12" customHeight="1" x14ac:dyDescent="0.2">
      <c r="A75" s="433"/>
      <c r="B75" s="659" t="s">
        <v>1082</v>
      </c>
      <c r="C75" s="665"/>
      <c r="D75" s="665"/>
      <c r="E75" s="665"/>
      <c r="F75" s="665"/>
      <c r="G75" s="665"/>
      <c r="H75" s="665"/>
      <c r="I75" s="665"/>
      <c r="J75" s="665"/>
      <c r="K75" s="665"/>
      <c r="L75" s="665"/>
      <c r="M75" s="665"/>
      <c r="N75" s="665"/>
      <c r="O75" s="665"/>
      <c r="P75" s="665"/>
      <c r="Q75" s="661"/>
      <c r="AY75" s="500"/>
      <c r="AZ75" s="500"/>
      <c r="BA75" s="500"/>
      <c r="BB75" s="500"/>
      <c r="BC75" s="500"/>
      <c r="BD75" s="500"/>
      <c r="BE75" s="500"/>
      <c r="BF75" s="500"/>
      <c r="BG75" s="500"/>
      <c r="BH75" s="500"/>
      <c r="BI75" s="500"/>
      <c r="BJ75" s="500"/>
    </row>
    <row r="76" spans="1:74" s="434" customFormat="1" ht="12" customHeight="1" x14ac:dyDescent="0.2">
      <c r="A76" s="433"/>
      <c r="B76" s="659" t="s">
        <v>1093</v>
      </c>
      <c r="C76" s="661"/>
      <c r="D76" s="661"/>
      <c r="E76" s="661"/>
      <c r="F76" s="661"/>
      <c r="G76" s="661"/>
      <c r="H76" s="661"/>
      <c r="I76" s="661"/>
      <c r="J76" s="661"/>
      <c r="K76" s="661"/>
      <c r="L76" s="661"/>
      <c r="M76" s="661"/>
      <c r="N76" s="661"/>
      <c r="O76" s="661"/>
      <c r="P76" s="661"/>
      <c r="Q76" s="661"/>
      <c r="AY76" s="500"/>
      <c r="AZ76" s="500"/>
      <c r="BA76" s="500"/>
      <c r="BB76" s="500"/>
      <c r="BC76" s="500"/>
      <c r="BD76" s="500"/>
      <c r="BE76" s="500"/>
      <c r="BF76" s="500"/>
      <c r="BG76" s="500"/>
      <c r="BH76" s="500"/>
      <c r="BI76" s="500"/>
      <c r="BJ76" s="500"/>
    </row>
    <row r="77" spans="1:74" s="434" customFormat="1" ht="12" customHeight="1" x14ac:dyDescent="0.2">
      <c r="A77" s="433"/>
      <c r="B77" s="659" t="s">
        <v>1098</v>
      </c>
      <c r="C77" s="665"/>
      <c r="D77" s="665"/>
      <c r="E77" s="665"/>
      <c r="F77" s="665"/>
      <c r="G77" s="665"/>
      <c r="H77" s="665"/>
      <c r="I77" s="665"/>
      <c r="J77" s="665"/>
      <c r="K77" s="665"/>
      <c r="L77" s="665"/>
      <c r="M77" s="665"/>
      <c r="N77" s="665"/>
      <c r="O77" s="665"/>
      <c r="P77" s="665"/>
      <c r="Q77" s="661"/>
      <c r="AY77" s="500"/>
      <c r="AZ77" s="500"/>
      <c r="BA77" s="500"/>
      <c r="BB77" s="500"/>
      <c r="BC77" s="500"/>
      <c r="BD77" s="500"/>
      <c r="BE77" s="500"/>
      <c r="BF77" s="500"/>
      <c r="BG77" s="500"/>
      <c r="BH77" s="500"/>
      <c r="BI77" s="500"/>
      <c r="BJ77" s="500"/>
    </row>
    <row r="78" spans="1:74" s="434" customFormat="1" ht="12" customHeight="1" x14ac:dyDescent="0.2">
      <c r="A78" s="433"/>
      <c r="B78" s="659" t="s">
        <v>1099</v>
      </c>
      <c r="C78" s="661"/>
      <c r="D78" s="661"/>
      <c r="E78" s="661"/>
      <c r="F78" s="661"/>
      <c r="G78" s="661"/>
      <c r="H78" s="661"/>
      <c r="I78" s="661"/>
      <c r="J78" s="661"/>
      <c r="K78" s="661"/>
      <c r="L78" s="661"/>
      <c r="M78" s="661"/>
      <c r="N78" s="661"/>
      <c r="O78" s="661"/>
      <c r="P78" s="661"/>
      <c r="Q78" s="661"/>
      <c r="AY78" s="500"/>
      <c r="AZ78" s="500"/>
      <c r="BA78" s="500"/>
      <c r="BB78" s="500"/>
      <c r="BC78" s="500"/>
      <c r="BD78" s="500"/>
      <c r="BE78" s="500"/>
      <c r="BF78" s="500"/>
      <c r="BG78" s="500"/>
      <c r="BH78" s="500"/>
      <c r="BI78" s="500"/>
      <c r="BJ78" s="500"/>
    </row>
    <row r="79" spans="1:74" s="434" customFormat="1" ht="12" customHeight="1" x14ac:dyDescent="0.2">
      <c r="A79" s="433"/>
      <c r="B79" s="659" t="s">
        <v>1105</v>
      </c>
      <c r="C79" s="665"/>
      <c r="D79" s="665"/>
      <c r="E79" s="665"/>
      <c r="F79" s="665"/>
      <c r="G79" s="665"/>
      <c r="H79" s="665"/>
      <c r="I79" s="665"/>
      <c r="J79" s="665"/>
      <c r="K79" s="665"/>
      <c r="L79" s="665"/>
      <c r="M79" s="665"/>
      <c r="N79" s="665"/>
      <c r="O79" s="665"/>
      <c r="P79" s="665"/>
      <c r="Q79" s="661"/>
      <c r="AY79" s="500"/>
      <c r="AZ79" s="500"/>
      <c r="BA79" s="500"/>
      <c r="BB79" s="500"/>
      <c r="BC79" s="500"/>
      <c r="BD79" s="500"/>
      <c r="BE79" s="500"/>
      <c r="BF79" s="500"/>
      <c r="BG79" s="500"/>
      <c r="BH79" s="500"/>
      <c r="BI79" s="500"/>
      <c r="BJ79" s="500"/>
    </row>
    <row r="80" spans="1:74" s="434" customFormat="1" ht="12" customHeight="1" x14ac:dyDescent="0.2">
      <c r="A80" s="433"/>
      <c r="B80" s="679" t="s">
        <v>1106</v>
      </c>
      <c r="C80" s="680"/>
      <c r="D80" s="680"/>
      <c r="E80" s="680"/>
      <c r="F80" s="680"/>
      <c r="G80" s="680"/>
      <c r="H80" s="680"/>
      <c r="I80" s="680"/>
      <c r="J80" s="680"/>
      <c r="K80" s="680"/>
      <c r="L80" s="680"/>
      <c r="M80" s="680"/>
      <c r="N80" s="680"/>
      <c r="O80" s="680"/>
      <c r="P80" s="680"/>
      <c r="Q80" s="676"/>
      <c r="AY80" s="500"/>
      <c r="AZ80" s="500"/>
      <c r="BA80" s="500"/>
      <c r="BB80" s="500"/>
      <c r="BC80" s="500"/>
      <c r="BD80" s="500"/>
      <c r="BE80" s="500"/>
      <c r="BF80" s="500"/>
      <c r="BG80" s="500"/>
      <c r="BH80" s="500"/>
      <c r="BI80" s="500"/>
      <c r="BJ80" s="500"/>
    </row>
    <row r="81" spans="1:74" s="434" customFormat="1" ht="12" customHeight="1" x14ac:dyDescent="0.2">
      <c r="A81" s="433"/>
      <c r="B81" s="679" t="s">
        <v>1107</v>
      </c>
      <c r="C81" s="680"/>
      <c r="D81" s="680"/>
      <c r="E81" s="680"/>
      <c r="F81" s="680"/>
      <c r="G81" s="680"/>
      <c r="H81" s="680"/>
      <c r="I81" s="680"/>
      <c r="J81" s="680"/>
      <c r="K81" s="680"/>
      <c r="L81" s="680"/>
      <c r="M81" s="680"/>
      <c r="N81" s="680"/>
      <c r="O81" s="680"/>
      <c r="P81" s="680"/>
      <c r="Q81" s="676"/>
      <c r="AY81" s="500"/>
      <c r="AZ81" s="500"/>
      <c r="BA81" s="500"/>
      <c r="BB81" s="500"/>
      <c r="BC81" s="500"/>
      <c r="BD81" s="500"/>
      <c r="BE81" s="500"/>
      <c r="BF81" s="500"/>
      <c r="BG81" s="500"/>
      <c r="BH81" s="500"/>
      <c r="BI81" s="500"/>
      <c r="BJ81" s="500"/>
    </row>
    <row r="82" spans="1:74" s="434" customFormat="1" ht="12" customHeight="1" x14ac:dyDescent="0.2">
      <c r="A82" s="433"/>
      <c r="B82" s="681" t="s">
        <v>1108</v>
      </c>
      <c r="C82" s="676"/>
      <c r="D82" s="676"/>
      <c r="E82" s="676"/>
      <c r="F82" s="676"/>
      <c r="G82" s="676"/>
      <c r="H82" s="676"/>
      <c r="I82" s="676"/>
      <c r="J82" s="676"/>
      <c r="K82" s="676"/>
      <c r="L82" s="676"/>
      <c r="M82" s="676"/>
      <c r="N82" s="676"/>
      <c r="O82" s="676"/>
      <c r="P82" s="676"/>
      <c r="Q82" s="676"/>
      <c r="AY82" s="500"/>
      <c r="AZ82" s="500"/>
      <c r="BA82" s="500"/>
      <c r="BB82" s="500"/>
      <c r="BC82" s="500"/>
      <c r="BD82" s="500"/>
      <c r="BE82" s="500"/>
      <c r="BF82" s="500"/>
      <c r="BG82" s="500"/>
      <c r="BH82" s="500"/>
      <c r="BI82" s="500"/>
      <c r="BJ82" s="500"/>
    </row>
    <row r="83" spans="1:74" s="434" customFormat="1" ht="12" customHeight="1" x14ac:dyDescent="0.2">
      <c r="A83" s="433"/>
      <c r="B83" s="681" t="s">
        <v>1109</v>
      </c>
      <c r="C83" s="676"/>
      <c r="D83" s="676"/>
      <c r="E83" s="676"/>
      <c r="F83" s="676"/>
      <c r="G83" s="676"/>
      <c r="H83" s="676"/>
      <c r="I83" s="676"/>
      <c r="J83" s="676"/>
      <c r="K83" s="676"/>
      <c r="L83" s="676"/>
      <c r="M83" s="676"/>
      <c r="N83" s="676"/>
      <c r="O83" s="676"/>
      <c r="P83" s="676"/>
      <c r="Q83" s="676"/>
      <c r="AY83" s="500"/>
      <c r="AZ83" s="500"/>
      <c r="BA83" s="500"/>
      <c r="BB83" s="500"/>
      <c r="BC83" s="500"/>
      <c r="BD83" s="500"/>
      <c r="BE83" s="500"/>
      <c r="BF83" s="500"/>
      <c r="BG83" s="500"/>
      <c r="BH83" s="500"/>
      <c r="BI83" s="500"/>
      <c r="BJ83" s="500"/>
    </row>
    <row r="84" spans="1:74" s="434" customFormat="1" ht="12" customHeight="1" x14ac:dyDescent="0.2">
      <c r="A84" s="433"/>
      <c r="B84" s="674" t="s">
        <v>1110</v>
      </c>
      <c r="C84" s="675"/>
      <c r="D84" s="675"/>
      <c r="E84" s="675"/>
      <c r="F84" s="675"/>
      <c r="G84" s="675"/>
      <c r="H84" s="675"/>
      <c r="I84" s="675"/>
      <c r="J84" s="675"/>
      <c r="K84" s="675"/>
      <c r="L84" s="675"/>
      <c r="M84" s="675"/>
      <c r="N84" s="675"/>
      <c r="O84" s="675"/>
      <c r="P84" s="675"/>
      <c r="Q84" s="676"/>
      <c r="AY84" s="500"/>
      <c r="AZ84" s="500"/>
      <c r="BA84" s="500"/>
      <c r="BB84" s="500"/>
      <c r="BC84" s="500"/>
      <c r="BD84" s="500"/>
      <c r="BE84" s="500"/>
      <c r="BF84" s="500"/>
      <c r="BG84" s="500"/>
      <c r="BH84" s="500"/>
      <c r="BI84" s="500"/>
      <c r="BJ84" s="500"/>
    </row>
    <row r="85" spans="1:74" s="435" customFormat="1" ht="12" customHeight="1" x14ac:dyDescent="0.2">
      <c r="A85" s="433"/>
      <c r="B85" s="677" t="s">
        <v>1226</v>
      </c>
      <c r="C85" s="676"/>
      <c r="D85" s="676"/>
      <c r="E85" s="676"/>
      <c r="F85" s="676"/>
      <c r="G85" s="676"/>
      <c r="H85" s="676"/>
      <c r="I85" s="676"/>
      <c r="J85" s="676"/>
      <c r="K85" s="676"/>
      <c r="L85" s="676"/>
      <c r="M85" s="676"/>
      <c r="N85" s="676"/>
      <c r="O85" s="676"/>
      <c r="P85" s="676"/>
      <c r="Q85" s="676"/>
      <c r="AY85" s="501"/>
      <c r="AZ85" s="501"/>
      <c r="BA85" s="501"/>
      <c r="BB85" s="501"/>
      <c r="BC85" s="501"/>
      <c r="BD85" s="501"/>
      <c r="BE85" s="501"/>
      <c r="BF85" s="501"/>
      <c r="BG85" s="501"/>
      <c r="BH85" s="501"/>
      <c r="BI85" s="501"/>
      <c r="BJ85" s="501"/>
    </row>
    <row r="86" spans="1:74" s="435" customFormat="1" ht="12" customHeight="1" x14ac:dyDescent="0.2">
      <c r="A86" s="433"/>
      <c r="B86" s="678" t="s">
        <v>1111</v>
      </c>
      <c r="C86" s="676"/>
      <c r="D86" s="676"/>
      <c r="E86" s="676"/>
      <c r="F86" s="676"/>
      <c r="G86" s="676"/>
      <c r="H86" s="676"/>
      <c r="I86" s="676"/>
      <c r="J86" s="676"/>
      <c r="K86" s="676"/>
      <c r="L86" s="676"/>
      <c r="M86" s="676"/>
      <c r="N86" s="676"/>
      <c r="O86" s="676"/>
      <c r="P86" s="676"/>
      <c r="Q86" s="676"/>
      <c r="AY86" s="501"/>
      <c r="AZ86" s="501"/>
      <c r="BA86" s="501"/>
      <c r="BB86" s="501"/>
      <c r="BC86" s="501"/>
      <c r="BD86" s="501"/>
      <c r="BE86" s="501"/>
      <c r="BF86" s="501"/>
      <c r="BG86" s="501"/>
      <c r="BH86" s="501"/>
      <c r="BI86" s="501"/>
      <c r="BJ86" s="501"/>
    </row>
    <row r="87" spans="1:74" x14ac:dyDescent="0.2">
      <c r="BK87" s="339"/>
      <c r="BL87" s="339"/>
      <c r="BM87" s="339"/>
      <c r="BN87" s="339"/>
      <c r="BO87" s="339"/>
      <c r="BP87" s="339"/>
      <c r="BQ87" s="339"/>
      <c r="BR87" s="339"/>
      <c r="BS87" s="339"/>
      <c r="BT87" s="339"/>
      <c r="BU87" s="339"/>
      <c r="BV87" s="339"/>
    </row>
    <row r="88" spans="1:74" x14ac:dyDescent="0.2">
      <c r="BK88" s="339"/>
      <c r="BL88" s="339"/>
      <c r="BM88" s="339"/>
      <c r="BN88" s="339"/>
      <c r="BO88" s="339"/>
      <c r="BP88" s="339"/>
      <c r="BQ88" s="339"/>
      <c r="BR88" s="339"/>
      <c r="BS88" s="339"/>
      <c r="BT88" s="339"/>
      <c r="BU88" s="339"/>
      <c r="BV88" s="339"/>
    </row>
    <row r="89" spans="1:74" x14ac:dyDescent="0.2">
      <c r="BK89" s="339"/>
      <c r="BL89" s="339"/>
      <c r="BM89" s="339"/>
      <c r="BN89" s="339"/>
      <c r="BO89" s="339"/>
      <c r="BP89" s="339"/>
      <c r="BQ89" s="339"/>
      <c r="BR89" s="339"/>
      <c r="BS89" s="339"/>
      <c r="BT89" s="339"/>
      <c r="BU89" s="339"/>
      <c r="BV89" s="339"/>
    </row>
    <row r="90" spans="1:74" x14ac:dyDescent="0.2">
      <c r="BK90" s="339"/>
      <c r="BL90" s="339"/>
      <c r="BM90" s="339"/>
      <c r="BN90" s="339"/>
      <c r="BO90" s="339"/>
      <c r="BP90" s="339"/>
      <c r="BQ90" s="339"/>
      <c r="BR90" s="339"/>
      <c r="BS90" s="339"/>
      <c r="BT90" s="339"/>
      <c r="BU90" s="339"/>
      <c r="BV90" s="339"/>
    </row>
    <row r="91" spans="1:74" x14ac:dyDescent="0.2">
      <c r="BK91" s="339"/>
      <c r="BL91" s="339"/>
      <c r="BM91" s="339"/>
      <c r="BN91" s="339"/>
      <c r="BO91" s="339"/>
      <c r="BP91" s="339"/>
      <c r="BQ91" s="339"/>
      <c r="BR91" s="339"/>
      <c r="BS91" s="339"/>
      <c r="BT91" s="339"/>
      <c r="BU91" s="339"/>
      <c r="BV91" s="339"/>
    </row>
    <row r="92" spans="1:74" x14ac:dyDescent="0.2">
      <c r="BK92" s="339"/>
      <c r="BL92" s="339"/>
      <c r="BM92" s="339"/>
      <c r="BN92" s="339"/>
      <c r="BO92" s="339"/>
      <c r="BP92" s="339"/>
      <c r="BQ92" s="339"/>
      <c r="BR92" s="339"/>
      <c r="BS92" s="339"/>
      <c r="BT92" s="339"/>
      <c r="BU92" s="339"/>
      <c r="BV92" s="339"/>
    </row>
    <row r="93" spans="1:74" x14ac:dyDescent="0.2">
      <c r="BK93" s="339"/>
      <c r="BL93" s="339"/>
      <c r="BM93" s="339"/>
      <c r="BN93" s="339"/>
      <c r="BO93" s="339"/>
      <c r="BP93" s="339"/>
      <c r="BQ93" s="339"/>
      <c r="BR93" s="339"/>
      <c r="BS93" s="339"/>
      <c r="BT93" s="339"/>
      <c r="BU93" s="339"/>
      <c r="BV93" s="339"/>
    </row>
    <row r="94" spans="1:74" x14ac:dyDescent="0.2">
      <c r="BK94" s="339"/>
      <c r="BL94" s="339"/>
      <c r="BM94" s="339"/>
      <c r="BN94" s="339"/>
      <c r="BO94" s="339"/>
      <c r="BP94" s="339"/>
      <c r="BQ94" s="339"/>
      <c r="BR94" s="339"/>
      <c r="BS94" s="339"/>
      <c r="BT94" s="339"/>
      <c r="BU94" s="339"/>
      <c r="BV94" s="339"/>
    </row>
    <row r="95" spans="1:74" x14ac:dyDescent="0.2">
      <c r="BK95" s="339"/>
      <c r="BL95" s="339"/>
      <c r="BM95" s="339"/>
      <c r="BN95" s="339"/>
      <c r="BO95" s="339"/>
      <c r="BP95" s="339"/>
      <c r="BQ95" s="339"/>
      <c r="BR95" s="339"/>
      <c r="BS95" s="339"/>
      <c r="BT95" s="339"/>
      <c r="BU95" s="339"/>
      <c r="BV95" s="339"/>
    </row>
    <row r="96" spans="1:74" x14ac:dyDescent="0.2">
      <c r="BK96" s="339"/>
      <c r="BL96" s="339"/>
      <c r="BM96" s="339"/>
      <c r="BN96" s="339"/>
      <c r="BO96" s="339"/>
      <c r="BP96" s="339"/>
      <c r="BQ96" s="339"/>
      <c r="BR96" s="339"/>
      <c r="BS96" s="339"/>
      <c r="BT96" s="339"/>
      <c r="BU96" s="339"/>
      <c r="BV96" s="339"/>
    </row>
    <row r="97" spans="63:74" x14ac:dyDescent="0.2">
      <c r="BK97" s="339"/>
      <c r="BL97" s="339"/>
      <c r="BM97" s="339"/>
      <c r="BN97" s="339"/>
      <c r="BO97" s="339"/>
      <c r="BP97" s="339"/>
      <c r="BQ97" s="339"/>
      <c r="BR97" s="339"/>
      <c r="BS97" s="339"/>
      <c r="BT97" s="339"/>
      <c r="BU97" s="339"/>
      <c r="BV97" s="339"/>
    </row>
    <row r="98" spans="63:74" x14ac:dyDescent="0.2">
      <c r="BK98" s="339"/>
      <c r="BL98" s="339"/>
      <c r="BM98" s="339"/>
      <c r="BN98" s="339"/>
      <c r="BO98" s="339"/>
      <c r="BP98" s="339"/>
      <c r="BQ98" s="339"/>
      <c r="BR98" s="339"/>
      <c r="BS98" s="339"/>
      <c r="BT98" s="339"/>
      <c r="BU98" s="339"/>
      <c r="BV98" s="339"/>
    </row>
    <row r="99" spans="63:74" x14ac:dyDescent="0.2">
      <c r="BK99" s="339"/>
      <c r="BL99" s="339"/>
      <c r="BM99" s="339"/>
      <c r="BN99" s="339"/>
      <c r="BO99" s="339"/>
      <c r="BP99" s="339"/>
      <c r="BQ99" s="339"/>
      <c r="BR99" s="339"/>
      <c r="BS99" s="339"/>
      <c r="BT99" s="339"/>
      <c r="BU99" s="339"/>
      <c r="BV99" s="339"/>
    </row>
    <row r="100" spans="63:74" x14ac:dyDescent="0.2">
      <c r="BK100" s="339"/>
      <c r="BL100" s="339"/>
      <c r="BM100" s="339"/>
      <c r="BN100" s="339"/>
      <c r="BO100" s="339"/>
      <c r="BP100" s="339"/>
      <c r="BQ100" s="339"/>
      <c r="BR100" s="339"/>
      <c r="BS100" s="339"/>
      <c r="BT100" s="339"/>
      <c r="BU100" s="339"/>
      <c r="BV100" s="339"/>
    </row>
    <row r="101" spans="63:74" x14ac:dyDescent="0.2">
      <c r="BK101" s="339"/>
      <c r="BL101" s="339"/>
      <c r="BM101" s="339"/>
      <c r="BN101" s="339"/>
      <c r="BO101" s="339"/>
      <c r="BP101" s="339"/>
      <c r="BQ101" s="339"/>
      <c r="BR101" s="339"/>
      <c r="BS101" s="339"/>
      <c r="BT101" s="339"/>
      <c r="BU101" s="339"/>
      <c r="BV101" s="339"/>
    </row>
    <row r="102" spans="63:74" x14ac:dyDescent="0.2">
      <c r="BK102" s="339"/>
      <c r="BL102" s="339"/>
      <c r="BM102" s="339"/>
      <c r="BN102" s="339"/>
      <c r="BO102" s="339"/>
      <c r="BP102" s="339"/>
      <c r="BQ102" s="339"/>
      <c r="BR102" s="339"/>
      <c r="BS102" s="339"/>
      <c r="BT102" s="339"/>
      <c r="BU102" s="339"/>
      <c r="BV102" s="339"/>
    </row>
    <row r="103" spans="63:74" x14ac:dyDescent="0.2">
      <c r="BK103" s="339"/>
      <c r="BL103" s="339"/>
      <c r="BM103" s="339"/>
      <c r="BN103" s="339"/>
      <c r="BO103" s="339"/>
      <c r="BP103" s="339"/>
      <c r="BQ103" s="339"/>
      <c r="BR103" s="339"/>
      <c r="BS103" s="339"/>
      <c r="BT103" s="339"/>
      <c r="BU103" s="339"/>
      <c r="BV103" s="339"/>
    </row>
    <row r="104" spans="63:74" x14ac:dyDescent="0.2">
      <c r="BK104" s="339"/>
      <c r="BL104" s="339"/>
      <c r="BM104" s="339"/>
      <c r="BN104" s="339"/>
      <c r="BO104" s="339"/>
      <c r="BP104" s="339"/>
      <c r="BQ104" s="339"/>
      <c r="BR104" s="339"/>
      <c r="BS104" s="339"/>
      <c r="BT104" s="339"/>
      <c r="BU104" s="339"/>
      <c r="BV104" s="339"/>
    </row>
    <row r="105" spans="63:74" x14ac:dyDescent="0.2">
      <c r="BK105" s="339"/>
      <c r="BL105" s="339"/>
      <c r="BM105" s="339"/>
      <c r="BN105" s="339"/>
      <c r="BO105" s="339"/>
      <c r="BP105" s="339"/>
      <c r="BQ105" s="339"/>
      <c r="BR105" s="339"/>
      <c r="BS105" s="339"/>
      <c r="BT105" s="339"/>
      <c r="BU105" s="339"/>
      <c r="BV105" s="339"/>
    </row>
    <row r="106" spans="63:74" x14ac:dyDescent="0.2">
      <c r="BK106" s="339"/>
      <c r="BL106" s="339"/>
      <c r="BM106" s="339"/>
      <c r="BN106" s="339"/>
      <c r="BO106" s="339"/>
      <c r="BP106" s="339"/>
      <c r="BQ106" s="339"/>
      <c r="BR106" s="339"/>
      <c r="BS106" s="339"/>
      <c r="BT106" s="339"/>
      <c r="BU106" s="339"/>
      <c r="BV106" s="339"/>
    </row>
    <row r="107" spans="63:74" x14ac:dyDescent="0.2">
      <c r="BK107" s="339"/>
      <c r="BL107" s="339"/>
      <c r="BM107" s="339"/>
      <c r="BN107" s="339"/>
      <c r="BO107" s="339"/>
      <c r="BP107" s="339"/>
      <c r="BQ107" s="339"/>
      <c r="BR107" s="339"/>
      <c r="BS107" s="339"/>
      <c r="BT107" s="339"/>
      <c r="BU107" s="339"/>
      <c r="BV107" s="339"/>
    </row>
    <row r="108" spans="63:74" x14ac:dyDescent="0.2">
      <c r="BK108" s="339"/>
      <c r="BL108" s="339"/>
      <c r="BM108" s="339"/>
      <c r="BN108" s="339"/>
      <c r="BO108" s="339"/>
      <c r="BP108" s="339"/>
      <c r="BQ108" s="339"/>
      <c r="BR108" s="339"/>
      <c r="BS108" s="339"/>
      <c r="BT108" s="339"/>
      <c r="BU108" s="339"/>
      <c r="BV108" s="339"/>
    </row>
    <row r="109" spans="63:74" x14ac:dyDescent="0.2">
      <c r="BK109" s="339"/>
      <c r="BL109" s="339"/>
      <c r="BM109" s="339"/>
      <c r="BN109" s="339"/>
      <c r="BO109" s="339"/>
      <c r="BP109" s="339"/>
      <c r="BQ109" s="339"/>
      <c r="BR109" s="339"/>
      <c r="BS109" s="339"/>
      <c r="BT109" s="339"/>
      <c r="BU109" s="339"/>
      <c r="BV109" s="339"/>
    </row>
    <row r="110" spans="63:74" x14ac:dyDescent="0.2">
      <c r="BK110" s="339"/>
      <c r="BL110" s="339"/>
      <c r="BM110" s="339"/>
      <c r="BN110" s="339"/>
      <c r="BO110" s="339"/>
      <c r="BP110" s="339"/>
      <c r="BQ110" s="339"/>
      <c r="BR110" s="339"/>
      <c r="BS110" s="339"/>
      <c r="BT110" s="339"/>
      <c r="BU110" s="339"/>
      <c r="BV110" s="339"/>
    </row>
    <row r="111" spans="63:74" x14ac:dyDescent="0.2">
      <c r="BK111" s="339"/>
      <c r="BL111" s="339"/>
      <c r="BM111" s="339"/>
      <c r="BN111" s="339"/>
      <c r="BO111" s="339"/>
      <c r="BP111" s="339"/>
      <c r="BQ111" s="339"/>
      <c r="BR111" s="339"/>
      <c r="BS111" s="339"/>
      <c r="BT111" s="339"/>
      <c r="BU111" s="339"/>
      <c r="BV111" s="339"/>
    </row>
    <row r="112" spans="63:74" x14ac:dyDescent="0.2">
      <c r="BK112" s="339"/>
      <c r="BL112" s="339"/>
      <c r="BM112" s="339"/>
      <c r="BN112" s="339"/>
      <c r="BO112" s="339"/>
      <c r="BP112" s="339"/>
      <c r="BQ112" s="339"/>
      <c r="BR112" s="339"/>
      <c r="BS112" s="339"/>
      <c r="BT112" s="339"/>
      <c r="BU112" s="339"/>
      <c r="BV112" s="339"/>
    </row>
    <row r="113" spans="63:74" x14ac:dyDescent="0.2">
      <c r="BK113" s="339"/>
      <c r="BL113" s="339"/>
      <c r="BM113" s="339"/>
      <c r="BN113" s="339"/>
      <c r="BO113" s="339"/>
      <c r="BP113" s="339"/>
      <c r="BQ113" s="339"/>
      <c r="BR113" s="339"/>
      <c r="BS113" s="339"/>
      <c r="BT113" s="339"/>
      <c r="BU113" s="339"/>
      <c r="BV113" s="339"/>
    </row>
    <row r="114" spans="63:74" x14ac:dyDescent="0.2">
      <c r="BK114" s="339"/>
      <c r="BL114" s="339"/>
      <c r="BM114" s="339"/>
      <c r="BN114" s="339"/>
      <c r="BO114" s="339"/>
      <c r="BP114" s="339"/>
      <c r="BQ114" s="339"/>
      <c r="BR114" s="339"/>
      <c r="BS114" s="339"/>
      <c r="BT114" s="339"/>
      <c r="BU114" s="339"/>
      <c r="BV114" s="339"/>
    </row>
    <row r="115" spans="63:74" x14ac:dyDescent="0.2">
      <c r="BK115" s="339"/>
      <c r="BL115" s="339"/>
      <c r="BM115" s="339"/>
      <c r="BN115" s="339"/>
      <c r="BO115" s="339"/>
      <c r="BP115" s="339"/>
      <c r="BQ115" s="339"/>
      <c r="BR115" s="339"/>
      <c r="BS115" s="339"/>
      <c r="BT115" s="339"/>
      <c r="BU115" s="339"/>
      <c r="BV115" s="339"/>
    </row>
    <row r="116" spans="63:74" x14ac:dyDescent="0.2">
      <c r="BK116" s="339"/>
      <c r="BL116" s="339"/>
      <c r="BM116" s="339"/>
      <c r="BN116" s="339"/>
      <c r="BO116" s="339"/>
      <c r="BP116" s="339"/>
      <c r="BQ116" s="339"/>
      <c r="BR116" s="339"/>
      <c r="BS116" s="339"/>
      <c r="BT116" s="339"/>
      <c r="BU116" s="339"/>
      <c r="BV116" s="339"/>
    </row>
    <row r="117" spans="63:74" x14ac:dyDescent="0.2">
      <c r="BK117" s="339"/>
      <c r="BL117" s="339"/>
      <c r="BM117" s="339"/>
      <c r="BN117" s="339"/>
      <c r="BO117" s="339"/>
      <c r="BP117" s="339"/>
      <c r="BQ117" s="339"/>
      <c r="BR117" s="339"/>
      <c r="BS117" s="339"/>
      <c r="BT117" s="339"/>
      <c r="BU117" s="339"/>
      <c r="BV117" s="339"/>
    </row>
    <row r="118" spans="63:74" x14ac:dyDescent="0.2">
      <c r="BK118" s="339"/>
      <c r="BL118" s="339"/>
      <c r="BM118" s="339"/>
      <c r="BN118" s="339"/>
      <c r="BO118" s="339"/>
      <c r="BP118" s="339"/>
      <c r="BQ118" s="339"/>
      <c r="BR118" s="339"/>
      <c r="BS118" s="339"/>
      <c r="BT118" s="339"/>
      <c r="BU118" s="339"/>
      <c r="BV118" s="339"/>
    </row>
    <row r="119" spans="63:74" x14ac:dyDescent="0.2">
      <c r="BK119" s="339"/>
      <c r="BL119" s="339"/>
      <c r="BM119" s="339"/>
      <c r="BN119" s="339"/>
      <c r="BO119" s="339"/>
      <c r="BP119" s="339"/>
      <c r="BQ119" s="339"/>
      <c r="BR119" s="339"/>
      <c r="BS119" s="339"/>
      <c r="BT119" s="339"/>
      <c r="BU119" s="339"/>
      <c r="BV119" s="339"/>
    </row>
    <row r="120" spans="63:74" x14ac:dyDescent="0.2">
      <c r="BK120" s="339"/>
      <c r="BL120" s="339"/>
      <c r="BM120" s="339"/>
      <c r="BN120" s="339"/>
      <c r="BO120" s="339"/>
      <c r="BP120" s="339"/>
      <c r="BQ120" s="339"/>
      <c r="BR120" s="339"/>
      <c r="BS120" s="339"/>
      <c r="BT120" s="339"/>
      <c r="BU120" s="339"/>
      <c r="BV120" s="339"/>
    </row>
    <row r="121" spans="63:74" x14ac:dyDescent="0.2">
      <c r="BK121" s="339"/>
      <c r="BL121" s="339"/>
      <c r="BM121" s="339"/>
      <c r="BN121" s="339"/>
      <c r="BO121" s="339"/>
      <c r="BP121" s="339"/>
      <c r="BQ121" s="339"/>
      <c r="BR121" s="339"/>
      <c r="BS121" s="339"/>
      <c r="BT121" s="339"/>
      <c r="BU121" s="339"/>
      <c r="BV121" s="339"/>
    </row>
    <row r="122" spans="63:74" x14ac:dyDescent="0.2">
      <c r="BK122" s="339"/>
      <c r="BL122" s="339"/>
      <c r="BM122" s="339"/>
      <c r="BN122" s="339"/>
      <c r="BO122" s="339"/>
      <c r="BP122" s="339"/>
      <c r="BQ122" s="339"/>
      <c r="BR122" s="339"/>
      <c r="BS122" s="339"/>
      <c r="BT122" s="339"/>
      <c r="BU122" s="339"/>
      <c r="BV122" s="339"/>
    </row>
    <row r="123" spans="63:74" x14ac:dyDescent="0.2">
      <c r="BK123" s="339"/>
      <c r="BL123" s="339"/>
      <c r="BM123" s="339"/>
      <c r="BN123" s="339"/>
      <c r="BO123" s="339"/>
      <c r="BP123" s="339"/>
      <c r="BQ123" s="339"/>
      <c r="BR123" s="339"/>
      <c r="BS123" s="339"/>
      <c r="BT123" s="339"/>
      <c r="BU123" s="339"/>
      <c r="BV123" s="339"/>
    </row>
    <row r="124" spans="63:74" x14ac:dyDescent="0.2">
      <c r="BK124" s="339"/>
      <c r="BL124" s="339"/>
      <c r="BM124" s="339"/>
      <c r="BN124" s="339"/>
      <c r="BO124" s="339"/>
      <c r="BP124" s="339"/>
      <c r="BQ124" s="339"/>
      <c r="BR124" s="339"/>
      <c r="BS124" s="339"/>
      <c r="BT124" s="339"/>
      <c r="BU124" s="339"/>
      <c r="BV124" s="339"/>
    </row>
    <row r="125" spans="63:74" x14ac:dyDescent="0.2">
      <c r="BK125" s="339"/>
      <c r="BL125" s="339"/>
      <c r="BM125" s="339"/>
      <c r="BN125" s="339"/>
      <c r="BO125" s="339"/>
      <c r="BP125" s="339"/>
      <c r="BQ125" s="339"/>
      <c r="BR125" s="339"/>
      <c r="BS125" s="339"/>
      <c r="BT125" s="339"/>
      <c r="BU125" s="339"/>
      <c r="BV125" s="339"/>
    </row>
    <row r="126" spans="63:74" x14ac:dyDescent="0.2">
      <c r="BK126" s="339"/>
      <c r="BL126" s="339"/>
      <c r="BM126" s="339"/>
      <c r="BN126" s="339"/>
      <c r="BO126" s="339"/>
      <c r="BP126" s="339"/>
      <c r="BQ126" s="339"/>
      <c r="BR126" s="339"/>
      <c r="BS126" s="339"/>
      <c r="BT126" s="339"/>
      <c r="BU126" s="339"/>
      <c r="BV126" s="339"/>
    </row>
    <row r="127" spans="63:74" x14ac:dyDescent="0.2">
      <c r="BK127" s="339"/>
      <c r="BL127" s="339"/>
      <c r="BM127" s="339"/>
      <c r="BN127" s="339"/>
      <c r="BO127" s="339"/>
      <c r="BP127" s="339"/>
      <c r="BQ127" s="339"/>
      <c r="BR127" s="339"/>
      <c r="BS127" s="339"/>
      <c r="BT127" s="339"/>
      <c r="BU127" s="339"/>
      <c r="BV127" s="339"/>
    </row>
    <row r="128" spans="63:74" x14ac:dyDescent="0.2">
      <c r="BK128" s="339"/>
      <c r="BL128" s="339"/>
      <c r="BM128" s="339"/>
      <c r="BN128" s="339"/>
      <c r="BO128" s="339"/>
      <c r="BP128" s="339"/>
      <c r="BQ128" s="339"/>
      <c r="BR128" s="339"/>
      <c r="BS128" s="339"/>
      <c r="BT128" s="339"/>
      <c r="BU128" s="339"/>
      <c r="BV128" s="339"/>
    </row>
    <row r="129" spans="63:74" x14ac:dyDescent="0.2">
      <c r="BK129" s="339"/>
      <c r="BL129" s="339"/>
      <c r="BM129" s="339"/>
      <c r="BN129" s="339"/>
      <c r="BO129" s="339"/>
      <c r="BP129" s="339"/>
      <c r="BQ129" s="339"/>
      <c r="BR129" s="339"/>
      <c r="BS129" s="339"/>
      <c r="BT129" s="339"/>
      <c r="BU129" s="339"/>
      <c r="BV129" s="339"/>
    </row>
    <row r="130" spans="63:74" x14ac:dyDescent="0.2">
      <c r="BK130" s="339"/>
      <c r="BL130" s="339"/>
      <c r="BM130" s="339"/>
      <c r="BN130" s="339"/>
      <c r="BO130" s="339"/>
      <c r="BP130" s="339"/>
      <c r="BQ130" s="339"/>
      <c r="BR130" s="339"/>
      <c r="BS130" s="339"/>
      <c r="BT130" s="339"/>
      <c r="BU130" s="339"/>
      <c r="BV130" s="339"/>
    </row>
    <row r="131" spans="63:74" x14ac:dyDescent="0.2">
      <c r="BK131" s="339"/>
      <c r="BL131" s="339"/>
      <c r="BM131" s="339"/>
      <c r="BN131" s="339"/>
      <c r="BO131" s="339"/>
      <c r="BP131" s="339"/>
      <c r="BQ131" s="339"/>
      <c r="BR131" s="339"/>
      <c r="BS131" s="339"/>
      <c r="BT131" s="339"/>
      <c r="BU131" s="339"/>
      <c r="BV131" s="339"/>
    </row>
    <row r="132" spans="63:74" x14ac:dyDescent="0.2">
      <c r="BK132" s="339"/>
      <c r="BL132" s="339"/>
      <c r="BM132" s="339"/>
      <c r="BN132" s="339"/>
      <c r="BO132" s="339"/>
      <c r="BP132" s="339"/>
      <c r="BQ132" s="339"/>
      <c r="BR132" s="339"/>
      <c r="BS132" s="339"/>
      <c r="BT132" s="339"/>
      <c r="BU132" s="339"/>
      <c r="BV132" s="339"/>
    </row>
    <row r="133" spans="63:74" x14ac:dyDescent="0.2">
      <c r="BK133" s="339"/>
      <c r="BL133" s="339"/>
      <c r="BM133" s="339"/>
      <c r="BN133" s="339"/>
      <c r="BO133" s="339"/>
      <c r="BP133" s="339"/>
      <c r="BQ133" s="339"/>
      <c r="BR133" s="339"/>
      <c r="BS133" s="339"/>
      <c r="BT133" s="339"/>
      <c r="BU133" s="339"/>
      <c r="BV133" s="339"/>
    </row>
    <row r="134" spans="63:74" x14ac:dyDescent="0.2">
      <c r="BK134" s="339"/>
      <c r="BL134" s="339"/>
      <c r="BM134" s="339"/>
      <c r="BN134" s="339"/>
      <c r="BO134" s="339"/>
      <c r="BP134" s="339"/>
      <c r="BQ134" s="339"/>
      <c r="BR134" s="339"/>
      <c r="BS134" s="339"/>
      <c r="BT134" s="339"/>
      <c r="BU134" s="339"/>
      <c r="BV134" s="339"/>
    </row>
    <row r="135" spans="63:74" x14ac:dyDescent="0.2">
      <c r="BK135" s="339"/>
      <c r="BL135" s="339"/>
      <c r="BM135" s="339"/>
      <c r="BN135" s="339"/>
      <c r="BO135" s="339"/>
      <c r="BP135" s="339"/>
      <c r="BQ135" s="339"/>
      <c r="BR135" s="339"/>
      <c r="BS135" s="339"/>
      <c r="BT135" s="339"/>
      <c r="BU135" s="339"/>
      <c r="BV135" s="339"/>
    </row>
    <row r="136" spans="63:74" x14ac:dyDescent="0.2">
      <c r="BK136" s="339"/>
      <c r="BL136" s="339"/>
      <c r="BM136" s="339"/>
      <c r="BN136" s="339"/>
      <c r="BO136" s="339"/>
      <c r="BP136" s="339"/>
      <c r="BQ136" s="339"/>
      <c r="BR136" s="339"/>
      <c r="BS136" s="339"/>
      <c r="BT136" s="339"/>
      <c r="BU136" s="339"/>
      <c r="BV136" s="339"/>
    </row>
    <row r="137" spans="63:74" x14ac:dyDescent="0.2">
      <c r="BK137" s="339"/>
      <c r="BL137" s="339"/>
      <c r="BM137" s="339"/>
      <c r="BN137" s="339"/>
      <c r="BO137" s="339"/>
      <c r="BP137" s="339"/>
      <c r="BQ137" s="339"/>
      <c r="BR137" s="339"/>
      <c r="BS137" s="339"/>
      <c r="BT137" s="339"/>
      <c r="BU137" s="339"/>
      <c r="BV137" s="339"/>
    </row>
    <row r="138" spans="63:74" x14ac:dyDescent="0.2">
      <c r="BK138" s="339"/>
      <c r="BL138" s="339"/>
      <c r="BM138" s="339"/>
      <c r="BN138" s="339"/>
      <c r="BO138" s="339"/>
      <c r="BP138" s="339"/>
      <c r="BQ138" s="339"/>
      <c r="BR138" s="339"/>
      <c r="BS138" s="339"/>
      <c r="BT138" s="339"/>
      <c r="BU138" s="339"/>
      <c r="BV138" s="339"/>
    </row>
    <row r="139" spans="63:74" x14ac:dyDescent="0.2">
      <c r="BK139" s="339"/>
      <c r="BL139" s="339"/>
      <c r="BM139" s="339"/>
      <c r="BN139" s="339"/>
      <c r="BO139" s="339"/>
      <c r="BP139" s="339"/>
      <c r="BQ139" s="339"/>
      <c r="BR139" s="339"/>
      <c r="BS139" s="339"/>
      <c r="BT139" s="339"/>
      <c r="BU139" s="339"/>
      <c r="BV139" s="339"/>
    </row>
    <row r="140" spans="63:74" x14ac:dyDescent="0.2">
      <c r="BK140" s="339"/>
      <c r="BL140" s="339"/>
      <c r="BM140" s="339"/>
      <c r="BN140" s="339"/>
      <c r="BO140" s="339"/>
      <c r="BP140" s="339"/>
      <c r="BQ140" s="339"/>
      <c r="BR140" s="339"/>
      <c r="BS140" s="339"/>
      <c r="BT140" s="339"/>
      <c r="BU140" s="339"/>
      <c r="BV140" s="339"/>
    </row>
    <row r="141" spans="63:74" x14ac:dyDescent="0.2">
      <c r="BK141" s="339"/>
      <c r="BL141" s="339"/>
      <c r="BM141" s="339"/>
      <c r="BN141" s="339"/>
      <c r="BO141" s="339"/>
      <c r="BP141" s="339"/>
      <c r="BQ141" s="339"/>
      <c r="BR141" s="339"/>
      <c r="BS141" s="339"/>
      <c r="BT141" s="339"/>
      <c r="BU141" s="339"/>
      <c r="BV141" s="339"/>
    </row>
    <row r="142" spans="63:74" x14ac:dyDescent="0.2">
      <c r="BK142" s="339"/>
      <c r="BL142" s="339"/>
      <c r="BM142" s="339"/>
      <c r="BN142" s="339"/>
      <c r="BO142" s="339"/>
      <c r="BP142" s="339"/>
      <c r="BQ142" s="339"/>
      <c r="BR142" s="339"/>
      <c r="BS142" s="339"/>
      <c r="BT142" s="339"/>
      <c r="BU142" s="339"/>
      <c r="BV142" s="339"/>
    </row>
    <row r="143" spans="63:74" x14ac:dyDescent="0.2">
      <c r="BK143" s="339"/>
      <c r="BL143" s="339"/>
      <c r="BM143" s="339"/>
      <c r="BN143" s="339"/>
      <c r="BO143" s="339"/>
      <c r="BP143" s="339"/>
      <c r="BQ143" s="339"/>
      <c r="BR143" s="339"/>
      <c r="BS143" s="339"/>
      <c r="BT143" s="339"/>
      <c r="BU143" s="339"/>
      <c r="BV143" s="339"/>
    </row>
    <row r="144" spans="63:74" x14ac:dyDescent="0.2">
      <c r="BK144" s="339"/>
      <c r="BL144" s="339"/>
      <c r="BM144" s="339"/>
      <c r="BN144" s="339"/>
      <c r="BO144" s="339"/>
      <c r="BP144" s="339"/>
      <c r="BQ144" s="339"/>
      <c r="BR144" s="339"/>
      <c r="BS144" s="339"/>
      <c r="BT144" s="339"/>
      <c r="BU144" s="339"/>
      <c r="BV144" s="339"/>
    </row>
  </sheetData>
  <mergeCells count="24">
    <mergeCell ref="B79:Q79"/>
    <mergeCell ref="B78:Q78"/>
    <mergeCell ref="B84:Q84"/>
    <mergeCell ref="B85:Q85"/>
    <mergeCell ref="B86:Q86"/>
    <mergeCell ref="B80:Q80"/>
    <mergeCell ref="B81:Q81"/>
    <mergeCell ref="B82:Q82"/>
    <mergeCell ref="B83:Q83"/>
    <mergeCell ref="A1:A2"/>
    <mergeCell ref="AY3:BJ3"/>
    <mergeCell ref="BK3:BV3"/>
    <mergeCell ref="B1:AL1"/>
    <mergeCell ref="C3:N3"/>
    <mergeCell ref="O3:Z3"/>
    <mergeCell ref="B71:Q71"/>
    <mergeCell ref="B73:Q73"/>
    <mergeCell ref="AA3:AL3"/>
    <mergeCell ref="AM3:AX3"/>
    <mergeCell ref="B77:Q77"/>
    <mergeCell ref="B74:Q74"/>
    <mergeCell ref="B75:Q75"/>
    <mergeCell ref="B72:Q72"/>
    <mergeCell ref="B76:Q76"/>
  </mergeCells>
  <phoneticPr fontId="5" type="noConversion"/>
  <hyperlinks>
    <hyperlink ref="A1:A2" location="Contents!A1" display="Table of Contents"/>
  </hyperlinks>
  <pageMargins left="0.25" right="0.25" top="0.25" bottom="0.25" header="0.54" footer="0.5"/>
  <pageSetup scale="80"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3"/>
  <sheetViews>
    <sheetView showGridLines="0" workbookViewId="0">
      <pane xSplit="2" ySplit="4" topLeftCell="AY5" activePane="bottomRight" state="frozen"/>
      <selection activeCell="AV7" sqref="AV7"/>
      <selection pane="topRight" activeCell="AV7" sqref="AV7"/>
      <selection pane="bottomLeft" activeCell="AV7" sqref="AV7"/>
      <selection pane="bottomRight" activeCell="BA25" sqref="BA25"/>
    </sheetView>
  </sheetViews>
  <sheetFormatPr defaultColWidth="9.5703125" defaultRowHeight="11.25" x14ac:dyDescent="0.2"/>
  <cols>
    <col min="1" max="1" width="8.5703125" style="13" customWidth="1"/>
    <col min="2" max="2" width="39.42578125" style="13" customWidth="1"/>
    <col min="3" max="3" width="8.5703125" style="13" bestFit="1" customWidth="1"/>
    <col min="4" max="50" width="6.5703125" style="13" customWidth="1"/>
    <col min="51" max="62" width="6.5703125" style="417" customWidth="1"/>
    <col min="63" max="74" width="6.5703125" style="13" customWidth="1"/>
    <col min="75" max="16384" width="9.5703125" style="13"/>
  </cols>
  <sheetData>
    <row r="1" spans="1:74" ht="13.35" customHeight="1" x14ac:dyDescent="0.2">
      <c r="A1" s="667" t="s">
        <v>1054</v>
      </c>
      <c r="B1" s="684" t="s">
        <v>141</v>
      </c>
      <c r="C1" s="658"/>
      <c r="D1" s="658"/>
      <c r="E1" s="658"/>
      <c r="F1" s="658"/>
      <c r="G1" s="658"/>
      <c r="H1" s="658"/>
      <c r="I1" s="658"/>
      <c r="J1" s="658"/>
      <c r="K1" s="658"/>
      <c r="L1" s="658"/>
      <c r="M1" s="658"/>
      <c r="N1" s="658"/>
      <c r="O1" s="658"/>
      <c r="P1" s="658"/>
      <c r="Q1" s="658"/>
      <c r="R1" s="658"/>
      <c r="S1" s="658"/>
      <c r="T1" s="658"/>
      <c r="U1" s="658"/>
      <c r="V1" s="658"/>
      <c r="W1" s="658"/>
      <c r="X1" s="658"/>
      <c r="Y1" s="658"/>
      <c r="Z1" s="658"/>
      <c r="AA1" s="658"/>
      <c r="AB1" s="658"/>
      <c r="AC1" s="658"/>
      <c r="AD1" s="658"/>
      <c r="AE1" s="658"/>
      <c r="AF1" s="658"/>
      <c r="AG1" s="658"/>
      <c r="AH1" s="658"/>
      <c r="AI1" s="658"/>
      <c r="AJ1" s="658"/>
      <c r="AK1" s="658"/>
      <c r="AL1" s="658"/>
      <c r="AM1" s="264"/>
    </row>
    <row r="2" spans="1:74" ht="12.75" x14ac:dyDescent="0.2">
      <c r="A2" s="668"/>
      <c r="B2" s="544" t="str">
        <f>"U.S. Energy Information Administration  |  Short-Term Energy Outlook  - "&amp;Dates!D1</f>
        <v>U.S. Energy Information Administration  |  Short-Term Energy Outlook  - April 2015</v>
      </c>
      <c r="C2" s="546"/>
      <c r="D2" s="546"/>
      <c r="E2" s="546"/>
      <c r="F2" s="546"/>
      <c r="G2" s="546"/>
      <c r="H2" s="546"/>
      <c r="I2" s="546"/>
      <c r="J2" s="546"/>
      <c r="K2" s="546"/>
      <c r="L2" s="546"/>
      <c r="M2" s="546"/>
      <c r="N2" s="546"/>
      <c r="O2" s="546"/>
      <c r="P2" s="546"/>
      <c r="Q2" s="546"/>
      <c r="R2" s="546"/>
      <c r="S2" s="546"/>
      <c r="T2" s="546"/>
      <c r="U2" s="546"/>
      <c r="V2" s="546"/>
      <c r="W2" s="546"/>
      <c r="X2" s="546"/>
      <c r="Y2" s="546"/>
      <c r="Z2" s="546"/>
      <c r="AA2" s="546"/>
      <c r="AB2" s="546"/>
      <c r="AC2" s="546"/>
      <c r="AD2" s="546"/>
      <c r="AE2" s="546"/>
      <c r="AF2" s="546"/>
      <c r="AG2" s="546"/>
      <c r="AH2" s="546"/>
      <c r="AI2" s="546"/>
      <c r="AJ2" s="546"/>
      <c r="AK2" s="546"/>
      <c r="AL2" s="546"/>
      <c r="AM2" s="264"/>
    </row>
    <row r="3" spans="1:74" s="12" customFormat="1" ht="12.75" x14ac:dyDescent="0.2">
      <c r="A3" s="14"/>
      <c r="B3" s="15"/>
      <c r="C3" s="672">
        <f>Dates!D3</f>
        <v>2011</v>
      </c>
      <c r="D3" s="663"/>
      <c r="E3" s="663"/>
      <c r="F3" s="663"/>
      <c r="G3" s="663"/>
      <c r="H3" s="663"/>
      <c r="I3" s="663"/>
      <c r="J3" s="663"/>
      <c r="K3" s="663"/>
      <c r="L3" s="663"/>
      <c r="M3" s="663"/>
      <c r="N3" s="664"/>
      <c r="O3" s="672">
        <f>C3+1</f>
        <v>2012</v>
      </c>
      <c r="P3" s="673"/>
      <c r="Q3" s="673"/>
      <c r="R3" s="673"/>
      <c r="S3" s="673"/>
      <c r="T3" s="673"/>
      <c r="U3" s="673"/>
      <c r="V3" s="673"/>
      <c r="W3" s="673"/>
      <c r="X3" s="663"/>
      <c r="Y3" s="663"/>
      <c r="Z3" s="664"/>
      <c r="AA3" s="662">
        <f>O3+1</f>
        <v>2013</v>
      </c>
      <c r="AB3" s="663"/>
      <c r="AC3" s="663"/>
      <c r="AD3" s="663"/>
      <c r="AE3" s="663"/>
      <c r="AF3" s="663"/>
      <c r="AG3" s="663"/>
      <c r="AH3" s="663"/>
      <c r="AI3" s="663"/>
      <c r="AJ3" s="663"/>
      <c r="AK3" s="663"/>
      <c r="AL3" s="664"/>
      <c r="AM3" s="662">
        <f>AA3+1</f>
        <v>2014</v>
      </c>
      <c r="AN3" s="663"/>
      <c r="AO3" s="663"/>
      <c r="AP3" s="663"/>
      <c r="AQ3" s="663"/>
      <c r="AR3" s="663"/>
      <c r="AS3" s="663"/>
      <c r="AT3" s="663"/>
      <c r="AU3" s="663"/>
      <c r="AV3" s="663"/>
      <c r="AW3" s="663"/>
      <c r="AX3" s="664"/>
      <c r="AY3" s="662">
        <f>AM3+1</f>
        <v>2015</v>
      </c>
      <c r="AZ3" s="669"/>
      <c r="BA3" s="669"/>
      <c r="BB3" s="669"/>
      <c r="BC3" s="669"/>
      <c r="BD3" s="669"/>
      <c r="BE3" s="669"/>
      <c r="BF3" s="669"/>
      <c r="BG3" s="669"/>
      <c r="BH3" s="669"/>
      <c r="BI3" s="669"/>
      <c r="BJ3" s="670"/>
      <c r="BK3" s="662">
        <f>AY3+1</f>
        <v>2016</v>
      </c>
      <c r="BL3" s="663"/>
      <c r="BM3" s="663"/>
      <c r="BN3" s="663"/>
      <c r="BO3" s="663"/>
      <c r="BP3" s="663"/>
      <c r="BQ3" s="663"/>
      <c r="BR3" s="663"/>
      <c r="BS3" s="663"/>
      <c r="BT3" s="663"/>
      <c r="BU3" s="663"/>
      <c r="BV3" s="664"/>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49"/>
      <c r="B5" s="50" t="s">
        <v>120</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row>
    <row r="6" spans="1:74" ht="11.1" customHeight="1" x14ac:dyDescent="0.2">
      <c r="A6" s="52" t="s">
        <v>694</v>
      </c>
      <c r="B6" s="151" t="s">
        <v>642</v>
      </c>
      <c r="C6" s="218">
        <v>89.17</v>
      </c>
      <c r="D6" s="218">
        <v>88.58</v>
      </c>
      <c r="E6" s="218">
        <v>102.76</v>
      </c>
      <c r="F6" s="218">
        <v>109.53</v>
      </c>
      <c r="G6" s="218">
        <v>100.9</v>
      </c>
      <c r="H6" s="218">
        <v>96.24</v>
      </c>
      <c r="I6" s="218">
        <v>97.3</v>
      </c>
      <c r="J6" s="218">
        <v>86.33</v>
      </c>
      <c r="K6" s="218">
        <v>85.52</v>
      </c>
      <c r="L6" s="218">
        <v>86.32</v>
      </c>
      <c r="M6" s="218">
        <v>97.13</v>
      </c>
      <c r="N6" s="218">
        <v>98.53</v>
      </c>
      <c r="O6" s="218">
        <v>100.27</v>
      </c>
      <c r="P6" s="218">
        <v>102.2</v>
      </c>
      <c r="Q6" s="218">
        <v>106.16</v>
      </c>
      <c r="R6" s="218">
        <v>103.32</v>
      </c>
      <c r="S6" s="218">
        <v>94.65</v>
      </c>
      <c r="T6" s="218">
        <v>82.3</v>
      </c>
      <c r="U6" s="218">
        <v>87.9</v>
      </c>
      <c r="V6" s="218">
        <v>94.3</v>
      </c>
      <c r="W6" s="218">
        <v>94.51</v>
      </c>
      <c r="X6" s="218">
        <v>89.491304348</v>
      </c>
      <c r="Y6" s="218">
        <v>86.53</v>
      </c>
      <c r="Z6" s="218">
        <v>87.86</v>
      </c>
      <c r="AA6" s="218">
        <v>94.76</v>
      </c>
      <c r="AB6" s="218">
        <v>95.31</v>
      </c>
      <c r="AC6" s="218">
        <v>92.94</v>
      </c>
      <c r="AD6" s="218">
        <v>92.02</v>
      </c>
      <c r="AE6" s="218">
        <v>94.51</v>
      </c>
      <c r="AF6" s="218">
        <v>95.77</v>
      </c>
      <c r="AG6" s="218">
        <v>104.67</v>
      </c>
      <c r="AH6" s="218">
        <v>106.57</v>
      </c>
      <c r="AI6" s="218">
        <v>106.2895</v>
      </c>
      <c r="AJ6" s="218">
        <v>100.54</v>
      </c>
      <c r="AK6" s="218">
        <v>93.86</v>
      </c>
      <c r="AL6" s="218">
        <v>97.63</v>
      </c>
      <c r="AM6" s="218">
        <v>94.62</v>
      </c>
      <c r="AN6" s="218">
        <v>100.82</v>
      </c>
      <c r="AO6" s="218">
        <v>100.8</v>
      </c>
      <c r="AP6" s="218">
        <v>102.069</v>
      </c>
      <c r="AQ6" s="218">
        <v>102.18</v>
      </c>
      <c r="AR6" s="218">
        <v>105.79</v>
      </c>
      <c r="AS6" s="218">
        <v>103.59</v>
      </c>
      <c r="AT6" s="218">
        <v>96.536000000000001</v>
      </c>
      <c r="AU6" s="218">
        <v>93.21</v>
      </c>
      <c r="AV6" s="218">
        <v>84.4</v>
      </c>
      <c r="AW6" s="218">
        <v>75.790000000000006</v>
      </c>
      <c r="AX6" s="218">
        <v>59.29</v>
      </c>
      <c r="AY6" s="218">
        <v>47.219000000000001</v>
      </c>
      <c r="AZ6" s="218">
        <v>50.71</v>
      </c>
      <c r="BA6" s="218">
        <v>47.83</v>
      </c>
      <c r="BB6" s="329">
        <v>47</v>
      </c>
      <c r="BC6" s="329">
        <v>47</v>
      </c>
      <c r="BD6" s="329">
        <v>49</v>
      </c>
      <c r="BE6" s="329">
        <v>51</v>
      </c>
      <c r="BF6" s="329">
        <v>53</v>
      </c>
      <c r="BG6" s="329">
        <v>55</v>
      </c>
      <c r="BH6" s="329">
        <v>57</v>
      </c>
      <c r="BI6" s="329">
        <v>61</v>
      </c>
      <c r="BJ6" s="329">
        <v>64</v>
      </c>
      <c r="BK6" s="329">
        <v>65</v>
      </c>
      <c r="BL6" s="329">
        <v>67</v>
      </c>
      <c r="BM6" s="329">
        <v>69</v>
      </c>
      <c r="BN6" s="329">
        <v>70</v>
      </c>
      <c r="BO6" s="329">
        <v>71</v>
      </c>
      <c r="BP6" s="329">
        <v>72</v>
      </c>
      <c r="BQ6" s="329">
        <v>72</v>
      </c>
      <c r="BR6" s="329">
        <v>72</v>
      </c>
      <c r="BS6" s="329">
        <v>71</v>
      </c>
      <c r="BT6" s="329">
        <v>70</v>
      </c>
      <c r="BU6" s="329">
        <v>70</v>
      </c>
      <c r="BV6" s="329">
        <v>71</v>
      </c>
    </row>
    <row r="7" spans="1:74" ht="11.1" customHeight="1" x14ac:dyDescent="0.2">
      <c r="A7" s="52" t="s">
        <v>106</v>
      </c>
      <c r="B7" s="151" t="s">
        <v>105</v>
      </c>
      <c r="C7" s="218">
        <v>96.52</v>
      </c>
      <c r="D7" s="218">
        <v>103.72</v>
      </c>
      <c r="E7" s="218">
        <v>114.64</v>
      </c>
      <c r="F7" s="218">
        <v>123.26</v>
      </c>
      <c r="G7" s="218">
        <v>114.99</v>
      </c>
      <c r="H7" s="218">
        <v>113.83</v>
      </c>
      <c r="I7" s="218">
        <v>116.97</v>
      </c>
      <c r="J7" s="218">
        <v>110.22</v>
      </c>
      <c r="K7" s="218">
        <v>112.83</v>
      </c>
      <c r="L7" s="218">
        <v>109.55</v>
      </c>
      <c r="M7" s="218">
        <v>110.77</v>
      </c>
      <c r="N7" s="218">
        <v>107.87</v>
      </c>
      <c r="O7" s="218">
        <v>110.69</v>
      </c>
      <c r="P7" s="218">
        <v>119.33</v>
      </c>
      <c r="Q7" s="218">
        <v>125.45</v>
      </c>
      <c r="R7" s="218">
        <v>119.75</v>
      </c>
      <c r="S7" s="218">
        <v>110.34</v>
      </c>
      <c r="T7" s="218">
        <v>95.16</v>
      </c>
      <c r="U7" s="218">
        <v>102.62</v>
      </c>
      <c r="V7" s="218">
        <v>113.36</v>
      </c>
      <c r="W7" s="218">
        <v>112.86</v>
      </c>
      <c r="X7" s="218">
        <v>111.71086957</v>
      </c>
      <c r="Y7" s="218">
        <v>109.06</v>
      </c>
      <c r="Z7" s="218">
        <v>109.49</v>
      </c>
      <c r="AA7" s="218">
        <v>112.96</v>
      </c>
      <c r="AB7" s="218">
        <v>116.05</v>
      </c>
      <c r="AC7" s="218">
        <v>108.47</v>
      </c>
      <c r="AD7" s="218">
        <v>102.25</v>
      </c>
      <c r="AE7" s="218">
        <v>102.56</v>
      </c>
      <c r="AF7" s="218">
        <v>102.92</v>
      </c>
      <c r="AG7" s="218">
        <v>107.93</v>
      </c>
      <c r="AH7" s="218">
        <v>111.28</v>
      </c>
      <c r="AI7" s="218">
        <v>111.59650000000001</v>
      </c>
      <c r="AJ7" s="218">
        <v>109.07599999999999</v>
      </c>
      <c r="AK7" s="218">
        <v>107.79</v>
      </c>
      <c r="AL7" s="218">
        <v>110.76</v>
      </c>
      <c r="AM7" s="218">
        <v>108.12</v>
      </c>
      <c r="AN7" s="218">
        <v>108.9</v>
      </c>
      <c r="AO7" s="218">
        <v>107.48</v>
      </c>
      <c r="AP7" s="218">
        <v>107.755</v>
      </c>
      <c r="AQ7" s="218">
        <v>109.54</v>
      </c>
      <c r="AR7" s="218">
        <v>111.795</v>
      </c>
      <c r="AS7" s="218">
        <v>106.77</v>
      </c>
      <c r="AT7" s="218">
        <v>101.607</v>
      </c>
      <c r="AU7" s="218">
        <v>97.09</v>
      </c>
      <c r="AV7" s="218">
        <v>87.424999999999997</v>
      </c>
      <c r="AW7" s="218">
        <v>79.44</v>
      </c>
      <c r="AX7" s="218">
        <v>62.34</v>
      </c>
      <c r="AY7" s="218">
        <v>47.759500000000003</v>
      </c>
      <c r="AZ7" s="218">
        <v>58.1</v>
      </c>
      <c r="BA7" s="218">
        <v>55.99</v>
      </c>
      <c r="BB7" s="329">
        <v>56</v>
      </c>
      <c r="BC7" s="329">
        <v>56</v>
      </c>
      <c r="BD7" s="329">
        <v>57</v>
      </c>
      <c r="BE7" s="329">
        <v>58</v>
      </c>
      <c r="BF7" s="329">
        <v>60</v>
      </c>
      <c r="BG7" s="329">
        <v>62</v>
      </c>
      <c r="BH7" s="329">
        <v>64</v>
      </c>
      <c r="BI7" s="329">
        <v>67</v>
      </c>
      <c r="BJ7" s="329">
        <v>70</v>
      </c>
      <c r="BK7" s="329">
        <v>70</v>
      </c>
      <c r="BL7" s="329">
        <v>72</v>
      </c>
      <c r="BM7" s="329">
        <v>74</v>
      </c>
      <c r="BN7" s="329">
        <v>75</v>
      </c>
      <c r="BO7" s="329">
        <v>76</v>
      </c>
      <c r="BP7" s="329">
        <v>77</v>
      </c>
      <c r="BQ7" s="329">
        <v>77</v>
      </c>
      <c r="BR7" s="329">
        <v>77</v>
      </c>
      <c r="BS7" s="329">
        <v>76</v>
      </c>
      <c r="BT7" s="329">
        <v>75</v>
      </c>
      <c r="BU7" s="329">
        <v>75</v>
      </c>
      <c r="BV7" s="329">
        <v>76</v>
      </c>
    </row>
    <row r="8" spans="1:74" ht="11.1" customHeight="1" x14ac:dyDescent="0.2">
      <c r="A8" s="52" t="s">
        <v>693</v>
      </c>
      <c r="B8" s="151" t="s">
        <v>119</v>
      </c>
      <c r="C8" s="218">
        <v>87.61</v>
      </c>
      <c r="D8" s="218">
        <v>91.42</v>
      </c>
      <c r="E8" s="218">
        <v>102.43</v>
      </c>
      <c r="F8" s="218">
        <v>113.02</v>
      </c>
      <c r="G8" s="218">
        <v>107.98</v>
      </c>
      <c r="H8" s="218">
        <v>105.38</v>
      </c>
      <c r="I8" s="218">
        <v>105.94</v>
      </c>
      <c r="J8" s="218">
        <v>99</v>
      </c>
      <c r="K8" s="218">
        <v>101.05</v>
      </c>
      <c r="L8" s="218">
        <v>101.99</v>
      </c>
      <c r="M8" s="218">
        <v>107.67</v>
      </c>
      <c r="N8" s="218">
        <v>106.52</v>
      </c>
      <c r="O8" s="218">
        <v>105.25</v>
      </c>
      <c r="P8" s="218">
        <v>108.08</v>
      </c>
      <c r="Q8" s="218">
        <v>111</v>
      </c>
      <c r="R8" s="218">
        <v>108.54</v>
      </c>
      <c r="S8" s="218">
        <v>103.26</v>
      </c>
      <c r="T8" s="218">
        <v>92.18</v>
      </c>
      <c r="U8" s="218">
        <v>92.99</v>
      </c>
      <c r="V8" s="218">
        <v>97.04</v>
      </c>
      <c r="W8" s="218">
        <v>101.82</v>
      </c>
      <c r="X8" s="218">
        <v>100.92</v>
      </c>
      <c r="Y8" s="218">
        <v>98.07</v>
      </c>
      <c r="Z8" s="218">
        <v>93.7</v>
      </c>
      <c r="AA8" s="218">
        <v>97.91</v>
      </c>
      <c r="AB8" s="218">
        <v>99.23</v>
      </c>
      <c r="AC8" s="218">
        <v>99.11</v>
      </c>
      <c r="AD8" s="218">
        <v>96.45</v>
      </c>
      <c r="AE8" s="218">
        <v>98.5</v>
      </c>
      <c r="AF8" s="218">
        <v>97.17</v>
      </c>
      <c r="AG8" s="218">
        <v>101.56</v>
      </c>
      <c r="AH8" s="218">
        <v>104.16</v>
      </c>
      <c r="AI8" s="218">
        <v>103.49</v>
      </c>
      <c r="AJ8" s="218">
        <v>97.84</v>
      </c>
      <c r="AK8" s="218">
        <v>90.36</v>
      </c>
      <c r="AL8" s="218">
        <v>90.57</v>
      </c>
      <c r="AM8" s="218">
        <v>89.63</v>
      </c>
      <c r="AN8" s="218">
        <v>96.04</v>
      </c>
      <c r="AO8" s="218">
        <v>97.04</v>
      </c>
      <c r="AP8" s="218">
        <v>97.3</v>
      </c>
      <c r="AQ8" s="218">
        <v>98.44</v>
      </c>
      <c r="AR8" s="218">
        <v>100.17</v>
      </c>
      <c r="AS8" s="218">
        <v>98.66</v>
      </c>
      <c r="AT8" s="218">
        <v>93.23</v>
      </c>
      <c r="AU8" s="218">
        <v>89.38</v>
      </c>
      <c r="AV8" s="218">
        <v>82.75</v>
      </c>
      <c r="AW8" s="218">
        <v>73.900000000000006</v>
      </c>
      <c r="AX8" s="218">
        <v>57.22</v>
      </c>
      <c r="AY8" s="218">
        <v>44.93</v>
      </c>
      <c r="AZ8" s="218">
        <v>47.21</v>
      </c>
      <c r="BA8" s="218">
        <v>44.33</v>
      </c>
      <c r="BB8" s="329">
        <v>43.5</v>
      </c>
      <c r="BC8" s="329">
        <v>43.5</v>
      </c>
      <c r="BD8" s="329">
        <v>45.5</v>
      </c>
      <c r="BE8" s="329">
        <v>47.5</v>
      </c>
      <c r="BF8" s="329">
        <v>49.5</v>
      </c>
      <c r="BG8" s="329">
        <v>51.5</v>
      </c>
      <c r="BH8" s="329">
        <v>53.5</v>
      </c>
      <c r="BI8" s="329">
        <v>57.5</v>
      </c>
      <c r="BJ8" s="329">
        <v>60.5</v>
      </c>
      <c r="BK8" s="329">
        <v>61.5</v>
      </c>
      <c r="BL8" s="329">
        <v>63.5</v>
      </c>
      <c r="BM8" s="329">
        <v>65.5</v>
      </c>
      <c r="BN8" s="329">
        <v>66.5</v>
      </c>
      <c r="BO8" s="329">
        <v>67.5</v>
      </c>
      <c r="BP8" s="329">
        <v>68.5</v>
      </c>
      <c r="BQ8" s="329">
        <v>68.5</v>
      </c>
      <c r="BR8" s="329">
        <v>68.5</v>
      </c>
      <c r="BS8" s="329">
        <v>67.5</v>
      </c>
      <c r="BT8" s="329">
        <v>66.5</v>
      </c>
      <c r="BU8" s="329">
        <v>66.5</v>
      </c>
      <c r="BV8" s="329">
        <v>67.5</v>
      </c>
    </row>
    <row r="9" spans="1:74" ht="11.1" customHeight="1" x14ac:dyDescent="0.2">
      <c r="A9" s="52" t="s">
        <v>1040</v>
      </c>
      <c r="B9" s="151" t="s">
        <v>14</v>
      </c>
      <c r="C9" s="218">
        <v>88.04</v>
      </c>
      <c r="D9" s="218">
        <v>90.66</v>
      </c>
      <c r="E9" s="218">
        <v>102.43</v>
      </c>
      <c r="F9" s="218">
        <v>112.51</v>
      </c>
      <c r="G9" s="218">
        <v>107.84</v>
      </c>
      <c r="H9" s="218">
        <v>104.23</v>
      </c>
      <c r="I9" s="218">
        <v>104.68</v>
      </c>
      <c r="J9" s="218">
        <v>97.7</v>
      </c>
      <c r="K9" s="218">
        <v>99.39</v>
      </c>
      <c r="L9" s="218">
        <v>100.57</v>
      </c>
      <c r="M9" s="218">
        <v>107.28</v>
      </c>
      <c r="N9" s="218">
        <v>105.69</v>
      </c>
      <c r="O9" s="218">
        <v>104.71</v>
      </c>
      <c r="P9" s="218">
        <v>107.18</v>
      </c>
      <c r="Q9" s="218">
        <v>110.92</v>
      </c>
      <c r="R9" s="218">
        <v>109.68</v>
      </c>
      <c r="S9" s="218">
        <v>103.17</v>
      </c>
      <c r="T9" s="218">
        <v>91.96</v>
      </c>
      <c r="U9" s="218">
        <v>92.84</v>
      </c>
      <c r="V9" s="218">
        <v>97.7</v>
      </c>
      <c r="W9" s="218">
        <v>101.97</v>
      </c>
      <c r="X9" s="218">
        <v>100.02</v>
      </c>
      <c r="Y9" s="218">
        <v>96.78</v>
      </c>
      <c r="Z9" s="218">
        <v>95.06</v>
      </c>
      <c r="AA9" s="218">
        <v>100.78</v>
      </c>
      <c r="AB9" s="218">
        <v>101.45</v>
      </c>
      <c r="AC9" s="218">
        <v>101.23</v>
      </c>
      <c r="AD9" s="218">
        <v>99.5</v>
      </c>
      <c r="AE9" s="218">
        <v>100.17</v>
      </c>
      <c r="AF9" s="218">
        <v>98.67</v>
      </c>
      <c r="AG9" s="218">
        <v>103.85</v>
      </c>
      <c r="AH9" s="218">
        <v>106.2</v>
      </c>
      <c r="AI9" s="218">
        <v>105.7</v>
      </c>
      <c r="AJ9" s="218">
        <v>100.41</v>
      </c>
      <c r="AK9" s="218">
        <v>93.32</v>
      </c>
      <c r="AL9" s="218">
        <v>94.32</v>
      </c>
      <c r="AM9" s="218">
        <v>93.52</v>
      </c>
      <c r="AN9" s="218">
        <v>99.32</v>
      </c>
      <c r="AO9" s="218">
        <v>100.05</v>
      </c>
      <c r="AP9" s="218">
        <v>100.07</v>
      </c>
      <c r="AQ9" s="218">
        <v>100.57</v>
      </c>
      <c r="AR9" s="218">
        <v>102.45</v>
      </c>
      <c r="AS9" s="218">
        <v>101.18</v>
      </c>
      <c r="AT9" s="218">
        <v>95.61</v>
      </c>
      <c r="AU9" s="218">
        <v>92.26</v>
      </c>
      <c r="AV9" s="218">
        <v>84.99</v>
      </c>
      <c r="AW9" s="218">
        <v>75.69</v>
      </c>
      <c r="AX9" s="218">
        <v>60.62</v>
      </c>
      <c r="AY9" s="218">
        <v>47.75</v>
      </c>
      <c r="AZ9" s="218">
        <v>49.71</v>
      </c>
      <c r="BA9" s="218">
        <v>46.83</v>
      </c>
      <c r="BB9" s="329">
        <v>46</v>
      </c>
      <c r="BC9" s="329">
        <v>46</v>
      </c>
      <c r="BD9" s="329">
        <v>48</v>
      </c>
      <c r="BE9" s="329">
        <v>50</v>
      </c>
      <c r="BF9" s="329">
        <v>52</v>
      </c>
      <c r="BG9" s="329">
        <v>54</v>
      </c>
      <c r="BH9" s="329">
        <v>56</v>
      </c>
      <c r="BI9" s="329">
        <v>60</v>
      </c>
      <c r="BJ9" s="329">
        <v>63</v>
      </c>
      <c r="BK9" s="329">
        <v>64</v>
      </c>
      <c r="BL9" s="329">
        <v>66</v>
      </c>
      <c r="BM9" s="329">
        <v>68</v>
      </c>
      <c r="BN9" s="329">
        <v>69</v>
      </c>
      <c r="BO9" s="329">
        <v>70</v>
      </c>
      <c r="BP9" s="329">
        <v>71</v>
      </c>
      <c r="BQ9" s="329">
        <v>71</v>
      </c>
      <c r="BR9" s="329">
        <v>71</v>
      </c>
      <c r="BS9" s="329">
        <v>70</v>
      </c>
      <c r="BT9" s="329">
        <v>69</v>
      </c>
      <c r="BU9" s="329">
        <v>69</v>
      </c>
      <c r="BV9" s="329">
        <v>70</v>
      </c>
    </row>
    <row r="10" spans="1:74" ht="11.1" customHeight="1" x14ac:dyDescent="0.2">
      <c r="A10" s="49"/>
      <c r="B10" s="50" t="s">
        <v>706</v>
      </c>
      <c r="C10" s="223"/>
      <c r="D10" s="223"/>
      <c r="E10" s="223"/>
      <c r="F10" s="223"/>
      <c r="G10" s="223"/>
      <c r="H10" s="223"/>
      <c r="I10" s="223"/>
      <c r="J10" s="223"/>
      <c r="K10" s="223"/>
      <c r="L10" s="223"/>
      <c r="M10" s="223"/>
      <c r="N10" s="223"/>
      <c r="O10" s="223"/>
      <c r="P10" s="223"/>
      <c r="Q10" s="223"/>
      <c r="R10" s="223"/>
      <c r="S10" s="223"/>
      <c r="T10" s="223"/>
      <c r="U10" s="223"/>
      <c r="V10" s="223"/>
      <c r="W10" s="223"/>
      <c r="X10" s="223"/>
      <c r="Y10" s="223"/>
      <c r="Z10" s="223"/>
      <c r="AA10" s="223"/>
      <c r="AB10" s="223"/>
      <c r="AC10" s="223"/>
      <c r="AD10" s="223"/>
      <c r="AE10" s="223"/>
      <c r="AF10" s="223"/>
      <c r="AG10" s="223"/>
      <c r="AH10" s="223"/>
      <c r="AI10" s="223"/>
      <c r="AJ10" s="223"/>
      <c r="AK10" s="223"/>
      <c r="AL10" s="223"/>
      <c r="AM10" s="223"/>
      <c r="AN10" s="223"/>
      <c r="AO10" s="223"/>
      <c r="AP10" s="223"/>
      <c r="AQ10" s="223"/>
      <c r="AR10" s="223"/>
      <c r="AS10" s="223"/>
      <c r="AT10" s="223"/>
      <c r="AU10" s="223"/>
      <c r="AV10" s="223"/>
      <c r="AW10" s="223"/>
      <c r="AX10" s="223"/>
      <c r="AY10" s="223"/>
      <c r="AZ10" s="223"/>
      <c r="BA10" s="223"/>
      <c r="BB10" s="414"/>
      <c r="BC10" s="414"/>
      <c r="BD10" s="414"/>
      <c r="BE10" s="414"/>
      <c r="BF10" s="414"/>
      <c r="BG10" s="414"/>
      <c r="BH10" s="414"/>
      <c r="BI10" s="414"/>
      <c r="BJ10" s="414"/>
      <c r="BK10" s="414"/>
      <c r="BL10" s="414"/>
      <c r="BM10" s="414"/>
      <c r="BN10" s="414"/>
      <c r="BO10" s="414"/>
      <c r="BP10" s="414"/>
      <c r="BQ10" s="414"/>
      <c r="BR10" s="414"/>
      <c r="BS10" s="414"/>
      <c r="BT10" s="414"/>
      <c r="BU10" s="414"/>
      <c r="BV10" s="414"/>
    </row>
    <row r="11" spans="1:74" ht="11.1" customHeight="1" x14ac:dyDescent="0.2">
      <c r="A11" s="49"/>
      <c r="B11" s="50" t="s">
        <v>722</v>
      </c>
      <c r="C11" s="223"/>
      <c r="D11" s="223"/>
      <c r="E11" s="223"/>
      <c r="F11" s="223"/>
      <c r="G11" s="223"/>
      <c r="H11" s="223"/>
      <c r="I11" s="223"/>
      <c r="J11" s="223"/>
      <c r="K11" s="223"/>
      <c r="L11" s="223"/>
      <c r="M11" s="223"/>
      <c r="N11" s="223"/>
      <c r="O11" s="223"/>
      <c r="P11" s="223"/>
      <c r="Q11" s="223"/>
      <c r="R11" s="223"/>
      <c r="S11" s="223"/>
      <c r="T11" s="223"/>
      <c r="U11" s="223"/>
      <c r="V11" s="223"/>
      <c r="W11" s="223"/>
      <c r="X11" s="223"/>
      <c r="Y11" s="223"/>
      <c r="Z11" s="223"/>
      <c r="AA11" s="223"/>
      <c r="AB11" s="223"/>
      <c r="AC11" s="223"/>
      <c r="AD11" s="223"/>
      <c r="AE11" s="223"/>
      <c r="AF11" s="223"/>
      <c r="AG11" s="223"/>
      <c r="AH11" s="223"/>
      <c r="AI11" s="223"/>
      <c r="AJ11" s="223"/>
      <c r="AK11" s="223"/>
      <c r="AL11" s="223"/>
      <c r="AM11" s="223"/>
      <c r="AN11" s="223"/>
      <c r="AO11" s="223"/>
      <c r="AP11" s="223"/>
      <c r="AQ11" s="223"/>
      <c r="AR11" s="223"/>
      <c r="AS11" s="223"/>
      <c r="AT11" s="223"/>
      <c r="AU11" s="223"/>
      <c r="AV11" s="223"/>
      <c r="AW11" s="223"/>
      <c r="AX11" s="223"/>
      <c r="AY11" s="223"/>
      <c r="AZ11" s="223"/>
      <c r="BA11" s="223"/>
      <c r="BB11" s="414"/>
      <c r="BC11" s="414"/>
      <c r="BD11" s="414"/>
      <c r="BE11" s="414"/>
      <c r="BF11" s="414"/>
      <c r="BG11" s="414"/>
      <c r="BH11" s="414"/>
      <c r="BI11" s="414"/>
      <c r="BJ11" s="414"/>
      <c r="BK11" s="414"/>
      <c r="BL11" s="414"/>
      <c r="BM11" s="414"/>
      <c r="BN11" s="414"/>
      <c r="BO11" s="414"/>
      <c r="BP11" s="414"/>
      <c r="BQ11" s="414"/>
      <c r="BR11" s="414"/>
      <c r="BS11" s="414"/>
      <c r="BT11" s="414"/>
      <c r="BU11" s="414"/>
      <c r="BV11" s="414"/>
    </row>
    <row r="12" spans="1:74" ht="11.1" customHeight="1" x14ac:dyDescent="0.2">
      <c r="A12" s="52" t="s">
        <v>1020</v>
      </c>
      <c r="B12" s="151" t="s">
        <v>723</v>
      </c>
      <c r="C12" s="242">
        <v>247.2</v>
      </c>
      <c r="D12" s="242">
        <v>258.39999999999998</v>
      </c>
      <c r="E12" s="242">
        <v>293.39999999999998</v>
      </c>
      <c r="F12" s="242">
        <v>321.8</v>
      </c>
      <c r="G12" s="242">
        <v>317.39999999999998</v>
      </c>
      <c r="H12" s="242">
        <v>297</v>
      </c>
      <c r="I12" s="242">
        <v>305.8</v>
      </c>
      <c r="J12" s="242">
        <v>294.89999999999998</v>
      </c>
      <c r="K12" s="242">
        <v>289.60000000000002</v>
      </c>
      <c r="L12" s="242">
        <v>280.5</v>
      </c>
      <c r="M12" s="242">
        <v>270.10000000000002</v>
      </c>
      <c r="N12" s="242">
        <v>261.39999999999998</v>
      </c>
      <c r="O12" s="242">
        <v>274.7</v>
      </c>
      <c r="P12" s="242">
        <v>293.60000000000002</v>
      </c>
      <c r="Q12" s="242">
        <v>320.3</v>
      </c>
      <c r="R12" s="242">
        <v>318.89999999999998</v>
      </c>
      <c r="S12" s="242">
        <v>301.60000000000002</v>
      </c>
      <c r="T12" s="242">
        <v>275.7</v>
      </c>
      <c r="U12" s="242">
        <v>280.60000000000002</v>
      </c>
      <c r="V12" s="242">
        <v>308.7</v>
      </c>
      <c r="W12" s="242">
        <v>316.3</v>
      </c>
      <c r="X12" s="242">
        <v>294.10000000000002</v>
      </c>
      <c r="Y12" s="242">
        <v>271.3</v>
      </c>
      <c r="Z12" s="242">
        <v>259</v>
      </c>
      <c r="AA12" s="242">
        <v>267.60000000000002</v>
      </c>
      <c r="AB12" s="242">
        <v>302</v>
      </c>
      <c r="AC12" s="242">
        <v>298.7</v>
      </c>
      <c r="AD12" s="242">
        <v>285.3</v>
      </c>
      <c r="AE12" s="242">
        <v>295.10000000000002</v>
      </c>
      <c r="AF12" s="242">
        <v>288.2</v>
      </c>
      <c r="AG12" s="242">
        <v>294.2</v>
      </c>
      <c r="AH12" s="242">
        <v>289</v>
      </c>
      <c r="AI12" s="242">
        <v>279.2</v>
      </c>
      <c r="AJ12" s="242">
        <v>263.2</v>
      </c>
      <c r="AK12" s="242">
        <v>254.4</v>
      </c>
      <c r="AL12" s="242">
        <v>258.10000000000002</v>
      </c>
      <c r="AM12" s="242">
        <v>260.39999999999998</v>
      </c>
      <c r="AN12" s="242">
        <v>269.89999999999998</v>
      </c>
      <c r="AO12" s="242">
        <v>285.5</v>
      </c>
      <c r="AP12" s="242">
        <v>298.10000000000002</v>
      </c>
      <c r="AQ12" s="242">
        <v>295.10000000000002</v>
      </c>
      <c r="AR12" s="242">
        <v>300.10000000000002</v>
      </c>
      <c r="AS12" s="242">
        <v>285.5</v>
      </c>
      <c r="AT12" s="242">
        <v>275.89999999999998</v>
      </c>
      <c r="AU12" s="242">
        <v>266.89999999999998</v>
      </c>
      <c r="AV12" s="242">
        <v>233.3</v>
      </c>
      <c r="AW12" s="242">
        <v>211.1</v>
      </c>
      <c r="AX12" s="242">
        <v>163.4</v>
      </c>
      <c r="AY12" s="242">
        <v>136.5</v>
      </c>
      <c r="AZ12" s="242">
        <v>166.27189999999999</v>
      </c>
      <c r="BA12" s="242">
        <v>175.70160000000001</v>
      </c>
      <c r="BB12" s="335">
        <v>177.89689999999999</v>
      </c>
      <c r="BC12" s="335">
        <v>175.7578</v>
      </c>
      <c r="BD12" s="335">
        <v>175.2013</v>
      </c>
      <c r="BE12" s="335">
        <v>172.69470000000001</v>
      </c>
      <c r="BF12" s="335">
        <v>172.4143</v>
      </c>
      <c r="BG12" s="335">
        <v>171.56129999999999</v>
      </c>
      <c r="BH12" s="335">
        <v>170.54130000000001</v>
      </c>
      <c r="BI12" s="335">
        <v>170.21709999999999</v>
      </c>
      <c r="BJ12" s="335">
        <v>171.12260000000001</v>
      </c>
      <c r="BK12" s="335">
        <v>177.9135</v>
      </c>
      <c r="BL12" s="335">
        <v>187.07400000000001</v>
      </c>
      <c r="BM12" s="335">
        <v>203.6841</v>
      </c>
      <c r="BN12" s="335">
        <v>214.2971</v>
      </c>
      <c r="BO12" s="335">
        <v>219.05940000000001</v>
      </c>
      <c r="BP12" s="335">
        <v>220.4375</v>
      </c>
      <c r="BQ12" s="335">
        <v>217.55609999999999</v>
      </c>
      <c r="BR12" s="335">
        <v>215.6302</v>
      </c>
      <c r="BS12" s="335">
        <v>205.7158</v>
      </c>
      <c r="BT12" s="335">
        <v>195.6465</v>
      </c>
      <c r="BU12" s="335">
        <v>188.57669999999999</v>
      </c>
      <c r="BV12" s="335">
        <v>183.39</v>
      </c>
    </row>
    <row r="13" spans="1:74" ht="11.1" customHeight="1" x14ac:dyDescent="0.2">
      <c r="A13" s="49" t="s">
        <v>1041</v>
      </c>
      <c r="B13" s="151" t="s">
        <v>735</v>
      </c>
      <c r="C13" s="242">
        <v>262.10000000000002</v>
      </c>
      <c r="D13" s="242">
        <v>282</v>
      </c>
      <c r="E13" s="242">
        <v>313.39999999999998</v>
      </c>
      <c r="F13" s="242">
        <v>329.6</v>
      </c>
      <c r="G13" s="242">
        <v>311.60000000000002</v>
      </c>
      <c r="H13" s="242">
        <v>307.89999999999998</v>
      </c>
      <c r="I13" s="242">
        <v>313.5</v>
      </c>
      <c r="J13" s="242">
        <v>303.2</v>
      </c>
      <c r="K13" s="242">
        <v>303.5</v>
      </c>
      <c r="L13" s="242">
        <v>303.5</v>
      </c>
      <c r="M13" s="242">
        <v>315.7</v>
      </c>
      <c r="N13" s="242">
        <v>292.7</v>
      </c>
      <c r="O13" s="242">
        <v>301.8</v>
      </c>
      <c r="P13" s="242">
        <v>316.3</v>
      </c>
      <c r="Q13" s="242">
        <v>330.8</v>
      </c>
      <c r="R13" s="242">
        <v>325.2</v>
      </c>
      <c r="S13" s="242">
        <v>303.89999999999998</v>
      </c>
      <c r="T13" s="242">
        <v>274.10000000000002</v>
      </c>
      <c r="U13" s="242">
        <v>290.7</v>
      </c>
      <c r="V13" s="242">
        <v>320.60000000000002</v>
      </c>
      <c r="W13" s="242">
        <v>327.8</v>
      </c>
      <c r="X13" s="242">
        <v>326.5</v>
      </c>
      <c r="Y13" s="242">
        <v>311.7</v>
      </c>
      <c r="Z13" s="242">
        <v>302.2</v>
      </c>
      <c r="AA13" s="242">
        <v>304.60000000000002</v>
      </c>
      <c r="AB13" s="242">
        <v>325.89999999999998</v>
      </c>
      <c r="AC13" s="242">
        <v>308.2</v>
      </c>
      <c r="AD13" s="242">
        <v>296.89999999999998</v>
      </c>
      <c r="AE13" s="242">
        <v>295.8</v>
      </c>
      <c r="AF13" s="242">
        <v>292.3</v>
      </c>
      <c r="AG13" s="242">
        <v>301.5</v>
      </c>
      <c r="AH13" s="242">
        <v>308.39999999999998</v>
      </c>
      <c r="AI13" s="242">
        <v>309.5</v>
      </c>
      <c r="AJ13" s="242">
        <v>300.60000000000002</v>
      </c>
      <c r="AK13" s="242">
        <v>294.89999999999998</v>
      </c>
      <c r="AL13" s="242">
        <v>299.8</v>
      </c>
      <c r="AM13" s="242">
        <v>298.10000000000002</v>
      </c>
      <c r="AN13" s="242">
        <v>309.10000000000002</v>
      </c>
      <c r="AO13" s="242">
        <v>303.10000000000002</v>
      </c>
      <c r="AP13" s="242">
        <v>302.7</v>
      </c>
      <c r="AQ13" s="242">
        <v>298.7</v>
      </c>
      <c r="AR13" s="242">
        <v>297.3</v>
      </c>
      <c r="AS13" s="242">
        <v>292.10000000000002</v>
      </c>
      <c r="AT13" s="242">
        <v>290</v>
      </c>
      <c r="AU13" s="242">
        <v>280.60000000000002</v>
      </c>
      <c r="AV13" s="242">
        <v>263.89999999999998</v>
      </c>
      <c r="AW13" s="242">
        <v>255.8</v>
      </c>
      <c r="AX13" s="242">
        <v>198</v>
      </c>
      <c r="AY13" s="242">
        <v>161.6</v>
      </c>
      <c r="AZ13" s="242">
        <v>189.05969999999999</v>
      </c>
      <c r="BA13" s="242">
        <v>177.9376</v>
      </c>
      <c r="BB13" s="335">
        <v>177.99959999999999</v>
      </c>
      <c r="BC13" s="335">
        <v>178.19550000000001</v>
      </c>
      <c r="BD13" s="335">
        <v>180.18600000000001</v>
      </c>
      <c r="BE13" s="335">
        <v>183.2698</v>
      </c>
      <c r="BF13" s="335">
        <v>187.51259999999999</v>
      </c>
      <c r="BG13" s="335">
        <v>195.7183</v>
      </c>
      <c r="BH13" s="335">
        <v>202.6703</v>
      </c>
      <c r="BI13" s="335">
        <v>208.25749999999999</v>
      </c>
      <c r="BJ13" s="335">
        <v>212.8493</v>
      </c>
      <c r="BK13" s="335">
        <v>212.33410000000001</v>
      </c>
      <c r="BL13" s="335">
        <v>221.20410000000001</v>
      </c>
      <c r="BM13" s="335">
        <v>226.77109999999999</v>
      </c>
      <c r="BN13" s="335">
        <v>231.02950000000001</v>
      </c>
      <c r="BO13" s="335">
        <v>232.73240000000001</v>
      </c>
      <c r="BP13" s="335">
        <v>233.13329999999999</v>
      </c>
      <c r="BQ13" s="335">
        <v>231.98609999999999</v>
      </c>
      <c r="BR13" s="335">
        <v>233.17789999999999</v>
      </c>
      <c r="BS13" s="335">
        <v>232.36660000000001</v>
      </c>
      <c r="BT13" s="335">
        <v>231.67619999999999</v>
      </c>
      <c r="BU13" s="335">
        <v>229.05549999999999</v>
      </c>
      <c r="BV13" s="335">
        <v>227.6174</v>
      </c>
    </row>
    <row r="14" spans="1:74" ht="11.1" customHeight="1" x14ac:dyDescent="0.2">
      <c r="A14" s="52" t="s">
        <v>697</v>
      </c>
      <c r="B14" s="151" t="s">
        <v>724</v>
      </c>
      <c r="C14" s="242">
        <v>258.5</v>
      </c>
      <c r="D14" s="242">
        <v>273.7</v>
      </c>
      <c r="E14" s="242">
        <v>299.60000000000002</v>
      </c>
      <c r="F14" s="242">
        <v>316.7</v>
      </c>
      <c r="G14" s="242">
        <v>303.89999999999998</v>
      </c>
      <c r="H14" s="242">
        <v>295.60000000000002</v>
      </c>
      <c r="I14" s="242">
        <v>302.39999999999998</v>
      </c>
      <c r="J14" s="242">
        <v>292.7</v>
      </c>
      <c r="K14" s="242">
        <v>292.7</v>
      </c>
      <c r="L14" s="242">
        <v>291.5</v>
      </c>
      <c r="M14" s="242">
        <v>305</v>
      </c>
      <c r="N14" s="242">
        <v>292.8</v>
      </c>
      <c r="O14" s="242">
        <v>302.7</v>
      </c>
      <c r="P14" s="242">
        <v>316.60000000000002</v>
      </c>
      <c r="Q14" s="242">
        <v>321.10000000000002</v>
      </c>
      <c r="R14" s="242">
        <v>315.3</v>
      </c>
      <c r="S14" s="242">
        <v>297.60000000000002</v>
      </c>
      <c r="T14" s="242">
        <v>263.5</v>
      </c>
      <c r="U14" s="242">
        <v>277.39999999999998</v>
      </c>
      <c r="V14" s="242">
        <v>298.8</v>
      </c>
      <c r="W14" s="242">
        <v>312.8</v>
      </c>
      <c r="X14" s="242">
        <v>315.5</v>
      </c>
      <c r="Y14" s="242">
        <v>304.89999999999998</v>
      </c>
      <c r="Z14" s="242">
        <v>300.3</v>
      </c>
      <c r="AA14" s="242">
        <v>306.89999999999998</v>
      </c>
      <c r="AB14" s="242">
        <v>316.8</v>
      </c>
      <c r="AC14" s="242">
        <v>297.7</v>
      </c>
      <c r="AD14" s="242">
        <v>279.3</v>
      </c>
      <c r="AE14" s="242">
        <v>270.8</v>
      </c>
      <c r="AF14" s="242">
        <v>274.10000000000002</v>
      </c>
      <c r="AG14" s="242">
        <v>289.39999999999998</v>
      </c>
      <c r="AH14" s="242">
        <v>295.39999999999998</v>
      </c>
      <c r="AI14" s="242">
        <v>297.3</v>
      </c>
      <c r="AJ14" s="242">
        <v>295.5</v>
      </c>
      <c r="AK14" s="242">
        <v>291</v>
      </c>
      <c r="AL14" s="242">
        <v>301.10000000000002</v>
      </c>
      <c r="AM14" s="242">
        <v>305.89999999999998</v>
      </c>
      <c r="AN14" s="242">
        <v>305.10000000000002</v>
      </c>
      <c r="AO14" s="242">
        <v>297.89999999999998</v>
      </c>
      <c r="AP14" s="242">
        <v>291.10000000000002</v>
      </c>
      <c r="AQ14" s="242">
        <v>288.3</v>
      </c>
      <c r="AR14" s="242">
        <v>287.8</v>
      </c>
      <c r="AS14" s="242">
        <v>282.5</v>
      </c>
      <c r="AT14" s="242">
        <v>278.39999999999998</v>
      </c>
      <c r="AU14" s="242">
        <v>270.10000000000002</v>
      </c>
      <c r="AV14" s="242">
        <v>247.6</v>
      </c>
      <c r="AW14" s="242">
        <v>237.1</v>
      </c>
      <c r="AX14" s="242">
        <v>205</v>
      </c>
      <c r="AY14" s="242">
        <v>167.9</v>
      </c>
      <c r="AZ14" s="242">
        <v>188.047</v>
      </c>
      <c r="BA14" s="242">
        <v>166.9674</v>
      </c>
      <c r="BB14" s="335">
        <v>167.167</v>
      </c>
      <c r="BC14" s="335">
        <v>165.21019999999999</v>
      </c>
      <c r="BD14" s="335">
        <v>168.77369999999999</v>
      </c>
      <c r="BE14" s="335">
        <v>171.28579999999999</v>
      </c>
      <c r="BF14" s="335">
        <v>174.8141</v>
      </c>
      <c r="BG14" s="335">
        <v>182.71619999999999</v>
      </c>
      <c r="BH14" s="335">
        <v>192.56780000000001</v>
      </c>
      <c r="BI14" s="335">
        <v>201.7602</v>
      </c>
      <c r="BJ14" s="335">
        <v>209.233</v>
      </c>
      <c r="BK14" s="335">
        <v>210.85939999999999</v>
      </c>
      <c r="BL14" s="335">
        <v>214.44040000000001</v>
      </c>
      <c r="BM14" s="335">
        <v>216.5025</v>
      </c>
      <c r="BN14" s="335">
        <v>216.44759999999999</v>
      </c>
      <c r="BO14" s="335">
        <v>216.6387</v>
      </c>
      <c r="BP14" s="335">
        <v>217.5898</v>
      </c>
      <c r="BQ14" s="335">
        <v>218.17009999999999</v>
      </c>
      <c r="BR14" s="335">
        <v>217.59219999999999</v>
      </c>
      <c r="BS14" s="335">
        <v>218.9657</v>
      </c>
      <c r="BT14" s="335">
        <v>222.49639999999999</v>
      </c>
      <c r="BU14" s="335">
        <v>224.3408</v>
      </c>
      <c r="BV14" s="335">
        <v>226.00020000000001</v>
      </c>
    </row>
    <row r="15" spans="1:74" ht="11.1" customHeight="1" x14ac:dyDescent="0.2">
      <c r="A15" s="49"/>
      <c r="B15" s="50" t="s">
        <v>15</v>
      </c>
      <c r="C15" s="223"/>
      <c r="D15" s="223"/>
      <c r="E15" s="223"/>
      <c r="F15" s="223"/>
      <c r="G15" s="223"/>
      <c r="H15" s="223"/>
      <c r="I15" s="223"/>
      <c r="J15" s="223"/>
      <c r="K15" s="223"/>
      <c r="L15" s="223"/>
      <c r="M15" s="223"/>
      <c r="N15" s="223"/>
      <c r="O15" s="223"/>
      <c r="P15" s="223"/>
      <c r="Q15" s="223"/>
      <c r="R15" s="223"/>
      <c r="S15" s="223"/>
      <c r="T15" s="223"/>
      <c r="U15" s="223"/>
      <c r="V15" s="223"/>
      <c r="W15" s="223"/>
      <c r="X15" s="223"/>
      <c r="Y15" s="223"/>
      <c r="Z15" s="223"/>
      <c r="AA15" s="223"/>
      <c r="AB15" s="223"/>
      <c r="AC15" s="223"/>
      <c r="AD15" s="223"/>
      <c r="AE15" s="223"/>
      <c r="AF15" s="223"/>
      <c r="AG15" s="223"/>
      <c r="AH15" s="223"/>
      <c r="AI15" s="223"/>
      <c r="AJ15" s="223"/>
      <c r="AK15" s="223"/>
      <c r="AL15" s="223"/>
      <c r="AM15" s="223"/>
      <c r="AN15" s="223"/>
      <c r="AO15" s="223"/>
      <c r="AP15" s="223"/>
      <c r="AQ15" s="223"/>
      <c r="AR15" s="223"/>
      <c r="AS15" s="223"/>
      <c r="AT15" s="223"/>
      <c r="AU15" s="223"/>
      <c r="AV15" s="223"/>
      <c r="AW15" s="223"/>
      <c r="AX15" s="223"/>
      <c r="AY15" s="223"/>
      <c r="AZ15" s="223"/>
      <c r="BA15" s="223"/>
      <c r="BB15" s="414"/>
      <c r="BC15" s="414"/>
      <c r="BD15" s="414"/>
      <c r="BE15" s="414"/>
      <c r="BF15" s="414"/>
      <c r="BG15" s="414"/>
      <c r="BH15" s="414"/>
      <c r="BI15" s="414"/>
      <c r="BJ15" s="414"/>
      <c r="BK15" s="414"/>
      <c r="BL15" s="414"/>
      <c r="BM15" s="414"/>
      <c r="BN15" s="414"/>
      <c r="BO15" s="414"/>
      <c r="BP15" s="414"/>
      <c r="BQ15" s="414"/>
      <c r="BR15" s="414"/>
      <c r="BS15" s="414"/>
      <c r="BT15" s="414"/>
      <c r="BU15" s="414"/>
      <c r="BV15" s="414"/>
    </row>
    <row r="16" spans="1:74" ht="11.1" customHeight="1" x14ac:dyDescent="0.2">
      <c r="A16" s="52" t="s">
        <v>1042</v>
      </c>
      <c r="B16" s="151" t="s">
        <v>557</v>
      </c>
      <c r="C16" s="242">
        <v>262.3</v>
      </c>
      <c r="D16" s="242">
        <v>281.8</v>
      </c>
      <c r="E16" s="242">
        <v>316.10000000000002</v>
      </c>
      <c r="F16" s="242">
        <v>330.6</v>
      </c>
      <c r="G16" s="242">
        <v>322</v>
      </c>
      <c r="H16" s="242">
        <v>313.8</v>
      </c>
      <c r="I16" s="242">
        <v>311.8</v>
      </c>
      <c r="J16" s="242">
        <v>305.7</v>
      </c>
      <c r="K16" s="242">
        <v>305.89999999999998</v>
      </c>
      <c r="L16" s="242">
        <v>298.7</v>
      </c>
      <c r="M16" s="242">
        <v>312.39999999999998</v>
      </c>
      <c r="N16" s="242">
        <v>296.3</v>
      </c>
      <c r="O16" s="242">
        <v>308.7</v>
      </c>
      <c r="P16" s="242">
        <v>320.60000000000002</v>
      </c>
      <c r="Q16" s="242">
        <v>333.7</v>
      </c>
      <c r="R16" s="242">
        <v>328.3</v>
      </c>
      <c r="S16" s="242">
        <v>310</v>
      </c>
      <c r="T16" s="242">
        <v>276.8</v>
      </c>
      <c r="U16" s="242">
        <v>285.60000000000002</v>
      </c>
      <c r="V16" s="242">
        <v>312.3</v>
      </c>
      <c r="W16" s="242">
        <v>328.3</v>
      </c>
      <c r="X16" s="242">
        <v>321.10000000000002</v>
      </c>
      <c r="Y16" s="242">
        <v>304.5</v>
      </c>
      <c r="Z16" s="242">
        <v>300.8</v>
      </c>
      <c r="AA16" s="242">
        <v>311.7</v>
      </c>
      <c r="AB16" s="242">
        <v>329.4</v>
      </c>
      <c r="AC16" s="242">
        <v>307</v>
      </c>
      <c r="AD16" s="242">
        <v>292.2</v>
      </c>
      <c r="AE16" s="242">
        <v>278.7</v>
      </c>
      <c r="AF16" s="242">
        <v>291.3</v>
      </c>
      <c r="AG16" s="242">
        <v>290.8</v>
      </c>
      <c r="AH16" s="242">
        <v>300.2</v>
      </c>
      <c r="AI16" s="242">
        <v>304</v>
      </c>
      <c r="AJ16" s="242">
        <v>293.10000000000002</v>
      </c>
      <c r="AK16" s="242">
        <v>288.3</v>
      </c>
      <c r="AL16" s="242">
        <v>300.8</v>
      </c>
      <c r="AM16" s="242">
        <v>298.7</v>
      </c>
      <c r="AN16" s="242">
        <v>299.39999999999998</v>
      </c>
      <c r="AO16" s="242">
        <v>294.2</v>
      </c>
      <c r="AP16" s="242">
        <v>293.10000000000002</v>
      </c>
      <c r="AQ16" s="242">
        <v>296.5</v>
      </c>
      <c r="AR16" s="242">
        <v>294.5</v>
      </c>
      <c r="AS16" s="242">
        <v>290.60000000000002</v>
      </c>
      <c r="AT16" s="242">
        <v>291.60000000000002</v>
      </c>
      <c r="AU16" s="242">
        <v>283.39999999999998</v>
      </c>
      <c r="AV16" s="242">
        <v>257.60000000000002</v>
      </c>
      <c r="AW16" s="242">
        <v>243.3</v>
      </c>
      <c r="AX16" s="242">
        <v>202.8</v>
      </c>
      <c r="AY16" s="242">
        <v>163.4</v>
      </c>
      <c r="AZ16" s="242">
        <v>184.07040000000001</v>
      </c>
      <c r="BA16" s="242">
        <v>170.25890000000001</v>
      </c>
      <c r="BB16" s="335">
        <v>172.0839</v>
      </c>
      <c r="BC16" s="335">
        <v>173.4307</v>
      </c>
      <c r="BD16" s="335">
        <v>175.04150000000001</v>
      </c>
      <c r="BE16" s="335">
        <v>175.2165</v>
      </c>
      <c r="BF16" s="335">
        <v>180.67099999999999</v>
      </c>
      <c r="BG16" s="335">
        <v>188.65530000000001</v>
      </c>
      <c r="BH16" s="335">
        <v>195.07820000000001</v>
      </c>
      <c r="BI16" s="335">
        <v>201.02539999999999</v>
      </c>
      <c r="BJ16" s="335">
        <v>207.2354</v>
      </c>
      <c r="BK16" s="335">
        <v>208.86429999999999</v>
      </c>
      <c r="BL16" s="335">
        <v>215.71510000000001</v>
      </c>
      <c r="BM16" s="335">
        <v>221.7088</v>
      </c>
      <c r="BN16" s="335">
        <v>224.64060000000001</v>
      </c>
      <c r="BO16" s="335">
        <v>227.58109999999999</v>
      </c>
      <c r="BP16" s="335">
        <v>227.89709999999999</v>
      </c>
      <c r="BQ16" s="335">
        <v>224.50309999999999</v>
      </c>
      <c r="BR16" s="335">
        <v>226.6662</v>
      </c>
      <c r="BS16" s="335">
        <v>226.43360000000001</v>
      </c>
      <c r="BT16" s="335">
        <v>224.92590000000001</v>
      </c>
      <c r="BU16" s="335">
        <v>222.5804</v>
      </c>
      <c r="BV16" s="335">
        <v>222.64580000000001</v>
      </c>
    </row>
    <row r="17" spans="1:74" ht="11.1" customHeight="1" x14ac:dyDescent="0.2">
      <c r="A17" s="52" t="s">
        <v>698</v>
      </c>
      <c r="B17" s="151" t="s">
        <v>122</v>
      </c>
      <c r="C17" s="242">
        <v>201.3</v>
      </c>
      <c r="D17" s="242">
        <v>215</v>
      </c>
      <c r="E17" s="242">
        <v>240.3</v>
      </c>
      <c r="F17" s="242">
        <v>247.4</v>
      </c>
      <c r="G17" s="242">
        <v>244</v>
      </c>
      <c r="H17" s="242">
        <v>247.3</v>
      </c>
      <c r="I17" s="242">
        <v>250.8</v>
      </c>
      <c r="J17" s="242">
        <v>251.2</v>
      </c>
      <c r="K17" s="242">
        <v>247.3</v>
      </c>
      <c r="L17" s="242">
        <v>245.4</v>
      </c>
      <c r="M17" s="242">
        <v>252.1</v>
      </c>
      <c r="N17" s="242">
        <v>250.9</v>
      </c>
      <c r="O17" s="242">
        <v>262</v>
      </c>
      <c r="P17" s="242">
        <v>270.5</v>
      </c>
      <c r="Q17" s="242">
        <v>278.39999999999998</v>
      </c>
      <c r="R17" s="242">
        <v>273.10000000000002</v>
      </c>
      <c r="S17" s="242">
        <v>278.39999999999998</v>
      </c>
      <c r="T17" s="242">
        <v>247.6</v>
      </c>
      <c r="U17" s="242">
        <v>240.6</v>
      </c>
      <c r="V17" s="242">
        <v>257.89999999999998</v>
      </c>
      <c r="W17" s="242">
        <v>258.2</v>
      </c>
      <c r="X17" s="242">
        <v>249.6</v>
      </c>
      <c r="Y17" s="242">
        <v>249.2</v>
      </c>
      <c r="Z17" s="242">
        <v>243.1</v>
      </c>
      <c r="AA17" s="242">
        <v>247.5</v>
      </c>
      <c r="AB17" s="242">
        <v>257.8</v>
      </c>
      <c r="AC17" s="242">
        <v>251.7</v>
      </c>
      <c r="AD17" s="242">
        <v>235.4</v>
      </c>
      <c r="AE17" s="242">
        <v>250.7</v>
      </c>
      <c r="AF17" s="242">
        <v>245.4</v>
      </c>
      <c r="AG17" s="242">
        <v>238.4</v>
      </c>
      <c r="AH17" s="242">
        <v>250</v>
      </c>
      <c r="AI17" s="242">
        <v>251.4</v>
      </c>
      <c r="AJ17" s="242">
        <v>253.2</v>
      </c>
      <c r="AK17" s="242">
        <v>249.2</v>
      </c>
      <c r="AL17" s="242">
        <v>245.8</v>
      </c>
      <c r="AM17" s="242">
        <v>248.1</v>
      </c>
      <c r="AN17" s="242">
        <v>253.2</v>
      </c>
      <c r="AO17" s="242">
        <v>247.6</v>
      </c>
      <c r="AP17" s="242">
        <v>246.4</v>
      </c>
      <c r="AQ17" s="242">
        <v>242</v>
      </c>
      <c r="AR17" s="242">
        <v>242.3</v>
      </c>
      <c r="AS17" s="242">
        <v>245.5</v>
      </c>
      <c r="AT17" s="242">
        <v>247.1</v>
      </c>
      <c r="AU17" s="242">
        <v>236.2</v>
      </c>
      <c r="AV17" s="242">
        <v>219.4</v>
      </c>
      <c r="AW17" s="242">
        <v>194.6</v>
      </c>
      <c r="AX17" s="242">
        <v>167.6</v>
      </c>
      <c r="AY17" s="242">
        <v>125.6</v>
      </c>
      <c r="AZ17" s="242">
        <v>130.78370000000001</v>
      </c>
      <c r="BA17" s="242">
        <v>124.1373</v>
      </c>
      <c r="BB17" s="335">
        <v>118.4791</v>
      </c>
      <c r="BC17" s="335">
        <v>118.8858</v>
      </c>
      <c r="BD17" s="335">
        <v>122.486</v>
      </c>
      <c r="BE17" s="335">
        <v>124.6542</v>
      </c>
      <c r="BF17" s="335">
        <v>132.77109999999999</v>
      </c>
      <c r="BG17" s="335">
        <v>136.1002</v>
      </c>
      <c r="BH17" s="335">
        <v>138.76499999999999</v>
      </c>
      <c r="BI17" s="335">
        <v>149.2336</v>
      </c>
      <c r="BJ17" s="335">
        <v>157.1874</v>
      </c>
      <c r="BK17" s="335">
        <v>157.37780000000001</v>
      </c>
      <c r="BL17" s="335">
        <v>162.8732</v>
      </c>
      <c r="BM17" s="335">
        <v>164.369</v>
      </c>
      <c r="BN17" s="335">
        <v>164.6859</v>
      </c>
      <c r="BO17" s="335">
        <v>168.83449999999999</v>
      </c>
      <c r="BP17" s="335">
        <v>172.4186</v>
      </c>
      <c r="BQ17" s="335">
        <v>171.59229999999999</v>
      </c>
      <c r="BR17" s="335">
        <v>175.58160000000001</v>
      </c>
      <c r="BS17" s="335">
        <v>172.934</v>
      </c>
      <c r="BT17" s="335">
        <v>168.87440000000001</v>
      </c>
      <c r="BU17" s="335">
        <v>170.9075</v>
      </c>
      <c r="BV17" s="335">
        <v>172.61349999999999</v>
      </c>
    </row>
    <row r="18" spans="1:74" ht="11.1" customHeight="1" x14ac:dyDescent="0.2">
      <c r="A18" s="52"/>
      <c r="B18" s="53" t="s">
        <v>253</v>
      </c>
      <c r="C18" s="219"/>
      <c r="D18" s="219"/>
      <c r="E18" s="219"/>
      <c r="F18" s="219"/>
      <c r="G18" s="219"/>
      <c r="H18" s="219"/>
      <c r="I18" s="219"/>
      <c r="J18" s="219"/>
      <c r="K18" s="219"/>
      <c r="L18" s="219"/>
      <c r="M18" s="219"/>
      <c r="N18" s="219"/>
      <c r="O18" s="219"/>
      <c r="P18" s="219"/>
      <c r="Q18" s="219"/>
      <c r="R18" s="219"/>
      <c r="S18" s="219"/>
      <c r="T18" s="219"/>
      <c r="U18" s="219"/>
      <c r="V18" s="219"/>
      <c r="W18" s="219"/>
      <c r="X18" s="219"/>
      <c r="Y18" s="219"/>
      <c r="Z18" s="219"/>
      <c r="AA18" s="219"/>
      <c r="AB18" s="219"/>
      <c r="AC18" s="219"/>
      <c r="AD18" s="219"/>
      <c r="AE18" s="219"/>
      <c r="AF18" s="219"/>
      <c r="AG18" s="219"/>
      <c r="AH18" s="219"/>
      <c r="AI18" s="219"/>
      <c r="AJ18" s="219"/>
      <c r="AK18" s="219"/>
      <c r="AL18" s="219"/>
      <c r="AM18" s="219"/>
      <c r="AN18" s="219"/>
      <c r="AO18" s="219"/>
      <c r="AP18" s="219"/>
      <c r="AQ18" s="219"/>
      <c r="AR18" s="219"/>
      <c r="AS18" s="219"/>
      <c r="AT18" s="219"/>
      <c r="AU18" s="219"/>
      <c r="AV18" s="219"/>
      <c r="AW18" s="219"/>
      <c r="AX18" s="219"/>
      <c r="AY18" s="219"/>
      <c r="AZ18" s="219"/>
      <c r="BA18" s="219"/>
      <c r="BB18" s="330"/>
      <c r="BC18" s="330"/>
      <c r="BD18" s="330"/>
      <c r="BE18" s="330"/>
      <c r="BF18" s="330"/>
      <c r="BG18" s="330"/>
      <c r="BH18" s="330"/>
      <c r="BI18" s="330"/>
      <c r="BJ18" s="330"/>
      <c r="BK18" s="330"/>
      <c r="BL18" s="330"/>
      <c r="BM18" s="330"/>
      <c r="BN18" s="330"/>
      <c r="BO18" s="330"/>
      <c r="BP18" s="330"/>
      <c r="BQ18" s="330"/>
      <c r="BR18" s="330"/>
      <c r="BS18" s="330"/>
      <c r="BT18" s="330"/>
      <c r="BU18" s="330"/>
      <c r="BV18" s="330"/>
    </row>
    <row r="19" spans="1:74" ht="11.1" customHeight="1" x14ac:dyDescent="0.2">
      <c r="A19" s="52" t="s">
        <v>672</v>
      </c>
      <c r="B19" s="151" t="s">
        <v>254</v>
      </c>
      <c r="C19" s="242">
        <v>309.48</v>
      </c>
      <c r="D19" s="242">
        <v>321.10000000000002</v>
      </c>
      <c r="E19" s="242">
        <v>356.125</v>
      </c>
      <c r="F19" s="242">
        <v>379.95</v>
      </c>
      <c r="G19" s="242">
        <v>390.62</v>
      </c>
      <c r="H19" s="242">
        <v>368</v>
      </c>
      <c r="I19" s="242">
        <v>365.02499999999998</v>
      </c>
      <c r="J19" s="242">
        <v>363.94</v>
      </c>
      <c r="K19" s="242">
        <v>361.125</v>
      </c>
      <c r="L19" s="242">
        <v>344.8</v>
      </c>
      <c r="M19" s="242">
        <v>338.375</v>
      </c>
      <c r="N19" s="242">
        <v>326.57499999999999</v>
      </c>
      <c r="O19" s="242">
        <v>338</v>
      </c>
      <c r="P19" s="242">
        <v>357.92500000000001</v>
      </c>
      <c r="Q19" s="242">
        <v>385.17500000000001</v>
      </c>
      <c r="R19" s="242">
        <v>390.04</v>
      </c>
      <c r="S19" s="242">
        <v>373.22500000000002</v>
      </c>
      <c r="T19" s="242">
        <v>353.875</v>
      </c>
      <c r="U19" s="242">
        <v>343.92</v>
      </c>
      <c r="V19" s="242">
        <v>372.15</v>
      </c>
      <c r="W19" s="242">
        <v>384.85</v>
      </c>
      <c r="X19" s="242">
        <v>374.56</v>
      </c>
      <c r="Y19" s="242">
        <v>345.17500000000001</v>
      </c>
      <c r="Z19" s="242">
        <v>331.04</v>
      </c>
      <c r="AA19" s="242">
        <v>331.85</v>
      </c>
      <c r="AB19" s="242">
        <v>367</v>
      </c>
      <c r="AC19" s="242">
        <v>371.125</v>
      </c>
      <c r="AD19" s="242">
        <v>357.02</v>
      </c>
      <c r="AE19" s="242">
        <v>361.47500000000002</v>
      </c>
      <c r="AF19" s="242">
        <v>362.6</v>
      </c>
      <c r="AG19" s="242">
        <v>359.1</v>
      </c>
      <c r="AH19" s="242">
        <v>357.375</v>
      </c>
      <c r="AI19" s="242">
        <v>353.24</v>
      </c>
      <c r="AJ19" s="242">
        <v>334.375</v>
      </c>
      <c r="AK19" s="242">
        <v>324.27499999999998</v>
      </c>
      <c r="AL19" s="242">
        <v>327.64</v>
      </c>
      <c r="AM19" s="242">
        <v>331.25</v>
      </c>
      <c r="AN19" s="242">
        <v>335.625</v>
      </c>
      <c r="AO19" s="242">
        <v>353.32</v>
      </c>
      <c r="AP19" s="242">
        <v>366.07499999999999</v>
      </c>
      <c r="AQ19" s="242">
        <v>367.27499999999998</v>
      </c>
      <c r="AR19" s="242">
        <v>369.16</v>
      </c>
      <c r="AS19" s="242">
        <v>361.125</v>
      </c>
      <c r="AT19" s="242">
        <v>348.65</v>
      </c>
      <c r="AU19" s="242">
        <v>340.62</v>
      </c>
      <c r="AV19" s="242">
        <v>317.05</v>
      </c>
      <c r="AW19" s="242">
        <v>291.22500000000002</v>
      </c>
      <c r="AX19" s="242">
        <v>254.26</v>
      </c>
      <c r="AY19" s="242">
        <v>211.57499999999999</v>
      </c>
      <c r="AZ19" s="242">
        <v>221.625</v>
      </c>
      <c r="BA19" s="242">
        <v>246.36</v>
      </c>
      <c r="BB19" s="335">
        <v>250.1172</v>
      </c>
      <c r="BC19" s="335">
        <v>249.04179999999999</v>
      </c>
      <c r="BD19" s="335">
        <v>245.2569</v>
      </c>
      <c r="BE19" s="335">
        <v>242.52549999999999</v>
      </c>
      <c r="BF19" s="335">
        <v>242.24289999999999</v>
      </c>
      <c r="BG19" s="335">
        <v>243.1651</v>
      </c>
      <c r="BH19" s="335">
        <v>241.75980000000001</v>
      </c>
      <c r="BI19" s="335">
        <v>241.5951</v>
      </c>
      <c r="BJ19" s="335">
        <v>242.4889</v>
      </c>
      <c r="BK19" s="335">
        <v>245.9289</v>
      </c>
      <c r="BL19" s="335">
        <v>254.41499999999999</v>
      </c>
      <c r="BM19" s="335">
        <v>272.0043</v>
      </c>
      <c r="BN19" s="335">
        <v>283.08390000000003</v>
      </c>
      <c r="BO19" s="335">
        <v>290.274</v>
      </c>
      <c r="BP19" s="335">
        <v>291.13560000000001</v>
      </c>
      <c r="BQ19" s="335">
        <v>288.35430000000002</v>
      </c>
      <c r="BR19" s="335">
        <v>286.46730000000002</v>
      </c>
      <c r="BS19" s="335">
        <v>278.66149999999999</v>
      </c>
      <c r="BT19" s="335">
        <v>267.76389999999998</v>
      </c>
      <c r="BU19" s="335">
        <v>261.09320000000002</v>
      </c>
      <c r="BV19" s="335">
        <v>255.68360000000001</v>
      </c>
    </row>
    <row r="20" spans="1:74" ht="11.1" customHeight="1" x14ac:dyDescent="0.2">
      <c r="A20" s="52" t="s">
        <v>695</v>
      </c>
      <c r="B20" s="151" t="s">
        <v>255</v>
      </c>
      <c r="C20" s="242">
        <v>314.83999999999997</v>
      </c>
      <c r="D20" s="242">
        <v>326.39999999999998</v>
      </c>
      <c r="E20" s="242">
        <v>361.5</v>
      </c>
      <c r="F20" s="242">
        <v>385.2</v>
      </c>
      <c r="G20" s="242">
        <v>395.96</v>
      </c>
      <c r="H20" s="242">
        <v>373.47500000000002</v>
      </c>
      <c r="I20" s="242">
        <v>370.47500000000002</v>
      </c>
      <c r="J20" s="242">
        <v>369.56</v>
      </c>
      <c r="K20" s="242">
        <v>366.67500000000001</v>
      </c>
      <c r="L20" s="242">
        <v>350.64</v>
      </c>
      <c r="M20" s="242">
        <v>344.3</v>
      </c>
      <c r="N20" s="242">
        <v>332.57499999999999</v>
      </c>
      <c r="O20" s="242">
        <v>344</v>
      </c>
      <c r="P20" s="242">
        <v>363.95</v>
      </c>
      <c r="Q20" s="242">
        <v>390.72500000000002</v>
      </c>
      <c r="R20" s="242">
        <v>395.82</v>
      </c>
      <c r="S20" s="242">
        <v>379.1</v>
      </c>
      <c r="T20" s="242">
        <v>359.57499999999999</v>
      </c>
      <c r="U20" s="242">
        <v>349.82</v>
      </c>
      <c r="V20" s="242">
        <v>378.02499999999998</v>
      </c>
      <c r="W20" s="242">
        <v>390.95</v>
      </c>
      <c r="X20" s="242">
        <v>381.2</v>
      </c>
      <c r="Y20" s="242">
        <v>352.07499999999999</v>
      </c>
      <c r="Z20" s="242">
        <v>338.06</v>
      </c>
      <c r="AA20" s="242">
        <v>339.07499999999999</v>
      </c>
      <c r="AB20" s="242">
        <v>373.6</v>
      </c>
      <c r="AC20" s="242">
        <v>377.875</v>
      </c>
      <c r="AD20" s="242">
        <v>363.82</v>
      </c>
      <c r="AE20" s="242">
        <v>367.5</v>
      </c>
      <c r="AF20" s="242">
        <v>368.85</v>
      </c>
      <c r="AG20" s="242">
        <v>366.06</v>
      </c>
      <c r="AH20" s="242">
        <v>364.47500000000002</v>
      </c>
      <c r="AI20" s="242">
        <v>360.42</v>
      </c>
      <c r="AJ20" s="242">
        <v>341.95</v>
      </c>
      <c r="AK20" s="242">
        <v>332.17500000000001</v>
      </c>
      <c r="AL20" s="242">
        <v>335.68</v>
      </c>
      <c r="AM20" s="242">
        <v>339.2</v>
      </c>
      <c r="AN20" s="242">
        <v>343.42500000000001</v>
      </c>
      <c r="AO20" s="242">
        <v>360.58</v>
      </c>
      <c r="AP20" s="242">
        <v>373.52499999999998</v>
      </c>
      <c r="AQ20" s="242">
        <v>375</v>
      </c>
      <c r="AR20" s="242">
        <v>376.6</v>
      </c>
      <c r="AS20" s="242">
        <v>368.82499999999999</v>
      </c>
      <c r="AT20" s="242">
        <v>356.45</v>
      </c>
      <c r="AU20" s="242">
        <v>348.42</v>
      </c>
      <c r="AV20" s="242">
        <v>325.45</v>
      </c>
      <c r="AW20" s="242">
        <v>299.67500000000001</v>
      </c>
      <c r="AX20" s="242">
        <v>263.24</v>
      </c>
      <c r="AY20" s="242">
        <v>220.75</v>
      </c>
      <c r="AZ20" s="242">
        <v>230.07499999999999</v>
      </c>
      <c r="BA20" s="242">
        <v>254.64</v>
      </c>
      <c r="BB20" s="335">
        <v>258.33269999999999</v>
      </c>
      <c r="BC20" s="335">
        <v>257.33159999999998</v>
      </c>
      <c r="BD20" s="335">
        <v>253.4126</v>
      </c>
      <c r="BE20" s="335">
        <v>250.8682</v>
      </c>
      <c r="BF20" s="335">
        <v>250.59540000000001</v>
      </c>
      <c r="BG20" s="335">
        <v>251.5445</v>
      </c>
      <c r="BH20" s="335">
        <v>250.25460000000001</v>
      </c>
      <c r="BI20" s="335">
        <v>250.19880000000001</v>
      </c>
      <c r="BJ20" s="335">
        <v>251.15719999999999</v>
      </c>
      <c r="BK20" s="335">
        <v>254.48310000000001</v>
      </c>
      <c r="BL20" s="335">
        <v>262.99689999999998</v>
      </c>
      <c r="BM20" s="335">
        <v>280.37529999999998</v>
      </c>
      <c r="BN20" s="335">
        <v>291.46660000000003</v>
      </c>
      <c r="BO20" s="335">
        <v>298.76749999999998</v>
      </c>
      <c r="BP20" s="335">
        <v>299.51190000000003</v>
      </c>
      <c r="BQ20" s="335">
        <v>296.92750000000001</v>
      </c>
      <c r="BR20" s="335">
        <v>295.0575</v>
      </c>
      <c r="BS20" s="335">
        <v>287.29090000000002</v>
      </c>
      <c r="BT20" s="335">
        <v>276.52460000000002</v>
      </c>
      <c r="BU20" s="335">
        <v>269.97809999999998</v>
      </c>
      <c r="BV20" s="335">
        <v>264.64780000000002</v>
      </c>
    </row>
    <row r="21" spans="1:74" ht="11.1" customHeight="1" x14ac:dyDescent="0.2">
      <c r="A21" s="52" t="s">
        <v>696</v>
      </c>
      <c r="B21" s="151" t="s">
        <v>1067</v>
      </c>
      <c r="C21" s="242">
        <v>338.78</v>
      </c>
      <c r="D21" s="242">
        <v>358.4</v>
      </c>
      <c r="E21" s="242">
        <v>390.45</v>
      </c>
      <c r="F21" s="242">
        <v>406.42500000000001</v>
      </c>
      <c r="G21" s="242">
        <v>404.68</v>
      </c>
      <c r="H21" s="242">
        <v>393.3</v>
      </c>
      <c r="I21" s="242">
        <v>390.52499999999998</v>
      </c>
      <c r="J21" s="242">
        <v>385.98</v>
      </c>
      <c r="K21" s="242">
        <v>383.72500000000002</v>
      </c>
      <c r="L21" s="242">
        <v>379.76</v>
      </c>
      <c r="M21" s="242">
        <v>396.2</v>
      </c>
      <c r="N21" s="242">
        <v>386.1</v>
      </c>
      <c r="O21" s="242">
        <v>383.26</v>
      </c>
      <c r="P21" s="242">
        <v>395.25</v>
      </c>
      <c r="Q21" s="242">
        <v>412.65</v>
      </c>
      <c r="R21" s="242">
        <v>411.5</v>
      </c>
      <c r="S21" s="242">
        <v>397.85</v>
      </c>
      <c r="T21" s="242">
        <v>375.85</v>
      </c>
      <c r="U21" s="242">
        <v>372.1</v>
      </c>
      <c r="V21" s="242">
        <v>398.25</v>
      </c>
      <c r="W21" s="242">
        <v>412</v>
      </c>
      <c r="X21" s="242">
        <v>409.38</v>
      </c>
      <c r="Y21" s="242">
        <v>400</v>
      </c>
      <c r="Z21" s="242">
        <v>396.08</v>
      </c>
      <c r="AA21" s="242">
        <v>390.85</v>
      </c>
      <c r="AB21" s="242">
        <v>411.05</v>
      </c>
      <c r="AC21" s="242">
        <v>406.77499999999998</v>
      </c>
      <c r="AD21" s="242">
        <v>393</v>
      </c>
      <c r="AE21" s="242">
        <v>387.02499999999998</v>
      </c>
      <c r="AF21" s="242">
        <v>384.92500000000001</v>
      </c>
      <c r="AG21" s="242">
        <v>386.6</v>
      </c>
      <c r="AH21" s="242">
        <v>390.45</v>
      </c>
      <c r="AI21" s="242">
        <v>396.08</v>
      </c>
      <c r="AJ21" s="242">
        <v>388.47500000000002</v>
      </c>
      <c r="AK21" s="242">
        <v>383.875</v>
      </c>
      <c r="AL21" s="242">
        <v>388.18</v>
      </c>
      <c r="AM21" s="242">
        <v>389.32499999999999</v>
      </c>
      <c r="AN21" s="242">
        <v>398.35</v>
      </c>
      <c r="AO21" s="242">
        <v>400.06</v>
      </c>
      <c r="AP21" s="242">
        <v>396.42500000000001</v>
      </c>
      <c r="AQ21" s="242">
        <v>394.27499999999998</v>
      </c>
      <c r="AR21" s="242">
        <v>390.62</v>
      </c>
      <c r="AS21" s="242">
        <v>388.35</v>
      </c>
      <c r="AT21" s="242">
        <v>383.8</v>
      </c>
      <c r="AU21" s="242">
        <v>379.24</v>
      </c>
      <c r="AV21" s="242">
        <v>368.05</v>
      </c>
      <c r="AW21" s="242">
        <v>364.72500000000002</v>
      </c>
      <c r="AX21" s="242">
        <v>341.06</v>
      </c>
      <c r="AY21" s="242">
        <v>299.72500000000002</v>
      </c>
      <c r="AZ21" s="242">
        <v>285.77499999999998</v>
      </c>
      <c r="BA21" s="242">
        <v>289.7</v>
      </c>
      <c r="BB21" s="335">
        <v>276.85509999999999</v>
      </c>
      <c r="BC21" s="335">
        <v>272.30029999999999</v>
      </c>
      <c r="BD21" s="335">
        <v>274.39800000000002</v>
      </c>
      <c r="BE21" s="335">
        <v>274.04149999999998</v>
      </c>
      <c r="BF21" s="335">
        <v>277.29939999999999</v>
      </c>
      <c r="BG21" s="335">
        <v>285.22649999999999</v>
      </c>
      <c r="BH21" s="335">
        <v>291.31720000000001</v>
      </c>
      <c r="BI21" s="335">
        <v>298.19990000000001</v>
      </c>
      <c r="BJ21" s="335">
        <v>305.7099</v>
      </c>
      <c r="BK21" s="335">
        <v>305.88</v>
      </c>
      <c r="BL21" s="335">
        <v>311.95690000000002</v>
      </c>
      <c r="BM21" s="335">
        <v>322.05070000000001</v>
      </c>
      <c r="BN21" s="335">
        <v>325.80599999999998</v>
      </c>
      <c r="BO21" s="335">
        <v>328.31650000000002</v>
      </c>
      <c r="BP21" s="335">
        <v>330.55610000000001</v>
      </c>
      <c r="BQ21" s="335">
        <v>328.06509999999997</v>
      </c>
      <c r="BR21" s="335">
        <v>327.209</v>
      </c>
      <c r="BS21" s="335">
        <v>328.00819999999999</v>
      </c>
      <c r="BT21" s="335">
        <v>326.19639999999998</v>
      </c>
      <c r="BU21" s="335">
        <v>325.04250000000002</v>
      </c>
      <c r="BV21" s="335">
        <v>325.8612</v>
      </c>
    </row>
    <row r="22" spans="1:74" ht="11.1" customHeight="1" x14ac:dyDescent="0.2">
      <c r="A22" s="52" t="s">
        <v>656</v>
      </c>
      <c r="B22" s="151" t="s">
        <v>724</v>
      </c>
      <c r="C22" s="242">
        <v>341.5</v>
      </c>
      <c r="D22" s="242">
        <v>360.7</v>
      </c>
      <c r="E22" s="242">
        <v>382.7</v>
      </c>
      <c r="F22" s="242">
        <v>397.5</v>
      </c>
      <c r="G22" s="242">
        <v>391.4</v>
      </c>
      <c r="H22" s="242">
        <v>382.4</v>
      </c>
      <c r="I22" s="242">
        <v>368.9</v>
      </c>
      <c r="J22" s="242">
        <v>367.1</v>
      </c>
      <c r="K22" s="242">
        <v>365.4</v>
      </c>
      <c r="L22" s="242">
        <v>364.2</v>
      </c>
      <c r="M22" s="242">
        <v>368.2</v>
      </c>
      <c r="N22" s="242">
        <v>364.6</v>
      </c>
      <c r="O22" s="242">
        <v>369.7</v>
      </c>
      <c r="P22" s="242">
        <v>380.4</v>
      </c>
      <c r="Q22" s="242">
        <v>390.9</v>
      </c>
      <c r="R22" s="242">
        <v>385.8</v>
      </c>
      <c r="S22" s="242">
        <v>374.9</v>
      </c>
      <c r="T22" s="242">
        <v>351.3</v>
      </c>
      <c r="U22" s="242">
        <v>349.2</v>
      </c>
      <c r="V22" s="242">
        <v>366</v>
      </c>
      <c r="W22" s="242">
        <v>381.7</v>
      </c>
      <c r="X22" s="242">
        <v>384.7</v>
      </c>
      <c r="Y22" s="242">
        <v>384.7</v>
      </c>
      <c r="Z22" s="242">
        <v>384.4</v>
      </c>
      <c r="AA22" s="242">
        <v>384.1</v>
      </c>
      <c r="AB22" s="242">
        <v>396.5</v>
      </c>
      <c r="AC22" s="242">
        <v>387.9</v>
      </c>
      <c r="AD22" s="242">
        <v>370.1</v>
      </c>
      <c r="AE22" s="242">
        <v>359.9</v>
      </c>
      <c r="AF22" s="242">
        <v>356.9</v>
      </c>
      <c r="AG22" s="242">
        <v>360.4</v>
      </c>
      <c r="AH22" s="242">
        <v>365.1</v>
      </c>
      <c r="AI22" s="242">
        <v>369.4</v>
      </c>
      <c r="AJ22" s="242">
        <v>368.4</v>
      </c>
      <c r="AK22" s="242">
        <v>368.3</v>
      </c>
      <c r="AL22" s="242">
        <v>377.2</v>
      </c>
      <c r="AM22" s="242">
        <v>390.4</v>
      </c>
      <c r="AN22" s="242">
        <v>407.2</v>
      </c>
      <c r="AO22" s="242">
        <v>395.2</v>
      </c>
      <c r="AP22" s="242">
        <v>383</v>
      </c>
      <c r="AQ22" s="242">
        <v>381.5</v>
      </c>
      <c r="AR22" s="242">
        <v>377.9</v>
      </c>
      <c r="AS22" s="242">
        <v>375.3</v>
      </c>
      <c r="AT22" s="242">
        <v>370.5</v>
      </c>
      <c r="AU22" s="242">
        <v>364.2</v>
      </c>
      <c r="AV22" s="242">
        <v>351.5</v>
      </c>
      <c r="AW22" s="242">
        <v>338.4</v>
      </c>
      <c r="AX22" s="242">
        <v>313.8</v>
      </c>
      <c r="AY22" s="242">
        <v>281.10000000000002</v>
      </c>
      <c r="AZ22" s="242">
        <v>286.39999999999998</v>
      </c>
      <c r="BA22" s="242">
        <v>285.41800000000001</v>
      </c>
      <c r="BB22" s="335">
        <v>272.45800000000003</v>
      </c>
      <c r="BC22" s="335">
        <v>256.46370000000002</v>
      </c>
      <c r="BD22" s="335">
        <v>256.73989999999998</v>
      </c>
      <c r="BE22" s="335">
        <v>257.28440000000001</v>
      </c>
      <c r="BF22" s="335">
        <v>258.3845</v>
      </c>
      <c r="BG22" s="335">
        <v>264.42689999999999</v>
      </c>
      <c r="BH22" s="335">
        <v>275.39780000000002</v>
      </c>
      <c r="BI22" s="335">
        <v>286.07639999999998</v>
      </c>
      <c r="BJ22" s="335">
        <v>294.29640000000001</v>
      </c>
      <c r="BK22" s="335">
        <v>298.22919999999999</v>
      </c>
      <c r="BL22" s="335">
        <v>301.22919999999999</v>
      </c>
      <c r="BM22" s="335">
        <v>304.17950000000002</v>
      </c>
      <c r="BN22" s="335">
        <v>303.45400000000001</v>
      </c>
      <c r="BO22" s="335">
        <v>303.73149999999998</v>
      </c>
      <c r="BP22" s="335">
        <v>304.18720000000002</v>
      </c>
      <c r="BQ22" s="335">
        <v>301.9787</v>
      </c>
      <c r="BR22" s="335">
        <v>299.5822</v>
      </c>
      <c r="BS22" s="335">
        <v>301.08800000000002</v>
      </c>
      <c r="BT22" s="335">
        <v>305.48230000000001</v>
      </c>
      <c r="BU22" s="335">
        <v>309.31310000000002</v>
      </c>
      <c r="BV22" s="335">
        <v>312.25259999999997</v>
      </c>
    </row>
    <row r="23" spans="1:74" ht="11.1" customHeight="1" x14ac:dyDescent="0.2">
      <c r="A23" s="49"/>
      <c r="B23" s="54" t="s">
        <v>148</v>
      </c>
      <c r="C23" s="224"/>
      <c r="D23" s="224"/>
      <c r="E23" s="224"/>
      <c r="F23" s="224"/>
      <c r="G23" s="224"/>
      <c r="H23" s="224"/>
      <c r="I23" s="224"/>
      <c r="J23" s="224"/>
      <c r="K23" s="224"/>
      <c r="L23" s="224"/>
      <c r="M23" s="224"/>
      <c r="N23" s="224"/>
      <c r="O23" s="224"/>
      <c r="P23" s="224"/>
      <c r="Q23" s="224"/>
      <c r="R23" s="224"/>
      <c r="S23" s="224"/>
      <c r="T23" s="224"/>
      <c r="U23" s="224"/>
      <c r="V23" s="224"/>
      <c r="W23" s="224"/>
      <c r="X23" s="224"/>
      <c r="Y23" s="224"/>
      <c r="Z23" s="224"/>
      <c r="AA23" s="224"/>
      <c r="AB23" s="224"/>
      <c r="AC23" s="224"/>
      <c r="AD23" s="224"/>
      <c r="AE23" s="224"/>
      <c r="AF23" s="224"/>
      <c r="AG23" s="224"/>
      <c r="AH23" s="224"/>
      <c r="AI23" s="224"/>
      <c r="AJ23" s="224"/>
      <c r="AK23" s="224"/>
      <c r="AL23" s="224"/>
      <c r="AM23" s="224"/>
      <c r="AN23" s="224"/>
      <c r="AO23" s="224"/>
      <c r="AP23" s="224"/>
      <c r="AQ23" s="224"/>
      <c r="AR23" s="224"/>
      <c r="AS23" s="224"/>
      <c r="AT23" s="224"/>
      <c r="AU23" s="224"/>
      <c r="AV23" s="224"/>
      <c r="AW23" s="224"/>
      <c r="AX23" s="224"/>
      <c r="AY23" s="649"/>
      <c r="AZ23" s="649"/>
      <c r="BA23" s="649"/>
      <c r="BB23" s="415"/>
      <c r="BC23" s="415"/>
      <c r="BD23" s="415"/>
      <c r="BE23" s="415"/>
      <c r="BF23" s="415"/>
      <c r="BG23" s="415"/>
      <c r="BH23" s="415"/>
      <c r="BI23" s="415"/>
      <c r="BJ23" s="415"/>
      <c r="BK23" s="415"/>
      <c r="BL23" s="415"/>
      <c r="BM23" s="415"/>
      <c r="BN23" s="415"/>
      <c r="BO23" s="415"/>
      <c r="BP23" s="415"/>
      <c r="BQ23" s="415"/>
      <c r="BR23" s="415"/>
      <c r="BS23" s="415"/>
      <c r="BT23" s="415"/>
      <c r="BU23" s="415"/>
      <c r="BV23" s="415"/>
    </row>
    <row r="24" spans="1:74" ht="11.1" customHeight="1" x14ac:dyDescent="0.2">
      <c r="A24" s="52" t="s">
        <v>982</v>
      </c>
      <c r="B24" s="151" t="s">
        <v>147</v>
      </c>
      <c r="C24" s="218">
        <v>4.6246999999999998</v>
      </c>
      <c r="D24" s="218">
        <v>4.2126999999999999</v>
      </c>
      <c r="E24" s="218">
        <v>4.0891000000000002</v>
      </c>
      <c r="F24" s="218">
        <v>4.3672000000000004</v>
      </c>
      <c r="G24" s="218">
        <v>4.4393000000000002</v>
      </c>
      <c r="H24" s="218">
        <v>4.6761999999999997</v>
      </c>
      <c r="I24" s="218">
        <v>4.5526</v>
      </c>
      <c r="J24" s="218">
        <v>4.1818</v>
      </c>
      <c r="K24" s="218">
        <v>4.0170000000000003</v>
      </c>
      <c r="L24" s="218">
        <v>3.6770999999999998</v>
      </c>
      <c r="M24" s="218">
        <v>3.3372000000000002</v>
      </c>
      <c r="N24" s="218">
        <v>3.2650999999999999</v>
      </c>
      <c r="O24" s="218">
        <v>2.7501000000000002</v>
      </c>
      <c r="P24" s="218">
        <v>2.5853000000000002</v>
      </c>
      <c r="Q24" s="218">
        <v>2.2351000000000001</v>
      </c>
      <c r="R24" s="218">
        <v>2.0085000000000002</v>
      </c>
      <c r="S24" s="218">
        <v>2.5028999999999999</v>
      </c>
      <c r="T24" s="218">
        <v>2.5337999999999998</v>
      </c>
      <c r="U24" s="218">
        <v>3.0385</v>
      </c>
      <c r="V24" s="218">
        <v>2.9251999999999998</v>
      </c>
      <c r="W24" s="218">
        <v>2.9355000000000002</v>
      </c>
      <c r="X24" s="218">
        <v>3.4196</v>
      </c>
      <c r="Y24" s="218">
        <v>3.6461999999999999</v>
      </c>
      <c r="Z24" s="218">
        <v>3.4401999999999999</v>
      </c>
      <c r="AA24" s="218">
        <v>3.4298999999999999</v>
      </c>
      <c r="AB24" s="218">
        <v>3.4298999999999999</v>
      </c>
      <c r="AC24" s="218">
        <v>3.9243000000000001</v>
      </c>
      <c r="AD24" s="218">
        <v>4.2950999999999997</v>
      </c>
      <c r="AE24" s="218">
        <v>4.1612</v>
      </c>
      <c r="AF24" s="218">
        <v>3.9449000000000001</v>
      </c>
      <c r="AG24" s="218">
        <v>3.7286000000000001</v>
      </c>
      <c r="AH24" s="218">
        <v>3.5329000000000002</v>
      </c>
      <c r="AI24" s="218">
        <v>3.7286000000000001</v>
      </c>
      <c r="AJ24" s="218">
        <v>3.7904</v>
      </c>
      <c r="AK24" s="218">
        <v>3.7492000000000001</v>
      </c>
      <c r="AL24" s="218">
        <v>4.3672000000000004</v>
      </c>
      <c r="AM24" s="218">
        <v>4.8513000000000002</v>
      </c>
      <c r="AN24" s="218">
        <v>6.18</v>
      </c>
      <c r="AO24" s="218">
        <v>5.0469999999999997</v>
      </c>
      <c r="AP24" s="218">
        <v>4.7998000000000003</v>
      </c>
      <c r="AQ24" s="218">
        <v>4.7173999999999996</v>
      </c>
      <c r="AR24" s="218">
        <v>4.7276999999999996</v>
      </c>
      <c r="AS24" s="218">
        <v>4.1715</v>
      </c>
      <c r="AT24" s="218">
        <v>4.0273000000000003</v>
      </c>
      <c r="AU24" s="218">
        <v>4.0376000000000003</v>
      </c>
      <c r="AV24" s="218">
        <v>3.8934000000000002</v>
      </c>
      <c r="AW24" s="218">
        <v>4.2435999999999998</v>
      </c>
      <c r="AX24" s="218">
        <v>3.5844</v>
      </c>
      <c r="AY24" s="218">
        <v>3.0796999999999999</v>
      </c>
      <c r="AZ24" s="218">
        <v>2.9561000000000002</v>
      </c>
      <c r="BA24" s="218">
        <v>2.9159299999999999</v>
      </c>
      <c r="BB24" s="329">
        <v>2.869523</v>
      </c>
      <c r="BC24" s="329">
        <v>2.9742679999999999</v>
      </c>
      <c r="BD24" s="329">
        <v>3.1369220000000002</v>
      </c>
      <c r="BE24" s="329">
        <v>3.2106150000000002</v>
      </c>
      <c r="BF24" s="329">
        <v>3.2471109999999999</v>
      </c>
      <c r="BG24" s="329">
        <v>3.290044</v>
      </c>
      <c r="BH24" s="329">
        <v>3.3349359999999999</v>
      </c>
      <c r="BI24" s="329">
        <v>3.3860260000000002</v>
      </c>
      <c r="BJ24" s="329">
        <v>3.507225</v>
      </c>
      <c r="BK24" s="329">
        <v>3.5437560000000001</v>
      </c>
      <c r="BL24" s="329">
        <v>3.5270169999999998</v>
      </c>
      <c r="BM24" s="329">
        <v>3.4500139999999999</v>
      </c>
      <c r="BN24" s="329">
        <v>3.295347</v>
      </c>
      <c r="BO24" s="329">
        <v>3.3208799999999998</v>
      </c>
      <c r="BP24" s="329">
        <v>3.3442810000000001</v>
      </c>
      <c r="BQ24" s="329">
        <v>3.5955249999999999</v>
      </c>
      <c r="BR24" s="329">
        <v>3.6482359999999998</v>
      </c>
      <c r="BS24" s="329">
        <v>3.6793520000000002</v>
      </c>
      <c r="BT24" s="329">
        <v>3.7085319999999999</v>
      </c>
      <c r="BU24" s="329">
        <v>3.7576339999999999</v>
      </c>
      <c r="BV24" s="329">
        <v>3.7819880000000001</v>
      </c>
    </row>
    <row r="25" spans="1:74" ht="11.1" customHeight="1" x14ac:dyDescent="0.2">
      <c r="A25" s="52" t="s">
        <v>150</v>
      </c>
      <c r="B25" s="151" t="s">
        <v>139</v>
      </c>
      <c r="C25" s="218">
        <v>4.49</v>
      </c>
      <c r="D25" s="218">
        <v>4.09</v>
      </c>
      <c r="E25" s="218">
        <v>3.97</v>
      </c>
      <c r="F25" s="218">
        <v>4.24</v>
      </c>
      <c r="G25" s="218">
        <v>4.3099999999999996</v>
      </c>
      <c r="H25" s="218">
        <v>4.54</v>
      </c>
      <c r="I25" s="218">
        <v>4.42</v>
      </c>
      <c r="J25" s="218">
        <v>4.0599999999999996</v>
      </c>
      <c r="K25" s="218">
        <v>3.9</v>
      </c>
      <c r="L25" s="218">
        <v>3.57</v>
      </c>
      <c r="M25" s="218">
        <v>3.24</v>
      </c>
      <c r="N25" s="218">
        <v>3.17</v>
      </c>
      <c r="O25" s="218">
        <v>2.67</v>
      </c>
      <c r="P25" s="218">
        <v>2.5099999999999998</v>
      </c>
      <c r="Q25" s="218">
        <v>2.17</v>
      </c>
      <c r="R25" s="218">
        <v>1.95</v>
      </c>
      <c r="S25" s="218">
        <v>2.4300000000000002</v>
      </c>
      <c r="T25" s="218">
        <v>2.46</v>
      </c>
      <c r="U25" s="218">
        <v>2.95</v>
      </c>
      <c r="V25" s="218">
        <v>2.84</v>
      </c>
      <c r="W25" s="218">
        <v>2.85</v>
      </c>
      <c r="X25" s="218">
        <v>3.32</v>
      </c>
      <c r="Y25" s="218">
        <v>3.54</v>
      </c>
      <c r="Z25" s="218">
        <v>3.34</v>
      </c>
      <c r="AA25" s="218">
        <v>3.33</v>
      </c>
      <c r="AB25" s="218">
        <v>3.33</v>
      </c>
      <c r="AC25" s="218">
        <v>3.81</v>
      </c>
      <c r="AD25" s="218">
        <v>4.17</v>
      </c>
      <c r="AE25" s="218">
        <v>4.04</v>
      </c>
      <c r="AF25" s="218">
        <v>3.83</v>
      </c>
      <c r="AG25" s="218">
        <v>3.62</v>
      </c>
      <c r="AH25" s="218">
        <v>3.43</v>
      </c>
      <c r="AI25" s="218">
        <v>3.62</v>
      </c>
      <c r="AJ25" s="218">
        <v>3.68</v>
      </c>
      <c r="AK25" s="218">
        <v>3.64</v>
      </c>
      <c r="AL25" s="218">
        <v>4.24</v>
      </c>
      <c r="AM25" s="218">
        <v>4.71</v>
      </c>
      <c r="AN25" s="218">
        <v>6</v>
      </c>
      <c r="AO25" s="218">
        <v>4.9000000000000004</v>
      </c>
      <c r="AP25" s="218">
        <v>4.66</v>
      </c>
      <c r="AQ25" s="218">
        <v>4.58</v>
      </c>
      <c r="AR25" s="218">
        <v>4.59</v>
      </c>
      <c r="AS25" s="218">
        <v>4.05</v>
      </c>
      <c r="AT25" s="218">
        <v>3.91</v>
      </c>
      <c r="AU25" s="218">
        <v>3.92</v>
      </c>
      <c r="AV25" s="218">
        <v>3.78</v>
      </c>
      <c r="AW25" s="218">
        <v>4.12</v>
      </c>
      <c r="AX25" s="218">
        <v>3.48</v>
      </c>
      <c r="AY25" s="218">
        <v>2.99</v>
      </c>
      <c r="AZ25" s="218">
        <v>2.87</v>
      </c>
      <c r="BA25" s="218">
        <v>2.831</v>
      </c>
      <c r="BB25" s="329">
        <v>2.7859449999999999</v>
      </c>
      <c r="BC25" s="329">
        <v>2.8876390000000001</v>
      </c>
      <c r="BD25" s="329">
        <v>3.0455559999999999</v>
      </c>
      <c r="BE25" s="329">
        <v>3.117102</v>
      </c>
      <c r="BF25" s="329">
        <v>3.1525349999999999</v>
      </c>
      <c r="BG25" s="329">
        <v>3.1942170000000001</v>
      </c>
      <c r="BH25" s="329">
        <v>3.2378019999999998</v>
      </c>
      <c r="BI25" s="329">
        <v>3.287404</v>
      </c>
      <c r="BJ25" s="329">
        <v>3.4050729999999998</v>
      </c>
      <c r="BK25" s="329">
        <v>3.4405399999999999</v>
      </c>
      <c r="BL25" s="329">
        <v>3.4242880000000002</v>
      </c>
      <c r="BM25" s="329">
        <v>3.3495279999999998</v>
      </c>
      <c r="BN25" s="329">
        <v>3.1993659999999999</v>
      </c>
      <c r="BO25" s="329">
        <v>3.2241550000000001</v>
      </c>
      <c r="BP25" s="329">
        <v>3.2468750000000002</v>
      </c>
      <c r="BQ25" s="329">
        <v>3.4908009999999998</v>
      </c>
      <c r="BR25" s="329">
        <v>3.541976</v>
      </c>
      <c r="BS25" s="329">
        <v>3.5721859999999999</v>
      </c>
      <c r="BT25" s="329">
        <v>3.600517</v>
      </c>
      <c r="BU25" s="329">
        <v>3.6481880000000002</v>
      </c>
      <c r="BV25" s="329">
        <v>3.6718329999999999</v>
      </c>
    </row>
    <row r="26" spans="1:74" ht="11.1" customHeight="1" x14ac:dyDescent="0.2">
      <c r="A26" s="52"/>
      <c r="B26" s="53" t="s">
        <v>149</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332"/>
      <c r="BC26" s="332"/>
      <c r="BD26" s="332"/>
      <c r="BE26" s="332"/>
      <c r="BF26" s="332"/>
      <c r="BG26" s="332"/>
      <c r="BH26" s="332"/>
      <c r="BI26" s="332"/>
      <c r="BJ26" s="332"/>
      <c r="BK26" s="332"/>
      <c r="BL26" s="332"/>
      <c r="BM26" s="332"/>
      <c r="BN26" s="332"/>
      <c r="BO26" s="332"/>
      <c r="BP26" s="332"/>
      <c r="BQ26" s="332"/>
      <c r="BR26" s="332"/>
      <c r="BS26" s="332"/>
      <c r="BT26" s="332"/>
      <c r="BU26" s="332"/>
      <c r="BV26" s="332"/>
    </row>
    <row r="27" spans="1:74" ht="11.1" customHeight="1" x14ac:dyDescent="0.2">
      <c r="A27" s="52" t="s">
        <v>920</v>
      </c>
      <c r="B27" s="151" t="s">
        <v>558</v>
      </c>
      <c r="C27" s="218">
        <v>5.66</v>
      </c>
      <c r="D27" s="218">
        <v>5.77</v>
      </c>
      <c r="E27" s="218">
        <v>5.21</v>
      </c>
      <c r="F27" s="218">
        <v>5.34</v>
      </c>
      <c r="G27" s="218">
        <v>5.21</v>
      </c>
      <c r="H27" s="218">
        <v>5.21</v>
      </c>
      <c r="I27" s="218">
        <v>5.05</v>
      </c>
      <c r="J27" s="218">
        <v>5.21</v>
      </c>
      <c r="K27" s="218">
        <v>4.84</v>
      </c>
      <c r="L27" s="218">
        <v>4.71</v>
      </c>
      <c r="M27" s="218">
        <v>4.6399999999999997</v>
      </c>
      <c r="N27" s="218">
        <v>4.59</v>
      </c>
      <c r="O27" s="218">
        <v>4.58</v>
      </c>
      <c r="P27" s="218">
        <v>4.1900000000000004</v>
      </c>
      <c r="Q27" s="218">
        <v>3.71</v>
      </c>
      <c r="R27" s="218">
        <v>3.21</v>
      </c>
      <c r="S27" s="218">
        <v>3.02</v>
      </c>
      <c r="T27" s="218">
        <v>3.34</v>
      </c>
      <c r="U27" s="218">
        <v>3.6</v>
      </c>
      <c r="V27" s="218">
        <v>3.83</v>
      </c>
      <c r="W27" s="218">
        <v>3.56</v>
      </c>
      <c r="X27" s="218">
        <v>3.94</v>
      </c>
      <c r="Y27" s="218">
        <v>4.46</v>
      </c>
      <c r="Z27" s="218">
        <v>4.7300000000000004</v>
      </c>
      <c r="AA27" s="218">
        <v>4.58</v>
      </c>
      <c r="AB27" s="218">
        <v>4.54</v>
      </c>
      <c r="AC27" s="218">
        <v>4.59</v>
      </c>
      <c r="AD27" s="218">
        <v>4.95</v>
      </c>
      <c r="AE27" s="218">
        <v>5</v>
      </c>
      <c r="AF27" s="218">
        <v>4.9000000000000004</v>
      </c>
      <c r="AG27" s="218">
        <v>4.47</v>
      </c>
      <c r="AH27" s="218">
        <v>4.3099999999999996</v>
      </c>
      <c r="AI27" s="218">
        <v>4.3600000000000003</v>
      </c>
      <c r="AJ27" s="218">
        <v>4.37</v>
      </c>
      <c r="AK27" s="218">
        <v>4.62</v>
      </c>
      <c r="AL27" s="218">
        <v>4.9800000000000004</v>
      </c>
      <c r="AM27" s="218">
        <v>5.62</v>
      </c>
      <c r="AN27" s="218">
        <v>6.57</v>
      </c>
      <c r="AO27" s="218">
        <v>6.35</v>
      </c>
      <c r="AP27" s="218">
        <v>5.78</v>
      </c>
      <c r="AQ27" s="218">
        <v>5.67</v>
      </c>
      <c r="AR27" s="218">
        <v>5.39</v>
      </c>
      <c r="AS27" s="218">
        <v>5.35</v>
      </c>
      <c r="AT27" s="218">
        <v>4.88</v>
      </c>
      <c r="AU27" s="218">
        <v>4.95</v>
      </c>
      <c r="AV27" s="218">
        <v>4.96</v>
      </c>
      <c r="AW27" s="218">
        <v>4.93</v>
      </c>
      <c r="AX27" s="218">
        <v>5.53</v>
      </c>
      <c r="AY27" s="218">
        <v>4.79</v>
      </c>
      <c r="AZ27" s="218">
        <v>4.5556580000000002</v>
      </c>
      <c r="BA27" s="218">
        <v>4.0792669999999998</v>
      </c>
      <c r="BB27" s="329">
        <v>3.8341820000000002</v>
      </c>
      <c r="BC27" s="329">
        <v>3.7858399999999999</v>
      </c>
      <c r="BD27" s="329">
        <v>3.8419880000000002</v>
      </c>
      <c r="BE27" s="329">
        <v>3.9688349999999999</v>
      </c>
      <c r="BF27" s="329">
        <v>4.0537080000000003</v>
      </c>
      <c r="BG27" s="329">
        <v>4.047231</v>
      </c>
      <c r="BH27" s="329">
        <v>4.2207150000000002</v>
      </c>
      <c r="BI27" s="329">
        <v>4.4349059999999998</v>
      </c>
      <c r="BJ27" s="329">
        <v>4.5777599999999996</v>
      </c>
      <c r="BK27" s="329">
        <v>4.7825150000000001</v>
      </c>
      <c r="BL27" s="329">
        <v>4.7960310000000002</v>
      </c>
      <c r="BM27" s="329">
        <v>4.5810550000000001</v>
      </c>
      <c r="BN27" s="329">
        <v>4.269209</v>
      </c>
      <c r="BO27" s="329">
        <v>4.1512929999999999</v>
      </c>
      <c r="BP27" s="329">
        <v>4.0927049999999996</v>
      </c>
      <c r="BQ27" s="329">
        <v>4.3653339999999998</v>
      </c>
      <c r="BR27" s="329">
        <v>4.5193409999999998</v>
      </c>
      <c r="BS27" s="329">
        <v>4.551628</v>
      </c>
      <c r="BT27" s="329">
        <v>4.6668729999999998</v>
      </c>
      <c r="BU27" s="329">
        <v>4.8689629999999999</v>
      </c>
      <c r="BV27" s="329">
        <v>5.0111369999999997</v>
      </c>
    </row>
    <row r="28" spans="1:74" ht="11.1" customHeight="1" x14ac:dyDescent="0.2">
      <c r="A28" s="52" t="s">
        <v>910</v>
      </c>
      <c r="B28" s="151" t="s">
        <v>559</v>
      </c>
      <c r="C28" s="218">
        <v>8.74</v>
      </c>
      <c r="D28" s="218">
        <v>8.8800000000000008</v>
      </c>
      <c r="E28" s="218">
        <v>8.89</v>
      </c>
      <c r="F28" s="218">
        <v>9.02</v>
      </c>
      <c r="G28" s="218">
        <v>9.35</v>
      </c>
      <c r="H28" s="218">
        <v>9.57</v>
      </c>
      <c r="I28" s="218">
        <v>9.58</v>
      </c>
      <c r="J28" s="218">
        <v>9.77</v>
      </c>
      <c r="K28" s="218">
        <v>9.4600000000000009</v>
      </c>
      <c r="L28" s="218">
        <v>8.94</v>
      </c>
      <c r="M28" s="218">
        <v>8.6199999999999992</v>
      </c>
      <c r="N28" s="218">
        <v>8.3000000000000007</v>
      </c>
      <c r="O28" s="218">
        <v>8.0399999999999991</v>
      </c>
      <c r="P28" s="218">
        <v>7.76</v>
      </c>
      <c r="Q28" s="218">
        <v>8.16</v>
      </c>
      <c r="R28" s="218">
        <v>8.0399999999999991</v>
      </c>
      <c r="S28" s="218">
        <v>8.14</v>
      </c>
      <c r="T28" s="218">
        <v>8.44</v>
      </c>
      <c r="U28" s="218">
        <v>8.52</v>
      </c>
      <c r="V28" s="218">
        <v>8.7100000000000009</v>
      </c>
      <c r="W28" s="218">
        <v>8.35</v>
      </c>
      <c r="X28" s="218">
        <v>8.07</v>
      </c>
      <c r="Y28" s="218">
        <v>7.99</v>
      </c>
      <c r="Z28" s="218">
        <v>8.18</v>
      </c>
      <c r="AA28" s="218">
        <v>7.75</v>
      </c>
      <c r="AB28" s="218">
        <v>7.79</v>
      </c>
      <c r="AC28" s="218">
        <v>7.78</v>
      </c>
      <c r="AD28" s="218">
        <v>8.15</v>
      </c>
      <c r="AE28" s="218">
        <v>8.7100000000000009</v>
      </c>
      <c r="AF28" s="218">
        <v>9.07</v>
      </c>
      <c r="AG28" s="218">
        <v>9.0299999999999994</v>
      </c>
      <c r="AH28" s="218">
        <v>9.0399999999999991</v>
      </c>
      <c r="AI28" s="218">
        <v>8.8000000000000007</v>
      </c>
      <c r="AJ28" s="218">
        <v>8.2799999999999994</v>
      </c>
      <c r="AK28" s="218">
        <v>7.94</v>
      </c>
      <c r="AL28" s="218">
        <v>7.86</v>
      </c>
      <c r="AM28" s="218">
        <v>8.1</v>
      </c>
      <c r="AN28" s="218">
        <v>8.68</v>
      </c>
      <c r="AO28" s="218">
        <v>9.42</v>
      </c>
      <c r="AP28" s="218">
        <v>9.52</v>
      </c>
      <c r="AQ28" s="218">
        <v>9.69</v>
      </c>
      <c r="AR28" s="218">
        <v>9.81</v>
      </c>
      <c r="AS28" s="218">
        <v>10.039999999999999</v>
      </c>
      <c r="AT28" s="218">
        <v>9.64</v>
      </c>
      <c r="AU28" s="218">
        <v>9.4</v>
      </c>
      <c r="AV28" s="218">
        <v>8.9499999999999993</v>
      </c>
      <c r="AW28" s="218">
        <v>8.2799999999999994</v>
      </c>
      <c r="AX28" s="218">
        <v>8.52</v>
      </c>
      <c r="AY28" s="218">
        <v>8.16</v>
      </c>
      <c r="AZ28" s="218">
        <v>8.1006350000000005</v>
      </c>
      <c r="BA28" s="218">
        <v>8.2979459999999996</v>
      </c>
      <c r="BB28" s="329">
        <v>8.1164950000000005</v>
      </c>
      <c r="BC28" s="329">
        <v>8.1037599999999994</v>
      </c>
      <c r="BD28" s="329">
        <v>8.3547899999999995</v>
      </c>
      <c r="BE28" s="329">
        <v>8.6025910000000003</v>
      </c>
      <c r="BF28" s="329">
        <v>8.8425399999999996</v>
      </c>
      <c r="BG28" s="329">
        <v>8.8542149999999999</v>
      </c>
      <c r="BH28" s="329">
        <v>8.5471079999999997</v>
      </c>
      <c r="BI28" s="329">
        <v>8.4615279999999995</v>
      </c>
      <c r="BJ28" s="329">
        <v>7.9766180000000002</v>
      </c>
      <c r="BK28" s="329">
        <v>8.2743730000000006</v>
      </c>
      <c r="BL28" s="329">
        <v>8.470091</v>
      </c>
      <c r="BM28" s="329">
        <v>8.7082719999999991</v>
      </c>
      <c r="BN28" s="329">
        <v>8.5966290000000001</v>
      </c>
      <c r="BO28" s="329">
        <v>8.5951939999999993</v>
      </c>
      <c r="BP28" s="329">
        <v>8.8406230000000008</v>
      </c>
      <c r="BQ28" s="329">
        <v>9.1384720000000002</v>
      </c>
      <c r="BR28" s="329">
        <v>9.4103250000000003</v>
      </c>
      <c r="BS28" s="329">
        <v>9.4605960000000007</v>
      </c>
      <c r="BT28" s="329">
        <v>9.1324009999999998</v>
      </c>
      <c r="BU28" s="329">
        <v>9.0366900000000001</v>
      </c>
      <c r="BV28" s="329">
        <v>8.5697349999999997</v>
      </c>
    </row>
    <row r="29" spans="1:74" ht="11.1" customHeight="1" x14ac:dyDescent="0.2">
      <c r="A29" s="52" t="s">
        <v>702</v>
      </c>
      <c r="B29" s="151" t="s">
        <v>560</v>
      </c>
      <c r="C29" s="218">
        <v>9.9</v>
      </c>
      <c r="D29" s="218">
        <v>10.14</v>
      </c>
      <c r="E29" s="218">
        <v>10.43</v>
      </c>
      <c r="F29" s="218">
        <v>11.27</v>
      </c>
      <c r="G29" s="218">
        <v>12.5</v>
      </c>
      <c r="H29" s="218">
        <v>14.7</v>
      </c>
      <c r="I29" s="218">
        <v>16.14</v>
      </c>
      <c r="J29" s="218">
        <v>16.670000000000002</v>
      </c>
      <c r="K29" s="218">
        <v>15.63</v>
      </c>
      <c r="L29" s="218">
        <v>12.85</v>
      </c>
      <c r="M29" s="218">
        <v>10.78</v>
      </c>
      <c r="N29" s="218">
        <v>9.83</v>
      </c>
      <c r="O29" s="218">
        <v>9.6199999999999992</v>
      </c>
      <c r="P29" s="218">
        <v>9.4700000000000006</v>
      </c>
      <c r="Q29" s="218">
        <v>10.41</v>
      </c>
      <c r="R29" s="218">
        <v>10.94</v>
      </c>
      <c r="S29" s="218">
        <v>12.61</v>
      </c>
      <c r="T29" s="218">
        <v>14.18</v>
      </c>
      <c r="U29" s="218">
        <v>15.13</v>
      </c>
      <c r="V29" s="218">
        <v>15.82</v>
      </c>
      <c r="W29" s="218">
        <v>14.72</v>
      </c>
      <c r="X29" s="218">
        <v>11.68</v>
      </c>
      <c r="Y29" s="218">
        <v>9.99</v>
      </c>
      <c r="Z29" s="218">
        <v>9.8000000000000007</v>
      </c>
      <c r="AA29" s="218">
        <v>9.15</v>
      </c>
      <c r="AB29" s="218">
        <v>9.24</v>
      </c>
      <c r="AC29" s="218">
        <v>9.36</v>
      </c>
      <c r="AD29" s="218">
        <v>10.43</v>
      </c>
      <c r="AE29" s="218">
        <v>12.61</v>
      </c>
      <c r="AF29" s="218">
        <v>15.02</v>
      </c>
      <c r="AG29" s="218">
        <v>16.3</v>
      </c>
      <c r="AH29" s="218">
        <v>16.43</v>
      </c>
      <c r="AI29" s="218">
        <v>15.69</v>
      </c>
      <c r="AJ29" s="218">
        <v>12.38</v>
      </c>
      <c r="AK29" s="218">
        <v>10.050000000000001</v>
      </c>
      <c r="AL29" s="218">
        <v>9.15</v>
      </c>
      <c r="AM29" s="218">
        <v>9.26</v>
      </c>
      <c r="AN29" s="218">
        <v>9.77</v>
      </c>
      <c r="AO29" s="218">
        <v>10.72</v>
      </c>
      <c r="AP29" s="218">
        <v>11.79</v>
      </c>
      <c r="AQ29" s="218">
        <v>13.6</v>
      </c>
      <c r="AR29" s="218">
        <v>16.059999999999999</v>
      </c>
      <c r="AS29" s="218">
        <v>17.18</v>
      </c>
      <c r="AT29" s="218">
        <v>17.39</v>
      </c>
      <c r="AU29" s="218">
        <v>16.27</v>
      </c>
      <c r="AV29" s="218">
        <v>13.15</v>
      </c>
      <c r="AW29" s="218">
        <v>10.210000000000001</v>
      </c>
      <c r="AX29" s="218">
        <v>9.98</v>
      </c>
      <c r="AY29" s="218">
        <v>9.49</v>
      </c>
      <c r="AZ29" s="218">
        <v>8.7024419999999996</v>
      </c>
      <c r="BA29" s="218">
        <v>9.5694470000000003</v>
      </c>
      <c r="BB29" s="329">
        <v>10.4315</v>
      </c>
      <c r="BC29" s="329">
        <v>12.015180000000001</v>
      </c>
      <c r="BD29" s="329">
        <v>14.257379999999999</v>
      </c>
      <c r="BE29" s="329">
        <v>15.724360000000001</v>
      </c>
      <c r="BF29" s="329">
        <v>16.456700000000001</v>
      </c>
      <c r="BG29" s="329">
        <v>15.5565</v>
      </c>
      <c r="BH29" s="329">
        <v>12.73269</v>
      </c>
      <c r="BI29" s="329">
        <v>10.41985</v>
      </c>
      <c r="BJ29" s="329">
        <v>9.3787439999999993</v>
      </c>
      <c r="BK29" s="329">
        <v>9.0535940000000004</v>
      </c>
      <c r="BL29" s="329">
        <v>9.0079799999999999</v>
      </c>
      <c r="BM29" s="329">
        <v>9.938523</v>
      </c>
      <c r="BN29" s="329">
        <v>10.86458</v>
      </c>
      <c r="BO29" s="329">
        <v>12.559089999999999</v>
      </c>
      <c r="BP29" s="329">
        <v>14.63921</v>
      </c>
      <c r="BQ29" s="329">
        <v>16.212759999999999</v>
      </c>
      <c r="BR29" s="329">
        <v>17.111219999999999</v>
      </c>
      <c r="BS29" s="329">
        <v>16.178940000000001</v>
      </c>
      <c r="BT29" s="329">
        <v>13.202310000000001</v>
      </c>
      <c r="BU29" s="329">
        <v>10.820959999999999</v>
      </c>
      <c r="BV29" s="329">
        <v>9.6347330000000007</v>
      </c>
    </row>
    <row r="30" spans="1:74" ht="11.1" customHeight="1" x14ac:dyDescent="0.2">
      <c r="A30" s="49"/>
      <c r="B30" s="54" t="s">
        <v>1044</v>
      </c>
      <c r="C30" s="224"/>
      <c r="D30" s="224"/>
      <c r="E30" s="224"/>
      <c r="F30" s="224"/>
      <c r="G30" s="224"/>
      <c r="H30" s="224"/>
      <c r="I30" s="224"/>
      <c r="J30" s="224"/>
      <c r="K30" s="224"/>
      <c r="L30" s="224"/>
      <c r="M30" s="224"/>
      <c r="N30" s="224"/>
      <c r="O30" s="224"/>
      <c r="P30" s="224"/>
      <c r="Q30" s="224"/>
      <c r="R30" s="224"/>
      <c r="S30" s="224"/>
      <c r="T30" s="224"/>
      <c r="U30" s="224"/>
      <c r="V30" s="224"/>
      <c r="W30" s="224"/>
      <c r="X30" s="224"/>
      <c r="Y30" s="224"/>
      <c r="Z30" s="224"/>
      <c r="AA30" s="224"/>
      <c r="AB30" s="224"/>
      <c r="AC30" s="224"/>
      <c r="AD30" s="224"/>
      <c r="AE30" s="224"/>
      <c r="AF30" s="224"/>
      <c r="AG30" s="224"/>
      <c r="AH30" s="224"/>
      <c r="AI30" s="224"/>
      <c r="AJ30" s="224"/>
      <c r="AK30" s="224"/>
      <c r="AL30" s="224"/>
      <c r="AM30" s="224"/>
      <c r="AN30" s="224"/>
      <c r="AO30" s="224"/>
      <c r="AP30" s="224"/>
      <c r="AQ30" s="224"/>
      <c r="AR30" s="224"/>
      <c r="AS30" s="224"/>
      <c r="AT30" s="224"/>
      <c r="AU30" s="224"/>
      <c r="AV30" s="224"/>
      <c r="AW30" s="224"/>
      <c r="AX30" s="224"/>
      <c r="AY30" s="649"/>
      <c r="AZ30" s="649"/>
      <c r="BA30" s="649"/>
      <c r="BB30" s="415"/>
      <c r="BC30" s="415"/>
      <c r="BD30" s="415"/>
      <c r="BE30" s="415"/>
      <c r="BF30" s="415"/>
      <c r="BG30" s="415"/>
      <c r="BH30" s="415"/>
      <c r="BI30" s="415"/>
      <c r="BJ30" s="415"/>
      <c r="BK30" s="415"/>
      <c r="BL30" s="415"/>
      <c r="BM30" s="415"/>
      <c r="BN30" s="415"/>
      <c r="BO30" s="415"/>
      <c r="BP30" s="415"/>
      <c r="BQ30" s="415"/>
      <c r="BR30" s="415"/>
      <c r="BS30" s="415"/>
      <c r="BT30" s="415"/>
      <c r="BU30" s="415"/>
      <c r="BV30" s="415"/>
    </row>
    <row r="31" spans="1:74" ht="11.1" customHeight="1" x14ac:dyDescent="0.2">
      <c r="A31" s="49"/>
      <c r="B31" s="55" t="s">
        <v>121</v>
      </c>
      <c r="C31" s="224"/>
      <c r="D31" s="224"/>
      <c r="E31" s="224"/>
      <c r="F31" s="224"/>
      <c r="G31" s="224"/>
      <c r="H31" s="224"/>
      <c r="I31" s="224"/>
      <c r="J31" s="224"/>
      <c r="K31" s="224"/>
      <c r="L31" s="224"/>
      <c r="M31" s="224"/>
      <c r="N31" s="224"/>
      <c r="O31" s="224"/>
      <c r="P31" s="224"/>
      <c r="Q31" s="224"/>
      <c r="R31" s="224"/>
      <c r="S31" s="224"/>
      <c r="T31" s="224"/>
      <c r="U31" s="224"/>
      <c r="V31" s="224"/>
      <c r="W31" s="224"/>
      <c r="X31" s="224"/>
      <c r="Y31" s="224"/>
      <c r="Z31" s="224"/>
      <c r="AA31" s="224"/>
      <c r="AB31" s="224"/>
      <c r="AC31" s="224"/>
      <c r="AD31" s="224"/>
      <c r="AE31" s="224"/>
      <c r="AF31" s="224"/>
      <c r="AG31" s="224"/>
      <c r="AH31" s="224"/>
      <c r="AI31" s="224"/>
      <c r="AJ31" s="224"/>
      <c r="AK31" s="224"/>
      <c r="AL31" s="224"/>
      <c r="AM31" s="224"/>
      <c r="AN31" s="224"/>
      <c r="AO31" s="224"/>
      <c r="AP31" s="224"/>
      <c r="AQ31" s="224"/>
      <c r="AR31" s="224"/>
      <c r="AS31" s="224"/>
      <c r="AT31" s="224"/>
      <c r="AU31" s="224"/>
      <c r="AV31" s="224"/>
      <c r="AW31" s="224"/>
      <c r="AX31" s="224"/>
      <c r="AY31" s="649"/>
      <c r="AZ31" s="649"/>
      <c r="BA31" s="649"/>
      <c r="BB31" s="415"/>
      <c r="BC31" s="415"/>
      <c r="BD31" s="415"/>
      <c r="BE31" s="415"/>
      <c r="BF31" s="415"/>
      <c r="BG31" s="415"/>
      <c r="BH31" s="415"/>
      <c r="BI31" s="415"/>
      <c r="BJ31" s="415"/>
      <c r="BK31" s="415"/>
      <c r="BL31" s="415"/>
      <c r="BM31" s="415"/>
      <c r="BN31" s="415"/>
      <c r="BO31" s="415"/>
      <c r="BP31" s="415"/>
      <c r="BQ31" s="415"/>
      <c r="BR31" s="415"/>
      <c r="BS31" s="415"/>
      <c r="BT31" s="415"/>
      <c r="BU31" s="415"/>
      <c r="BV31" s="415"/>
    </row>
    <row r="32" spans="1:74" ht="11.1" customHeight="1" x14ac:dyDescent="0.2">
      <c r="A32" s="52" t="s">
        <v>699</v>
      </c>
      <c r="B32" s="151" t="s">
        <v>561</v>
      </c>
      <c r="C32" s="218">
        <v>2.3199999999999998</v>
      </c>
      <c r="D32" s="218">
        <v>2.35</v>
      </c>
      <c r="E32" s="218">
        <v>2.34</v>
      </c>
      <c r="F32" s="218">
        <v>2.38</v>
      </c>
      <c r="G32" s="218">
        <v>2.4300000000000002</v>
      </c>
      <c r="H32" s="218">
        <v>2.4</v>
      </c>
      <c r="I32" s="218">
        <v>2.44</v>
      </c>
      <c r="J32" s="218">
        <v>2.4700000000000002</v>
      </c>
      <c r="K32" s="218">
        <v>2.44</v>
      </c>
      <c r="L32" s="218">
        <v>2.39</v>
      </c>
      <c r="M32" s="218">
        <v>2.37</v>
      </c>
      <c r="N32" s="218">
        <v>2.34</v>
      </c>
      <c r="O32" s="218">
        <v>2.37</v>
      </c>
      <c r="P32" s="218">
        <v>2.38</v>
      </c>
      <c r="Q32" s="218">
        <v>2.39</v>
      </c>
      <c r="R32" s="218">
        <v>2.42</v>
      </c>
      <c r="S32" s="218">
        <v>2.42</v>
      </c>
      <c r="T32" s="218">
        <v>2.36</v>
      </c>
      <c r="U32" s="218">
        <v>2.4</v>
      </c>
      <c r="V32" s="218">
        <v>2.4</v>
      </c>
      <c r="W32" s="218">
        <v>2.38</v>
      </c>
      <c r="X32" s="218">
        <v>2.36</v>
      </c>
      <c r="Y32" s="218">
        <v>2.36</v>
      </c>
      <c r="Z32" s="218">
        <v>2.36</v>
      </c>
      <c r="AA32" s="218">
        <v>2.34</v>
      </c>
      <c r="AB32" s="218">
        <v>2.34</v>
      </c>
      <c r="AC32" s="218">
        <v>2.35</v>
      </c>
      <c r="AD32" s="218">
        <v>2.37</v>
      </c>
      <c r="AE32" s="218">
        <v>2.37</v>
      </c>
      <c r="AF32" s="218">
        <v>2.36</v>
      </c>
      <c r="AG32" s="218">
        <v>2.31</v>
      </c>
      <c r="AH32" s="218">
        <v>2.33</v>
      </c>
      <c r="AI32" s="218">
        <v>2.35</v>
      </c>
      <c r="AJ32" s="218">
        <v>2.34</v>
      </c>
      <c r="AK32" s="218">
        <v>2.33</v>
      </c>
      <c r="AL32" s="218">
        <v>2.34</v>
      </c>
      <c r="AM32" s="218">
        <v>2.2999999999999998</v>
      </c>
      <c r="AN32" s="218">
        <v>2.33</v>
      </c>
      <c r="AO32" s="218">
        <v>2.37</v>
      </c>
      <c r="AP32" s="218">
        <v>2.39</v>
      </c>
      <c r="AQ32" s="218">
        <v>2.4</v>
      </c>
      <c r="AR32" s="218">
        <v>2.38</v>
      </c>
      <c r="AS32" s="218">
        <v>2.37</v>
      </c>
      <c r="AT32" s="218">
        <v>2.37</v>
      </c>
      <c r="AU32" s="218">
        <v>2.37</v>
      </c>
      <c r="AV32" s="218">
        <v>2.2999999999999998</v>
      </c>
      <c r="AW32" s="218">
        <v>2.2999999999999998</v>
      </c>
      <c r="AX32" s="218">
        <v>2.5099999999999998</v>
      </c>
      <c r="AY32" s="218">
        <v>2.2819350896000001</v>
      </c>
      <c r="AZ32" s="218">
        <v>2.267849</v>
      </c>
      <c r="BA32" s="218">
        <v>2.2807390000000001</v>
      </c>
      <c r="BB32" s="329">
        <v>2.3163450000000001</v>
      </c>
      <c r="BC32" s="329">
        <v>2.3337340000000002</v>
      </c>
      <c r="BD32" s="329">
        <v>2.331089</v>
      </c>
      <c r="BE32" s="329">
        <v>2.3301189999999998</v>
      </c>
      <c r="BF32" s="329">
        <v>2.330676</v>
      </c>
      <c r="BG32" s="329">
        <v>2.294953</v>
      </c>
      <c r="BH32" s="329">
        <v>2.32037</v>
      </c>
      <c r="BI32" s="329">
        <v>2.2784260000000001</v>
      </c>
      <c r="BJ32" s="329">
        <v>2.3006169999999999</v>
      </c>
      <c r="BK32" s="329">
        <v>2.3049360000000001</v>
      </c>
      <c r="BL32" s="329">
        <v>2.3256429999999999</v>
      </c>
      <c r="BM32" s="329">
        <v>2.3169390000000001</v>
      </c>
      <c r="BN32" s="329">
        <v>2.326543</v>
      </c>
      <c r="BO32" s="329">
        <v>2.3474189999999999</v>
      </c>
      <c r="BP32" s="329">
        <v>2.3588360000000002</v>
      </c>
      <c r="BQ32" s="329">
        <v>2.3496739999999998</v>
      </c>
      <c r="BR32" s="329">
        <v>2.345151</v>
      </c>
      <c r="BS32" s="329">
        <v>2.317974</v>
      </c>
      <c r="BT32" s="329">
        <v>2.3266930000000001</v>
      </c>
      <c r="BU32" s="329">
        <v>2.2797860000000001</v>
      </c>
      <c r="BV32" s="329">
        <v>2.2936190000000001</v>
      </c>
    </row>
    <row r="33" spans="1:74" ht="11.1" customHeight="1" x14ac:dyDescent="0.2">
      <c r="A33" s="52" t="s">
        <v>701</v>
      </c>
      <c r="B33" s="151" t="s">
        <v>562</v>
      </c>
      <c r="C33" s="218">
        <v>5.39</v>
      </c>
      <c r="D33" s="218">
        <v>5.09</v>
      </c>
      <c r="E33" s="218">
        <v>4.6399999999999997</v>
      </c>
      <c r="F33" s="218">
        <v>4.8600000000000003</v>
      </c>
      <c r="G33" s="218">
        <v>4.8899999999999997</v>
      </c>
      <c r="H33" s="218">
        <v>5.04</v>
      </c>
      <c r="I33" s="218">
        <v>4.9800000000000004</v>
      </c>
      <c r="J33" s="218">
        <v>4.7300000000000004</v>
      </c>
      <c r="K33" s="218">
        <v>4.5599999999999996</v>
      </c>
      <c r="L33" s="218">
        <v>4.33</v>
      </c>
      <c r="M33" s="218">
        <v>4.0999999999999996</v>
      </c>
      <c r="N33" s="218">
        <v>4.04</v>
      </c>
      <c r="O33" s="218">
        <v>3.69</v>
      </c>
      <c r="P33" s="218">
        <v>3.34</v>
      </c>
      <c r="Q33" s="218">
        <v>2.99</v>
      </c>
      <c r="R33" s="218">
        <v>2.71</v>
      </c>
      <c r="S33" s="218">
        <v>2.94</v>
      </c>
      <c r="T33" s="218">
        <v>3.11</v>
      </c>
      <c r="U33" s="218">
        <v>3.43</v>
      </c>
      <c r="V33" s="218">
        <v>3.5</v>
      </c>
      <c r="W33" s="218">
        <v>3.41</v>
      </c>
      <c r="X33" s="218">
        <v>3.84</v>
      </c>
      <c r="Y33" s="218">
        <v>4.25</v>
      </c>
      <c r="Z33" s="218">
        <v>4.21</v>
      </c>
      <c r="AA33" s="218">
        <v>4.38</v>
      </c>
      <c r="AB33" s="218">
        <v>4.3899999999999997</v>
      </c>
      <c r="AC33" s="218">
        <v>4.3</v>
      </c>
      <c r="AD33" s="218">
        <v>4.67</v>
      </c>
      <c r="AE33" s="218">
        <v>4.62</v>
      </c>
      <c r="AF33" s="218">
        <v>4.42</v>
      </c>
      <c r="AG33" s="218">
        <v>4.2</v>
      </c>
      <c r="AH33" s="218">
        <v>3.91</v>
      </c>
      <c r="AI33" s="218">
        <v>4.08</v>
      </c>
      <c r="AJ33" s="218">
        <v>4.1100000000000003</v>
      </c>
      <c r="AK33" s="218">
        <v>4.1900000000000004</v>
      </c>
      <c r="AL33" s="218">
        <v>4.91</v>
      </c>
      <c r="AM33" s="218">
        <v>7.04</v>
      </c>
      <c r="AN33" s="218">
        <v>7.4</v>
      </c>
      <c r="AO33" s="218">
        <v>6</v>
      </c>
      <c r="AP33" s="218">
        <v>5.07</v>
      </c>
      <c r="AQ33" s="218">
        <v>4.93</v>
      </c>
      <c r="AR33" s="218">
        <v>4.83</v>
      </c>
      <c r="AS33" s="218">
        <v>4.43</v>
      </c>
      <c r="AT33" s="218">
        <v>4.12</v>
      </c>
      <c r="AU33" s="218">
        <v>4.2</v>
      </c>
      <c r="AV33" s="218">
        <v>4.0999999999999996</v>
      </c>
      <c r="AW33" s="218">
        <v>4.4800000000000004</v>
      </c>
      <c r="AX33" s="218">
        <v>4.3499999999999996</v>
      </c>
      <c r="AY33" s="218">
        <v>4.0991839472000002</v>
      </c>
      <c r="AZ33" s="218">
        <v>4.5595160000000003</v>
      </c>
      <c r="BA33" s="218">
        <v>3.7180740000000001</v>
      </c>
      <c r="BB33" s="329">
        <v>3.6095809999999999</v>
      </c>
      <c r="BC33" s="329">
        <v>3.646963</v>
      </c>
      <c r="BD33" s="329">
        <v>3.7097259999999999</v>
      </c>
      <c r="BE33" s="329">
        <v>3.7974950000000001</v>
      </c>
      <c r="BF33" s="329">
        <v>3.943683</v>
      </c>
      <c r="BG33" s="329">
        <v>3.9106320000000001</v>
      </c>
      <c r="BH33" s="329">
        <v>4.0159549999999999</v>
      </c>
      <c r="BI33" s="329">
        <v>4.2762859999999998</v>
      </c>
      <c r="BJ33" s="329">
        <v>4.5161600000000002</v>
      </c>
      <c r="BK33" s="329">
        <v>4.5086139999999997</v>
      </c>
      <c r="BL33" s="329">
        <v>4.3622139999999998</v>
      </c>
      <c r="BM33" s="329">
        <v>4.1268649999999996</v>
      </c>
      <c r="BN33" s="329">
        <v>3.974081</v>
      </c>
      <c r="BO33" s="329">
        <v>3.9450340000000002</v>
      </c>
      <c r="BP33" s="329">
        <v>3.8966240000000001</v>
      </c>
      <c r="BQ33" s="329">
        <v>4.1286589999999999</v>
      </c>
      <c r="BR33" s="329">
        <v>4.2870220000000003</v>
      </c>
      <c r="BS33" s="329">
        <v>4.2476919999999998</v>
      </c>
      <c r="BT33" s="329">
        <v>4.3327939999999998</v>
      </c>
      <c r="BU33" s="329">
        <v>4.5895169999999998</v>
      </c>
      <c r="BV33" s="329">
        <v>4.7447840000000001</v>
      </c>
    </row>
    <row r="34" spans="1:74" ht="11.1" customHeight="1" x14ac:dyDescent="0.2">
      <c r="A34" s="52" t="s">
        <v>700</v>
      </c>
      <c r="B34" s="151" t="s">
        <v>152</v>
      </c>
      <c r="C34" s="218">
        <v>14.8</v>
      </c>
      <c r="D34" s="218">
        <v>15.94</v>
      </c>
      <c r="E34" s="218">
        <v>17.59</v>
      </c>
      <c r="F34" s="218">
        <v>18.21</v>
      </c>
      <c r="G34" s="218">
        <v>17.57</v>
      </c>
      <c r="H34" s="218">
        <v>20.38</v>
      </c>
      <c r="I34" s="218">
        <v>20.18</v>
      </c>
      <c r="J34" s="218">
        <v>17.09</v>
      </c>
      <c r="K34" s="218">
        <v>19.66</v>
      </c>
      <c r="L34" s="218">
        <v>19.62</v>
      </c>
      <c r="M34" s="218">
        <v>19.47</v>
      </c>
      <c r="N34" s="218">
        <v>20.99</v>
      </c>
      <c r="O34" s="218">
        <v>20.86</v>
      </c>
      <c r="P34" s="218">
        <v>21.1</v>
      </c>
      <c r="Q34" s="218">
        <v>22.1</v>
      </c>
      <c r="R34" s="218">
        <v>22.99</v>
      </c>
      <c r="S34" s="218">
        <v>23.06</v>
      </c>
      <c r="T34" s="218">
        <v>22.41</v>
      </c>
      <c r="U34" s="218">
        <v>19.84</v>
      </c>
      <c r="V34" s="218">
        <v>19.86</v>
      </c>
      <c r="W34" s="218">
        <v>20.9</v>
      </c>
      <c r="X34" s="218">
        <v>20.77</v>
      </c>
      <c r="Y34" s="218">
        <v>20.72</v>
      </c>
      <c r="Z34" s="218">
        <v>18.829999999999998</v>
      </c>
      <c r="AA34" s="218">
        <v>19.13</v>
      </c>
      <c r="AB34" s="218">
        <v>19.7</v>
      </c>
      <c r="AC34" s="218">
        <v>19.38</v>
      </c>
      <c r="AD34" s="218">
        <v>20.23</v>
      </c>
      <c r="AE34" s="218">
        <v>19.53</v>
      </c>
      <c r="AF34" s="218">
        <v>19.670000000000002</v>
      </c>
      <c r="AG34" s="218">
        <v>18.760000000000002</v>
      </c>
      <c r="AH34" s="218">
        <v>18.59</v>
      </c>
      <c r="AI34" s="218">
        <v>18.920000000000002</v>
      </c>
      <c r="AJ34" s="218">
        <v>19.71</v>
      </c>
      <c r="AK34" s="218">
        <v>18.850000000000001</v>
      </c>
      <c r="AL34" s="218">
        <v>19.670000000000002</v>
      </c>
      <c r="AM34" s="218">
        <v>19.670000000000002</v>
      </c>
      <c r="AN34" s="218">
        <v>20.059999999999999</v>
      </c>
      <c r="AO34" s="218">
        <v>20.62</v>
      </c>
      <c r="AP34" s="218">
        <v>20.89</v>
      </c>
      <c r="AQ34" s="218">
        <v>19.98</v>
      </c>
      <c r="AR34" s="218">
        <v>20.38</v>
      </c>
      <c r="AS34" s="218">
        <v>20.56</v>
      </c>
      <c r="AT34" s="218">
        <v>19.89</v>
      </c>
      <c r="AU34" s="218">
        <v>18.64</v>
      </c>
      <c r="AV34" s="218">
        <v>17.190000000000001</v>
      </c>
      <c r="AW34" s="218">
        <v>14.64</v>
      </c>
      <c r="AX34" s="218">
        <v>12.1</v>
      </c>
      <c r="AY34" s="218">
        <v>11.188090000000001</v>
      </c>
      <c r="AZ34" s="218">
        <v>10.878310000000001</v>
      </c>
      <c r="BA34" s="218">
        <v>10.76756</v>
      </c>
      <c r="BB34" s="329">
        <v>11.102880000000001</v>
      </c>
      <c r="BC34" s="329">
        <v>10.840439999999999</v>
      </c>
      <c r="BD34" s="329">
        <v>11.17057</v>
      </c>
      <c r="BE34" s="329">
        <v>11.0199</v>
      </c>
      <c r="BF34" s="329">
        <v>11.007619999999999</v>
      </c>
      <c r="BG34" s="329">
        <v>11.366709999999999</v>
      </c>
      <c r="BH34" s="329">
        <v>11.423080000000001</v>
      </c>
      <c r="BI34" s="329">
        <v>11.440799999999999</v>
      </c>
      <c r="BJ34" s="329">
        <v>11.61856</v>
      </c>
      <c r="BK34" s="329">
        <v>11.68573</v>
      </c>
      <c r="BL34" s="329">
        <v>11.74493</v>
      </c>
      <c r="BM34" s="329">
        <v>11.909190000000001</v>
      </c>
      <c r="BN34" s="329">
        <v>12.473520000000001</v>
      </c>
      <c r="BO34" s="329">
        <v>12.42956</v>
      </c>
      <c r="BP34" s="329">
        <v>12.98119</v>
      </c>
      <c r="BQ34" s="329">
        <v>13.01985</v>
      </c>
      <c r="BR34" s="329">
        <v>13.078060000000001</v>
      </c>
      <c r="BS34" s="329">
        <v>13.401949999999999</v>
      </c>
      <c r="BT34" s="329">
        <v>13.325810000000001</v>
      </c>
      <c r="BU34" s="329">
        <v>13.17502</v>
      </c>
      <c r="BV34" s="329">
        <v>13.15109</v>
      </c>
    </row>
    <row r="35" spans="1:74" ht="11.1" customHeight="1" x14ac:dyDescent="0.2">
      <c r="A35" s="52" t="s">
        <v>21</v>
      </c>
      <c r="B35" s="151" t="s">
        <v>569</v>
      </c>
      <c r="C35" s="218">
        <v>19.59</v>
      </c>
      <c r="D35" s="218">
        <v>20.93</v>
      </c>
      <c r="E35" s="218">
        <v>22.59</v>
      </c>
      <c r="F35" s="218">
        <v>24.06</v>
      </c>
      <c r="G35" s="218">
        <v>23.04</v>
      </c>
      <c r="H35" s="218">
        <v>23.13</v>
      </c>
      <c r="I35" s="218">
        <v>22.95</v>
      </c>
      <c r="J35" s="218">
        <v>22.51</v>
      </c>
      <c r="K35" s="218">
        <v>22.73</v>
      </c>
      <c r="L35" s="218">
        <v>23.2</v>
      </c>
      <c r="M35" s="218">
        <v>23.38</v>
      </c>
      <c r="N35" s="218">
        <v>22.45</v>
      </c>
      <c r="O35" s="218">
        <v>22.94</v>
      </c>
      <c r="P35" s="218">
        <v>23.81</v>
      </c>
      <c r="Q35" s="218">
        <v>24.96</v>
      </c>
      <c r="R35" s="218">
        <v>24.61</v>
      </c>
      <c r="S35" s="218">
        <v>23.24</v>
      </c>
      <c r="T35" s="218">
        <v>21.63</v>
      </c>
      <c r="U35" s="218">
        <v>21.92</v>
      </c>
      <c r="V35" s="218">
        <v>23.38</v>
      </c>
      <c r="W35" s="218">
        <v>24.42</v>
      </c>
      <c r="X35" s="218">
        <v>24.93</v>
      </c>
      <c r="Y35" s="218">
        <v>24.28</v>
      </c>
      <c r="Z35" s="218">
        <v>23.44</v>
      </c>
      <c r="AA35" s="218">
        <v>22.94</v>
      </c>
      <c r="AB35" s="218">
        <v>23.84</v>
      </c>
      <c r="AC35" s="218">
        <v>23.87</v>
      </c>
      <c r="AD35" s="218">
        <v>22.96</v>
      </c>
      <c r="AE35" s="218">
        <v>22.6</v>
      </c>
      <c r="AF35" s="218">
        <v>22.37</v>
      </c>
      <c r="AG35" s="218">
        <v>23.1</v>
      </c>
      <c r="AH35" s="218">
        <v>23.24</v>
      </c>
      <c r="AI35" s="218">
        <v>23.55</v>
      </c>
      <c r="AJ35" s="218">
        <v>22.85</v>
      </c>
      <c r="AK35" s="218">
        <v>22.74</v>
      </c>
      <c r="AL35" s="218">
        <v>22.81</v>
      </c>
      <c r="AM35" s="218">
        <v>23.13</v>
      </c>
      <c r="AN35" s="218">
        <v>23.97</v>
      </c>
      <c r="AO35" s="218">
        <v>23.82</v>
      </c>
      <c r="AP35" s="218">
        <v>22.82</v>
      </c>
      <c r="AQ35" s="218">
        <v>22.77</v>
      </c>
      <c r="AR35" s="218">
        <v>22.73</v>
      </c>
      <c r="AS35" s="218">
        <v>22.36</v>
      </c>
      <c r="AT35" s="218">
        <v>21.95</v>
      </c>
      <c r="AU35" s="218">
        <v>21.38</v>
      </c>
      <c r="AV35" s="218">
        <v>20.09</v>
      </c>
      <c r="AW35" s="218">
        <v>19.68</v>
      </c>
      <c r="AX35" s="218">
        <v>16.59</v>
      </c>
      <c r="AY35" s="218">
        <v>14.57535</v>
      </c>
      <c r="AZ35" s="218">
        <v>15.91886</v>
      </c>
      <c r="BA35" s="218">
        <v>14.50489</v>
      </c>
      <c r="BB35" s="329">
        <v>14.832800000000001</v>
      </c>
      <c r="BC35" s="329">
        <v>14.7621</v>
      </c>
      <c r="BD35" s="329">
        <v>14.871180000000001</v>
      </c>
      <c r="BE35" s="329">
        <v>14.992430000000001</v>
      </c>
      <c r="BF35" s="329">
        <v>15.34609</v>
      </c>
      <c r="BG35" s="329">
        <v>15.99855</v>
      </c>
      <c r="BH35" s="329">
        <v>16.82499</v>
      </c>
      <c r="BI35" s="329">
        <v>17.268799999999999</v>
      </c>
      <c r="BJ35" s="329">
        <v>17.646560000000001</v>
      </c>
      <c r="BK35" s="329">
        <v>17.86675</v>
      </c>
      <c r="BL35" s="329">
        <v>18.1645</v>
      </c>
      <c r="BM35" s="329">
        <v>18.211410000000001</v>
      </c>
      <c r="BN35" s="329">
        <v>18.523240000000001</v>
      </c>
      <c r="BO35" s="329">
        <v>18.588139999999999</v>
      </c>
      <c r="BP35" s="329">
        <v>18.532299999999999</v>
      </c>
      <c r="BQ35" s="329">
        <v>18.531600000000001</v>
      </c>
      <c r="BR35" s="329">
        <v>18.626059999999999</v>
      </c>
      <c r="BS35" s="329">
        <v>18.866389999999999</v>
      </c>
      <c r="BT35" s="329">
        <v>19.293800000000001</v>
      </c>
      <c r="BU35" s="329">
        <v>19.273759999999999</v>
      </c>
      <c r="BV35" s="329">
        <v>19.28453</v>
      </c>
    </row>
    <row r="36" spans="1:74" ht="11.1" customHeight="1" x14ac:dyDescent="0.2">
      <c r="A36" s="52"/>
      <c r="B36" s="55" t="s">
        <v>256</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332"/>
      <c r="BC36" s="332"/>
      <c r="BD36" s="332"/>
      <c r="BE36" s="332"/>
      <c r="BF36" s="332"/>
      <c r="BG36" s="332"/>
      <c r="BH36" s="332"/>
      <c r="BI36" s="332"/>
      <c r="BJ36" s="332"/>
      <c r="BK36" s="332"/>
      <c r="BL36" s="332"/>
      <c r="BM36" s="332"/>
      <c r="BN36" s="332"/>
      <c r="BO36" s="332"/>
      <c r="BP36" s="332"/>
      <c r="BQ36" s="332"/>
      <c r="BR36" s="332"/>
      <c r="BS36" s="332"/>
      <c r="BT36" s="332"/>
      <c r="BU36" s="332"/>
      <c r="BV36" s="332"/>
    </row>
    <row r="37" spans="1:74" ht="11.1" customHeight="1" x14ac:dyDescent="0.2">
      <c r="A37" s="56" t="s">
        <v>7</v>
      </c>
      <c r="B37" s="152" t="s">
        <v>558</v>
      </c>
      <c r="C37" s="488">
        <v>6.53</v>
      </c>
      <c r="D37" s="488">
        <v>6.63</v>
      </c>
      <c r="E37" s="488">
        <v>6.53</v>
      </c>
      <c r="F37" s="488">
        <v>6.53</v>
      </c>
      <c r="G37" s="488">
        <v>6.68</v>
      </c>
      <c r="H37" s="488">
        <v>7.14</v>
      </c>
      <c r="I37" s="488">
        <v>7.32</v>
      </c>
      <c r="J37" s="488">
        <v>7.39</v>
      </c>
      <c r="K37" s="488">
        <v>7.15</v>
      </c>
      <c r="L37" s="488">
        <v>6.77</v>
      </c>
      <c r="M37" s="488">
        <v>6.53</v>
      </c>
      <c r="N37" s="488">
        <v>6.51</v>
      </c>
      <c r="O37" s="488">
        <v>6.44</v>
      </c>
      <c r="P37" s="488">
        <v>6.45</v>
      </c>
      <c r="Q37" s="488">
        <v>6.46</v>
      </c>
      <c r="R37" s="488">
        <v>6.38</v>
      </c>
      <c r="S37" s="488">
        <v>6.53</v>
      </c>
      <c r="T37" s="488">
        <v>6.89</v>
      </c>
      <c r="U37" s="488">
        <v>7.13</v>
      </c>
      <c r="V37" s="488">
        <v>7.08</v>
      </c>
      <c r="W37" s="488">
        <v>6.97</v>
      </c>
      <c r="X37" s="488">
        <v>6.62</v>
      </c>
      <c r="Y37" s="488">
        <v>6.5</v>
      </c>
      <c r="Z37" s="488">
        <v>6.52</v>
      </c>
      <c r="AA37" s="488">
        <v>6.48</v>
      </c>
      <c r="AB37" s="488">
        <v>6.64</v>
      </c>
      <c r="AC37" s="488">
        <v>6.62</v>
      </c>
      <c r="AD37" s="488">
        <v>6.55</v>
      </c>
      <c r="AE37" s="488">
        <v>6.7</v>
      </c>
      <c r="AF37" s="488">
        <v>7.16</v>
      </c>
      <c r="AG37" s="488">
        <v>7.36</v>
      </c>
      <c r="AH37" s="488">
        <v>7.28</v>
      </c>
      <c r="AI37" s="488">
        <v>7.14</v>
      </c>
      <c r="AJ37" s="488">
        <v>6.79</v>
      </c>
      <c r="AK37" s="488">
        <v>6.6</v>
      </c>
      <c r="AL37" s="488">
        <v>6.63</v>
      </c>
      <c r="AM37" s="488">
        <v>6.94</v>
      </c>
      <c r="AN37" s="488">
        <v>7.07</v>
      </c>
      <c r="AO37" s="488">
        <v>6.96</v>
      </c>
      <c r="AP37" s="488">
        <v>6.74</v>
      </c>
      <c r="AQ37" s="488">
        <v>6.74</v>
      </c>
      <c r="AR37" s="488">
        <v>7.27</v>
      </c>
      <c r="AS37" s="488">
        <v>7.49</v>
      </c>
      <c r="AT37" s="488">
        <v>7.38</v>
      </c>
      <c r="AU37" s="488">
        <v>7.22</v>
      </c>
      <c r="AV37" s="488">
        <v>6.95</v>
      </c>
      <c r="AW37" s="488">
        <v>6.67</v>
      </c>
      <c r="AX37" s="488">
        <v>6.65</v>
      </c>
      <c r="AY37" s="488">
        <v>6.62</v>
      </c>
      <c r="AZ37" s="488">
        <v>6.5488530000000003</v>
      </c>
      <c r="BA37" s="488">
        <v>6.4415979999999999</v>
      </c>
      <c r="BB37" s="489">
        <v>6.3695149999999998</v>
      </c>
      <c r="BC37" s="489">
        <v>6.5522359999999997</v>
      </c>
      <c r="BD37" s="489">
        <v>7.0188439999999996</v>
      </c>
      <c r="BE37" s="489">
        <v>7.3305490000000004</v>
      </c>
      <c r="BF37" s="489">
        <v>7.3047120000000003</v>
      </c>
      <c r="BG37" s="489">
        <v>7.1428289999999999</v>
      </c>
      <c r="BH37" s="489">
        <v>6.8525729999999996</v>
      </c>
      <c r="BI37" s="489">
        <v>6.5914539999999997</v>
      </c>
      <c r="BJ37" s="489">
        <v>6.5790230000000003</v>
      </c>
      <c r="BK37" s="489">
        <v>6.6805580000000004</v>
      </c>
      <c r="BL37" s="489">
        <v>6.6052280000000003</v>
      </c>
      <c r="BM37" s="489">
        <v>6.4943419999999996</v>
      </c>
      <c r="BN37" s="489">
        <v>6.4542989999999998</v>
      </c>
      <c r="BO37" s="489">
        <v>6.6447370000000001</v>
      </c>
      <c r="BP37" s="489">
        <v>7.122833</v>
      </c>
      <c r="BQ37" s="489">
        <v>7.4369639999999997</v>
      </c>
      <c r="BR37" s="489">
        <v>7.4200819999999998</v>
      </c>
      <c r="BS37" s="489">
        <v>7.2623980000000001</v>
      </c>
      <c r="BT37" s="489">
        <v>6.9630359999999998</v>
      </c>
      <c r="BU37" s="489">
        <v>6.6998410000000002</v>
      </c>
      <c r="BV37" s="489">
        <v>6.7055220000000002</v>
      </c>
    </row>
    <row r="38" spans="1:74" ht="11.1" customHeight="1" x14ac:dyDescent="0.2">
      <c r="A38" s="56" t="s">
        <v>8</v>
      </c>
      <c r="B38" s="152" t="s">
        <v>559</v>
      </c>
      <c r="C38" s="488">
        <v>9.7799999999999994</v>
      </c>
      <c r="D38" s="488">
        <v>9.99</v>
      </c>
      <c r="E38" s="488">
        <v>9.93</v>
      </c>
      <c r="F38" s="488">
        <v>9.9600000000000009</v>
      </c>
      <c r="G38" s="488">
        <v>10.19</v>
      </c>
      <c r="H38" s="488">
        <v>10.66</v>
      </c>
      <c r="I38" s="488">
        <v>10.67</v>
      </c>
      <c r="J38" s="488">
        <v>10.72</v>
      </c>
      <c r="K38" s="488">
        <v>10.59</v>
      </c>
      <c r="L38" s="488">
        <v>10.25</v>
      </c>
      <c r="M38" s="488">
        <v>9.98</v>
      </c>
      <c r="N38" s="488">
        <v>9.77</v>
      </c>
      <c r="O38" s="488">
        <v>9.84</v>
      </c>
      <c r="P38" s="488">
        <v>9.94</v>
      </c>
      <c r="Q38" s="488">
        <v>9.84</v>
      </c>
      <c r="R38" s="488">
        <v>9.82</v>
      </c>
      <c r="S38" s="488">
        <v>9.9600000000000009</v>
      </c>
      <c r="T38" s="488">
        <v>10.39</v>
      </c>
      <c r="U38" s="488">
        <v>10.39</v>
      </c>
      <c r="V38" s="488">
        <v>10.39</v>
      </c>
      <c r="W38" s="488">
        <v>10.5</v>
      </c>
      <c r="X38" s="488">
        <v>10.08</v>
      </c>
      <c r="Y38" s="488">
        <v>9.89</v>
      </c>
      <c r="Z38" s="488">
        <v>9.81</v>
      </c>
      <c r="AA38" s="488">
        <v>9.77</v>
      </c>
      <c r="AB38" s="488">
        <v>10.06</v>
      </c>
      <c r="AC38" s="488">
        <v>10.02</v>
      </c>
      <c r="AD38" s="488">
        <v>9.9600000000000009</v>
      </c>
      <c r="AE38" s="488">
        <v>10.25</v>
      </c>
      <c r="AF38" s="488">
        <v>10.69</v>
      </c>
      <c r="AG38" s="488">
        <v>10.75</v>
      </c>
      <c r="AH38" s="488">
        <v>10.72</v>
      </c>
      <c r="AI38" s="488">
        <v>10.56</v>
      </c>
      <c r="AJ38" s="488">
        <v>10.31</v>
      </c>
      <c r="AK38" s="488">
        <v>10.08</v>
      </c>
      <c r="AL38" s="488">
        <v>9.9600000000000009</v>
      </c>
      <c r="AM38" s="488">
        <v>10.34</v>
      </c>
      <c r="AN38" s="488">
        <v>10.67</v>
      </c>
      <c r="AO38" s="488">
        <v>10.66</v>
      </c>
      <c r="AP38" s="488">
        <v>10.48</v>
      </c>
      <c r="AQ38" s="488">
        <v>10.55</v>
      </c>
      <c r="AR38" s="488">
        <v>10.98</v>
      </c>
      <c r="AS38" s="488">
        <v>11.17</v>
      </c>
      <c r="AT38" s="488">
        <v>11.07</v>
      </c>
      <c r="AU38" s="488">
        <v>11.09</v>
      </c>
      <c r="AV38" s="488">
        <v>10.87</v>
      </c>
      <c r="AW38" s="488">
        <v>10.55</v>
      </c>
      <c r="AX38" s="488">
        <v>10.34</v>
      </c>
      <c r="AY38" s="488">
        <v>10.3</v>
      </c>
      <c r="AZ38" s="488">
        <v>10.26615</v>
      </c>
      <c r="BA38" s="488">
        <v>10.132250000000001</v>
      </c>
      <c r="BB38" s="489">
        <v>10.08333</v>
      </c>
      <c r="BC38" s="489">
        <v>10.329700000000001</v>
      </c>
      <c r="BD38" s="489">
        <v>10.83827</v>
      </c>
      <c r="BE38" s="489">
        <v>10.951930000000001</v>
      </c>
      <c r="BF38" s="489">
        <v>10.961869999999999</v>
      </c>
      <c r="BG38" s="489">
        <v>10.946120000000001</v>
      </c>
      <c r="BH38" s="489">
        <v>10.65854</v>
      </c>
      <c r="BI38" s="489">
        <v>10.48508</v>
      </c>
      <c r="BJ38" s="489">
        <v>10.22805</v>
      </c>
      <c r="BK38" s="489">
        <v>10.31326</v>
      </c>
      <c r="BL38" s="489">
        <v>10.347619999999999</v>
      </c>
      <c r="BM38" s="489">
        <v>10.20063</v>
      </c>
      <c r="BN38" s="489">
        <v>10.16934</v>
      </c>
      <c r="BO38" s="489">
        <v>10.43632</v>
      </c>
      <c r="BP38" s="489">
        <v>10.960369999999999</v>
      </c>
      <c r="BQ38" s="489">
        <v>11.075889999999999</v>
      </c>
      <c r="BR38" s="489">
        <v>11.09848</v>
      </c>
      <c r="BS38" s="489">
        <v>11.093349999999999</v>
      </c>
      <c r="BT38" s="489">
        <v>10.81542</v>
      </c>
      <c r="BU38" s="489">
        <v>10.641389999999999</v>
      </c>
      <c r="BV38" s="489">
        <v>10.392860000000001</v>
      </c>
    </row>
    <row r="39" spans="1:74" ht="11.1" customHeight="1" x14ac:dyDescent="0.2">
      <c r="A39" s="56" t="s">
        <v>703</v>
      </c>
      <c r="B39" s="266" t="s">
        <v>560</v>
      </c>
      <c r="C39" s="490">
        <v>10.87</v>
      </c>
      <c r="D39" s="490">
        <v>11.06</v>
      </c>
      <c r="E39" s="490">
        <v>11.52</v>
      </c>
      <c r="F39" s="490">
        <v>11.67</v>
      </c>
      <c r="G39" s="490">
        <v>11.93</v>
      </c>
      <c r="H39" s="490">
        <v>11.97</v>
      </c>
      <c r="I39" s="490">
        <v>12.09</v>
      </c>
      <c r="J39" s="490">
        <v>12.09</v>
      </c>
      <c r="K39" s="490">
        <v>12.17</v>
      </c>
      <c r="L39" s="490">
        <v>12.08</v>
      </c>
      <c r="M39" s="490">
        <v>11.78</v>
      </c>
      <c r="N39" s="490">
        <v>11.4</v>
      </c>
      <c r="O39" s="490">
        <v>11.41</v>
      </c>
      <c r="P39" s="490">
        <v>11.51</v>
      </c>
      <c r="Q39" s="490">
        <v>11.7</v>
      </c>
      <c r="R39" s="490">
        <v>11.92</v>
      </c>
      <c r="S39" s="490">
        <v>11.9</v>
      </c>
      <c r="T39" s="490">
        <v>12.09</v>
      </c>
      <c r="U39" s="490">
        <v>12</v>
      </c>
      <c r="V39" s="490">
        <v>12.17</v>
      </c>
      <c r="W39" s="490">
        <v>12.3</v>
      </c>
      <c r="X39" s="490">
        <v>12.03</v>
      </c>
      <c r="Y39" s="490">
        <v>11.75</v>
      </c>
      <c r="Z39" s="490">
        <v>11.62</v>
      </c>
      <c r="AA39" s="490">
        <v>11.45</v>
      </c>
      <c r="AB39" s="490">
        <v>11.63</v>
      </c>
      <c r="AC39" s="490">
        <v>11.61</v>
      </c>
      <c r="AD39" s="490">
        <v>11.92</v>
      </c>
      <c r="AE39" s="490">
        <v>12.41</v>
      </c>
      <c r="AF39" s="490">
        <v>12.54</v>
      </c>
      <c r="AG39" s="490">
        <v>12.65</v>
      </c>
      <c r="AH39" s="490">
        <v>12.52</v>
      </c>
      <c r="AI39" s="490">
        <v>12.51</v>
      </c>
      <c r="AJ39" s="490">
        <v>12.36</v>
      </c>
      <c r="AK39" s="490">
        <v>12.09</v>
      </c>
      <c r="AL39" s="490">
        <v>11.72</v>
      </c>
      <c r="AM39" s="490">
        <v>11.65</v>
      </c>
      <c r="AN39" s="490">
        <v>11.92</v>
      </c>
      <c r="AO39" s="490">
        <v>12.24</v>
      </c>
      <c r="AP39" s="490">
        <v>12.3</v>
      </c>
      <c r="AQ39" s="490">
        <v>12.84</v>
      </c>
      <c r="AR39" s="490">
        <v>12.98</v>
      </c>
      <c r="AS39" s="490">
        <v>13.05</v>
      </c>
      <c r="AT39" s="490">
        <v>13.02</v>
      </c>
      <c r="AU39" s="490">
        <v>12.94</v>
      </c>
      <c r="AV39" s="490">
        <v>12.59</v>
      </c>
      <c r="AW39" s="490">
        <v>12.46</v>
      </c>
      <c r="AX39" s="490">
        <v>12.15</v>
      </c>
      <c r="AY39" s="490">
        <v>12.1</v>
      </c>
      <c r="AZ39" s="490">
        <v>12.233790000000001</v>
      </c>
      <c r="BA39" s="490">
        <v>12.50394</v>
      </c>
      <c r="BB39" s="491">
        <v>12.40741</v>
      </c>
      <c r="BC39" s="491">
        <v>12.966480000000001</v>
      </c>
      <c r="BD39" s="491">
        <v>13.05912</v>
      </c>
      <c r="BE39" s="491">
        <v>13.14899</v>
      </c>
      <c r="BF39" s="491">
        <v>13.139139999999999</v>
      </c>
      <c r="BG39" s="491">
        <v>13.02495</v>
      </c>
      <c r="BH39" s="491">
        <v>12.56147</v>
      </c>
      <c r="BI39" s="491">
        <v>12.59239</v>
      </c>
      <c r="BJ39" s="491">
        <v>12.26479</v>
      </c>
      <c r="BK39" s="491">
        <v>12.240259999999999</v>
      </c>
      <c r="BL39" s="491">
        <v>12.40044</v>
      </c>
      <c r="BM39" s="491">
        <v>12.69228</v>
      </c>
      <c r="BN39" s="491">
        <v>12.58747</v>
      </c>
      <c r="BO39" s="491">
        <v>13.18069</v>
      </c>
      <c r="BP39" s="491">
        <v>13.29308</v>
      </c>
      <c r="BQ39" s="491">
        <v>13.40743</v>
      </c>
      <c r="BR39" s="491">
        <v>13.40178</v>
      </c>
      <c r="BS39" s="491">
        <v>13.2948</v>
      </c>
      <c r="BT39" s="491">
        <v>12.81006</v>
      </c>
      <c r="BU39" s="491">
        <v>12.84502</v>
      </c>
      <c r="BV39" s="491">
        <v>12.505800000000001</v>
      </c>
    </row>
    <row r="40" spans="1:74" s="265" customFormat="1" ht="9.6" customHeight="1" x14ac:dyDescent="0.2">
      <c r="A40" s="56"/>
      <c r="B40" s="682"/>
      <c r="C40" s="683"/>
      <c r="D40" s="683"/>
      <c r="E40" s="683"/>
      <c r="F40" s="683"/>
      <c r="G40" s="683"/>
      <c r="H40" s="683"/>
      <c r="I40" s="683"/>
      <c r="J40" s="683"/>
      <c r="K40" s="683"/>
      <c r="L40" s="683"/>
      <c r="M40" s="683"/>
      <c r="N40" s="683"/>
      <c r="O40" s="683"/>
      <c r="P40" s="683"/>
      <c r="Q40" s="683"/>
      <c r="R40" s="683"/>
      <c r="S40" s="683"/>
      <c r="T40" s="683"/>
      <c r="U40" s="683"/>
      <c r="V40" s="683"/>
      <c r="W40" s="683"/>
      <c r="X40" s="683"/>
      <c r="Y40" s="683"/>
      <c r="Z40" s="683"/>
      <c r="AA40" s="683"/>
      <c r="AB40" s="683"/>
      <c r="AC40" s="683"/>
      <c r="AD40" s="683"/>
      <c r="AE40" s="683"/>
      <c r="AF40" s="683"/>
      <c r="AG40" s="683"/>
      <c r="AH40" s="683"/>
      <c r="AI40" s="683"/>
      <c r="AJ40" s="683"/>
      <c r="AK40" s="683"/>
      <c r="AL40" s="683"/>
      <c r="AM40" s="310"/>
      <c r="AY40" s="416"/>
      <c r="AZ40" s="416"/>
      <c r="BA40" s="416"/>
      <c r="BB40" s="416"/>
      <c r="BC40" s="416"/>
      <c r="BD40" s="416"/>
      <c r="BE40" s="416"/>
      <c r="BF40" s="416"/>
      <c r="BG40" s="416"/>
      <c r="BH40" s="416"/>
      <c r="BI40" s="416"/>
      <c r="BJ40" s="416"/>
      <c r="BK40" s="416"/>
      <c r="BL40" s="416"/>
      <c r="BM40" s="416"/>
      <c r="BN40" s="416"/>
      <c r="BO40" s="416"/>
      <c r="BP40" s="416"/>
      <c r="BQ40" s="416"/>
      <c r="BR40" s="416"/>
      <c r="BS40" s="416"/>
      <c r="BT40" s="416"/>
      <c r="BU40" s="416"/>
      <c r="BV40" s="416"/>
    </row>
    <row r="41" spans="1:74" s="265" customFormat="1" ht="12" customHeight="1" x14ac:dyDescent="0.2">
      <c r="A41" s="56"/>
      <c r="B41" s="657" t="s">
        <v>1079</v>
      </c>
      <c r="C41" s="658"/>
      <c r="D41" s="658"/>
      <c r="E41" s="658"/>
      <c r="F41" s="658"/>
      <c r="G41" s="658"/>
      <c r="H41" s="658"/>
      <c r="I41" s="658"/>
      <c r="J41" s="658"/>
      <c r="K41" s="658"/>
      <c r="L41" s="658"/>
      <c r="M41" s="658"/>
      <c r="N41" s="658"/>
      <c r="O41" s="658"/>
      <c r="P41" s="658"/>
      <c r="Q41" s="658"/>
      <c r="AY41" s="504"/>
      <c r="AZ41" s="504"/>
      <c r="BA41" s="504"/>
      <c r="BB41" s="504"/>
      <c r="BC41" s="504"/>
      <c r="BD41" s="504"/>
      <c r="BE41" s="504"/>
      <c r="BF41" s="504"/>
      <c r="BG41" s="504"/>
      <c r="BH41" s="504"/>
      <c r="BI41" s="504"/>
      <c r="BJ41" s="504"/>
      <c r="BK41" s="485"/>
    </row>
    <row r="42" spans="1:74" s="265" customFormat="1" ht="12" customHeight="1" x14ac:dyDescent="0.2">
      <c r="A42" s="56"/>
      <c r="B42" s="666" t="s">
        <v>143</v>
      </c>
      <c r="C42" s="658"/>
      <c r="D42" s="658"/>
      <c r="E42" s="658"/>
      <c r="F42" s="658"/>
      <c r="G42" s="658"/>
      <c r="H42" s="658"/>
      <c r="I42" s="658"/>
      <c r="J42" s="658"/>
      <c r="K42" s="658"/>
      <c r="L42" s="658"/>
      <c r="M42" s="658"/>
      <c r="N42" s="658"/>
      <c r="O42" s="658"/>
      <c r="P42" s="658"/>
      <c r="Q42" s="658"/>
      <c r="AY42" s="504"/>
      <c r="AZ42" s="504"/>
      <c r="BA42" s="504"/>
      <c r="BB42" s="504"/>
      <c r="BC42" s="504"/>
      <c r="BD42" s="504"/>
      <c r="BE42" s="504"/>
      <c r="BF42" s="504"/>
      <c r="BG42" s="504"/>
      <c r="BH42" s="504"/>
      <c r="BI42" s="504"/>
      <c r="BJ42" s="504"/>
      <c r="BK42" s="485"/>
    </row>
    <row r="43" spans="1:74" s="437" customFormat="1" ht="12" customHeight="1" x14ac:dyDescent="0.2">
      <c r="A43" s="436"/>
      <c r="B43" s="686" t="s">
        <v>1112</v>
      </c>
      <c r="C43" s="680"/>
      <c r="D43" s="680"/>
      <c r="E43" s="680"/>
      <c r="F43" s="680"/>
      <c r="G43" s="680"/>
      <c r="H43" s="680"/>
      <c r="I43" s="680"/>
      <c r="J43" s="680"/>
      <c r="K43" s="680"/>
      <c r="L43" s="680"/>
      <c r="M43" s="680"/>
      <c r="N43" s="680"/>
      <c r="O43" s="680"/>
      <c r="P43" s="680"/>
      <c r="Q43" s="676"/>
      <c r="AY43" s="505"/>
      <c r="AZ43" s="505"/>
      <c r="BA43" s="505"/>
      <c r="BB43" s="505"/>
      <c r="BC43" s="505"/>
      <c r="BD43" s="505"/>
      <c r="BE43" s="505"/>
      <c r="BF43" s="505"/>
      <c r="BG43" s="505"/>
      <c r="BH43" s="505"/>
      <c r="BI43" s="505"/>
      <c r="BJ43" s="505"/>
    </row>
    <row r="44" spans="1:74" s="437" customFormat="1" ht="12" customHeight="1" x14ac:dyDescent="0.2">
      <c r="A44" s="436"/>
      <c r="B44" s="686" t="s">
        <v>1113</v>
      </c>
      <c r="C44" s="680"/>
      <c r="D44" s="680"/>
      <c r="E44" s="680"/>
      <c r="F44" s="680"/>
      <c r="G44" s="680"/>
      <c r="H44" s="680"/>
      <c r="I44" s="680"/>
      <c r="J44" s="680"/>
      <c r="K44" s="680"/>
      <c r="L44" s="680"/>
      <c r="M44" s="680"/>
      <c r="N44" s="680"/>
      <c r="O44" s="680"/>
      <c r="P44" s="680"/>
      <c r="Q44" s="676"/>
      <c r="AY44" s="505"/>
      <c r="AZ44" s="505"/>
      <c r="BA44" s="505"/>
      <c r="BB44" s="505"/>
      <c r="BC44" s="505"/>
      <c r="BD44" s="505"/>
      <c r="BE44" s="505"/>
      <c r="BF44" s="505"/>
      <c r="BG44" s="505"/>
      <c r="BH44" s="505"/>
      <c r="BI44" s="505"/>
      <c r="BJ44" s="505"/>
    </row>
    <row r="45" spans="1:74" s="437" customFormat="1" ht="12" customHeight="1" x14ac:dyDescent="0.2">
      <c r="A45" s="436"/>
      <c r="B45" s="686" t="s">
        <v>151</v>
      </c>
      <c r="C45" s="680"/>
      <c r="D45" s="680"/>
      <c r="E45" s="680"/>
      <c r="F45" s="680"/>
      <c r="G45" s="680"/>
      <c r="H45" s="680"/>
      <c r="I45" s="680"/>
      <c r="J45" s="680"/>
      <c r="K45" s="680"/>
      <c r="L45" s="680"/>
      <c r="M45" s="680"/>
      <c r="N45" s="680"/>
      <c r="O45" s="680"/>
      <c r="P45" s="680"/>
      <c r="Q45" s="676"/>
      <c r="AY45" s="505"/>
      <c r="AZ45" s="505"/>
      <c r="BA45" s="505"/>
      <c r="BB45" s="505"/>
      <c r="BC45" s="505"/>
      <c r="BD45" s="505"/>
      <c r="BE45" s="505"/>
      <c r="BF45" s="505"/>
      <c r="BG45" s="505"/>
      <c r="BH45" s="505"/>
      <c r="BI45" s="505"/>
      <c r="BJ45" s="505"/>
    </row>
    <row r="46" spans="1:74" s="437" customFormat="1" ht="12" customHeight="1" x14ac:dyDescent="0.2">
      <c r="A46" s="436"/>
      <c r="B46" s="679" t="s">
        <v>1106</v>
      </c>
      <c r="C46" s="680"/>
      <c r="D46" s="680"/>
      <c r="E46" s="680"/>
      <c r="F46" s="680"/>
      <c r="G46" s="680"/>
      <c r="H46" s="680"/>
      <c r="I46" s="680"/>
      <c r="J46" s="680"/>
      <c r="K46" s="680"/>
      <c r="L46" s="680"/>
      <c r="M46" s="680"/>
      <c r="N46" s="680"/>
      <c r="O46" s="680"/>
      <c r="P46" s="680"/>
      <c r="Q46" s="676"/>
      <c r="AY46" s="505"/>
      <c r="AZ46" s="505"/>
      <c r="BA46" s="505"/>
      <c r="BB46" s="505"/>
      <c r="BC46" s="505"/>
      <c r="BD46" s="505"/>
      <c r="BE46" s="505"/>
      <c r="BF46" s="505"/>
      <c r="BG46" s="505"/>
      <c r="BH46" s="505"/>
      <c r="BI46" s="505"/>
      <c r="BJ46" s="505"/>
    </row>
    <row r="47" spans="1:74" s="437" customFormat="1" ht="12" customHeight="1" x14ac:dyDescent="0.2">
      <c r="A47" s="436"/>
      <c r="B47" s="674" t="s">
        <v>1114</v>
      </c>
      <c r="C47" s="675"/>
      <c r="D47" s="675"/>
      <c r="E47" s="675"/>
      <c r="F47" s="675"/>
      <c r="G47" s="675"/>
      <c r="H47" s="675"/>
      <c r="I47" s="675"/>
      <c r="J47" s="675"/>
      <c r="K47" s="675"/>
      <c r="L47" s="675"/>
      <c r="M47" s="675"/>
      <c r="N47" s="675"/>
      <c r="O47" s="675"/>
      <c r="P47" s="675"/>
      <c r="Q47" s="675"/>
      <c r="AY47" s="505"/>
      <c r="AZ47" s="505"/>
      <c r="BA47" s="505"/>
      <c r="BB47" s="505"/>
      <c r="BC47" s="505"/>
      <c r="BD47" s="505"/>
      <c r="BE47" s="505"/>
      <c r="BF47" s="505"/>
      <c r="BG47" s="505"/>
      <c r="BH47" s="505"/>
      <c r="BI47" s="505"/>
      <c r="BJ47" s="505"/>
    </row>
    <row r="48" spans="1:74" s="437" customFormat="1" ht="12" customHeight="1" x14ac:dyDescent="0.2">
      <c r="A48" s="436"/>
      <c r="B48" s="679" t="s">
        <v>1115</v>
      </c>
      <c r="C48" s="680"/>
      <c r="D48" s="680"/>
      <c r="E48" s="680"/>
      <c r="F48" s="680"/>
      <c r="G48" s="680"/>
      <c r="H48" s="680"/>
      <c r="I48" s="680"/>
      <c r="J48" s="680"/>
      <c r="K48" s="680"/>
      <c r="L48" s="680"/>
      <c r="M48" s="680"/>
      <c r="N48" s="680"/>
      <c r="O48" s="680"/>
      <c r="P48" s="680"/>
      <c r="Q48" s="676"/>
      <c r="AY48" s="505"/>
      <c r="AZ48" s="505"/>
      <c r="BA48" s="505"/>
      <c r="BB48" s="505"/>
      <c r="BC48" s="505"/>
      <c r="BD48" s="505"/>
      <c r="BE48" s="505"/>
      <c r="BF48" s="505"/>
      <c r="BG48" s="505"/>
      <c r="BH48" s="505"/>
      <c r="BI48" s="505"/>
      <c r="BJ48" s="505"/>
    </row>
    <row r="49" spans="1:74" s="437" customFormat="1" ht="12" customHeight="1" x14ac:dyDescent="0.2">
      <c r="A49" s="436"/>
      <c r="B49" s="688" t="s">
        <v>1116</v>
      </c>
      <c r="C49" s="676"/>
      <c r="D49" s="676"/>
      <c r="E49" s="676"/>
      <c r="F49" s="676"/>
      <c r="G49" s="676"/>
      <c r="H49" s="676"/>
      <c r="I49" s="676"/>
      <c r="J49" s="676"/>
      <c r="K49" s="676"/>
      <c r="L49" s="676"/>
      <c r="M49" s="676"/>
      <c r="N49" s="676"/>
      <c r="O49" s="676"/>
      <c r="P49" s="676"/>
      <c r="Q49" s="676"/>
      <c r="AY49" s="505"/>
      <c r="AZ49" s="505"/>
      <c r="BA49" s="505"/>
      <c r="BB49" s="505"/>
      <c r="BC49" s="505"/>
      <c r="BD49" s="505"/>
      <c r="BE49" s="505"/>
      <c r="BF49" s="505"/>
      <c r="BG49" s="505"/>
      <c r="BH49" s="505"/>
      <c r="BI49" s="505"/>
      <c r="BJ49" s="505"/>
    </row>
    <row r="50" spans="1:74" s="437" customFormat="1" ht="12" customHeight="1" x14ac:dyDescent="0.2">
      <c r="A50" s="436"/>
      <c r="B50" s="685" t="s">
        <v>921</v>
      </c>
      <c r="C50" s="676"/>
      <c r="D50" s="676"/>
      <c r="E50" s="676"/>
      <c r="F50" s="676"/>
      <c r="G50" s="676"/>
      <c r="H50" s="676"/>
      <c r="I50" s="676"/>
      <c r="J50" s="676"/>
      <c r="K50" s="676"/>
      <c r="L50" s="676"/>
      <c r="M50" s="676"/>
      <c r="N50" s="676"/>
      <c r="O50" s="676"/>
      <c r="P50" s="676"/>
      <c r="Q50" s="676"/>
      <c r="AY50" s="505"/>
      <c r="AZ50" s="505"/>
      <c r="BA50" s="505"/>
      <c r="BB50" s="505"/>
      <c r="BC50" s="505"/>
      <c r="BD50" s="505"/>
      <c r="BE50" s="505"/>
      <c r="BF50" s="505"/>
      <c r="BG50" s="505"/>
      <c r="BH50" s="505"/>
      <c r="BI50" s="505"/>
      <c r="BJ50" s="505"/>
    </row>
    <row r="51" spans="1:74" s="437" customFormat="1" ht="12" customHeight="1" x14ac:dyDescent="0.2">
      <c r="A51" s="436"/>
      <c r="B51" s="674" t="s">
        <v>1110</v>
      </c>
      <c r="C51" s="675"/>
      <c r="D51" s="675"/>
      <c r="E51" s="675"/>
      <c r="F51" s="675"/>
      <c r="G51" s="675"/>
      <c r="H51" s="675"/>
      <c r="I51" s="675"/>
      <c r="J51" s="675"/>
      <c r="K51" s="675"/>
      <c r="L51" s="675"/>
      <c r="M51" s="675"/>
      <c r="N51" s="675"/>
      <c r="O51" s="675"/>
      <c r="P51" s="675"/>
      <c r="Q51" s="676"/>
      <c r="AY51" s="505"/>
      <c r="AZ51" s="505"/>
      <c r="BA51" s="505"/>
      <c r="BB51" s="505"/>
      <c r="BC51" s="505"/>
      <c r="BD51" s="505"/>
      <c r="BE51" s="505"/>
      <c r="BF51" s="505"/>
      <c r="BG51" s="505"/>
      <c r="BH51" s="505"/>
      <c r="BI51" s="505"/>
      <c r="BJ51" s="505"/>
    </row>
    <row r="52" spans="1:74" s="439" customFormat="1" ht="12" customHeight="1" x14ac:dyDescent="0.2">
      <c r="A52" s="438"/>
      <c r="B52" s="687" t="s">
        <v>1227</v>
      </c>
      <c r="C52" s="676"/>
      <c r="D52" s="676"/>
      <c r="E52" s="676"/>
      <c r="F52" s="676"/>
      <c r="G52" s="676"/>
      <c r="H52" s="676"/>
      <c r="I52" s="676"/>
      <c r="J52" s="676"/>
      <c r="K52" s="676"/>
      <c r="L52" s="676"/>
      <c r="M52" s="676"/>
      <c r="N52" s="676"/>
      <c r="O52" s="676"/>
      <c r="P52" s="676"/>
      <c r="Q52" s="676"/>
      <c r="AY52" s="506"/>
      <c r="AZ52" s="506"/>
      <c r="BA52" s="506"/>
      <c r="BB52" s="506"/>
      <c r="BC52" s="506"/>
      <c r="BD52" s="506"/>
      <c r="BE52" s="506"/>
      <c r="BF52" s="506"/>
      <c r="BG52" s="506"/>
      <c r="BH52" s="506"/>
      <c r="BI52" s="506"/>
      <c r="BJ52" s="506"/>
    </row>
    <row r="53" spans="1:74" x14ac:dyDescent="0.2">
      <c r="BK53" s="417"/>
      <c r="BL53" s="417"/>
      <c r="BM53" s="417"/>
      <c r="BN53" s="417"/>
      <c r="BO53" s="417"/>
      <c r="BP53" s="417"/>
      <c r="BQ53" s="417"/>
      <c r="BR53" s="417"/>
      <c r="BS53" s="417"/>
      <c r="BT53" s="417"/>
      <c r="BU53" s="417"/>
      <c r="BV53" s="417"/>
    </row>
    <row r="54" spans="1:74" x14ac:dyDescent="0.2">
      <c r="BK54" s="417"/>
      <c r="BL54" s="417"/>
      <c r="BM54" s="417"/>
      <c r="BN54" s="417"/>
      <c r="BO54" s="417"/>
      <c r="BP54" s="417"/>
      <c r="BQ54" s="417"/>
      <c r="BR54" s="417"/>
      <c r="BS54" s="417"/>
      <c r="BT54" s="417"/>
      <c r="BU54" s="417"/>
      <c r="BV54" s="417"/>
    </row>
    <row r="55" spans="1:74" x14ac:dyDescent="0.2">
      <c r="BK55" s="417"/>
      <c r="BL55" s="417"/>
      <c r="BM55" s="417"/>
      <c r="BN55" s="417"/>
      <c r="BO55" s="417"/>
      <c r="BP55" s="417"/>
      <c r="BQ55" s="417"/>
      <c r="BR55" s="417"/>
      <c r="BS55" s="417"/>
      <c r="BT55" s="417"/>
      <c r="BU55" s="417"/>
      <c r="BV55" s="417"/>
    </row>
    <row r="56" spans="1:74" x14ac:dyDescent="0.2">
      <c r="BK56" s="417"/>
      <c r="BL56" s="417"/>
      <c r="BM56" s="417"/>
      <c r="BN56" s="417"/>
      <c r="BO56" s="417"/>
      <c r="BP56" s="417"/>
      <c r="BQ56" s="417"/>
      <c r="BR56" s="417"/>
      <c r="BS56" s="417"/>
      <c r="BT56" s="417"/>
      <c r="BU56" s="417"/>
      <c r="BV56" s="417"/>
    </row>
    <row r="57" spans="1:74" x14ac:dyDescent="0.2">
      <c r="BK57" s="417"/>
      <c r="BL57" s="417"/>
      <c r="BM57" s="417"/>
      <c r="BN57" s="417"/>
      <c r="BO57" s="417"/>
      <c r="BP57" s="417"/>
      <c r="BQ57" s="417"/>
      <c r="BR57" s="417"/>
      <c r="BS57" s="417"/>
      <c r="BT57" s="417"/>
      <c r="BU57" s="417"/>
      <c r="BV57" s="417"/>
    </row>
    <row r="58" spans="1:74" x14ac:dyDescent="0.2">
      <c r="BK58" s="417"/>
      <c r="BL58" s="417"/>
      <c r="BM58" s="417"/>
      <c r="BN58" s="417"/>
      <c r="BO58" s="417"/>
      <c r="BP58" s="417"/>
      <c r="BQ58" s="417"/>
      <c r="BR58" s="417"/>
      <c r="BS58" s="417"/>
      <c r="BT58" s="417"/>
      <c r="BU58" s="417"/>
      <c r="BV58" s="417"/>
    </row>
    <row r="59" spans="1:74" x14ac:dyDescent="0.2">
      <c r="BK59" s="417"/>
      <c r="BL59" s="417"/>
      <c r="BM59" s="417"/>
      <c r="BN59" s="417"/>
      <c r="BO59" s="417"/>
      <c r="BP59" s="417"/>
      <c r="BQ59" s="417"/>
      <c r="BR59" s="417"/>
      <c r="BS59" s="417"/>
      <c r="BT59" s="417"/>
      <c r="BU59" s="417"/>
      <c r="BV59" s="417"/>
    </row>
    <row r="60" spans="1:74" x14ac:dyDescent="0.2">
      <c r="BK60" s="417"/>
      <c r="BL60" s="417"/>
      <c r="BM60" s="417"/>
      <c r="BN60" s="417"/>
      <c r="BO60" s="417"/>
      <c r="BP60" s="417"/>
      <c r="BQ60" s="417"/>
      <c r="BR60" s="417"/>
      <c r="BS60" s="417"/>
      <c r="BT60" s="417"/>
      <c r="BU60" s="417"/>
      <c r="BV60" s="417"/>
    </row>
    <row r="61" spans="1:74" x14ac:dyDescent="0.2">
      <c r="BK61" s="417"/>
      <c r="BL61" s="417"/>
      <c r="BM61" s="417"/>
      <c r="BN61" s="417"/>
      <c r="BO61" s="417"/>
      <c r="BP61" s="417"/>
      <c r="BQ61" s="417"/>
      <c r="BR61" s="417"/>
      <c r="BS61" s="417"/>
      <c r="BT61" s="417"/>
      <c r="BU61" s="417"/>
      <c r="BV61" s="417"/>
    </row>
    <row r="62" spans="1:74" x14ac:dyDescent="0.2">
      <c r="BK62" s="417"/>
      <c r="BL62" s="417"/>
      <c r="BM62" s="417"/>
      <c r="BN62" s="417"/>
      <c r="BO62" s="417"/>
      <c r="BP62" s="417"/>
      <c r="BQ62" s="417"/>
      <c r="BR62" s="417"/>
      <c r="BS62" s="417"/>
      <c r="BT62" s="417"/>
      <c r="BU62" s="417"/>
      <c r="BV62" s="417"/>
    </row>
    <row r="63" spans="1:74" x14ac:dyDescent="0.2">
      <c r="BK63" s="417"/>
      <c r="BL63" s="417"/>
      <c r="BM63" s="417"/>
      <c r="BN63" s="417"/>
      <c r="BO63" s="417"/>
      <c r="BP63" s="417"/>
      <c r="BQ63" s="417"/>
      <c r="BR63" s="417"/>
      <c r="BS63" s="417"/>
      <c r="BT63" s="417"/>
      <c r="BU63" s="417"/>
      <c r="BV63" s="417"/>
    </row>
    <row r="64" spans="1:74" x14ac:dyDescent="0.2">
      <c r="BK64" s="417"/>
      <c r="BL64" s="417"/>
      <c r="BM64" s="417"/>
      <c r="BN64" s="417"/>
      <c r="BO64" s="417"/>
      <c r="BP64" s="417"/>
      <c r="BQ64" s="417"/>
      <c r="BR64" s="417"/>
      <c r="BS64" s="417"/>
      <c r="BT64" s="417"/>
      <c r="BU64" s="417"/>
      <c r="BV64" s="417"/>
    </row>
    <row r="65" spans="63:74" x14ac:dyDescent="0.2">
      <c r="BK65" s="417"/>
      <c r="BL65" s="417"/>
      <c r="BM65" s="417"/>
      <c r="BN65" s="417"/>
      <c r="BO65" s="417"/>
      <c r="BP65" s="417"/>
      <c r="BQ65" s="417"/>
      <c r="BR65" s="417"/>
      <c r="BS65" s="417"/>
      <c r="BT65" s="417"/>
      <c r="BU65" s="417"/>
      <c r="BV65" s="417"/>
    </row>
    <row r="66" spans="63:74" x14ac:dyDescent="0.2">
      <c r="BK66" s="417"/>
      <c r="BL66" s="417"/>
      <c r="BM66" s="417"/>
      <c r="BN66" s="417"/>
      <c r="BO66" s="417"/>
      <c r="BP66" s="417"/>
      <c r="BQ66" s="417"/>
      <c r="BR66" s="417"/>
      <c r="BS66" s="417"/>
      <c r="BT66" s="417"/>
      <c r="BU66" s="417"/>
      <c r="BV66" s="417"/>
    </row>
    <row r="67" spans="63:74" x14ac:dyDescent="0.2">
      <c r="BK67" s="417"/>
      <c r="BL67" s="417"/>
      <c r="BM67" s="417"/>
      <c r="BN67" s="417"/>
      <c r="BO67" s="417"/>
      <c r="BP67" s="417"/>
      <c r="BQ67" s="417"/>
      <c r="BR67" s="417"/>
      <c r="BS67" s="417"/>
      <c r="BT67" s="417"/>
      <c r="BU67" s="417"/>
      <c r="BV67" s="417"/>
    </row>
    <row r="68" spans="63:74" x14ac:dyDescent="0.2">
      <c r="BK68" s="417"/>
      <c r="BL68" s="417"/>
      <c r="BM68" s="417"/>
      <c r="BN68" s="417"/>
      <c r="BO68" s="417"/>
      <c r="BP68" s="417"/>
      <c r="BQ68" s="417"/>
      <c r="BR68" s="417"/>
      <c r="BS68" s="417"/>
      <c r="BT68" s="417"/>
      <c r="BU68" s="417"/>
      <c r="BV68" s="417"/>
    </row>
    <row r="69" spans="63:74" x14ac:dyDescent="0.2">
      <c r="BK69" s="417"/>
      <c r="BL69" s="417"/>
      <c r="BM69" s="417"/>
      <c r="BN69" s="417"/>
      <c r="BO69" s="417"/>
      <c r="BP69" s="417"/>
      <c r="BQ69" s="417"/>
      <c r="BR69" s="417"/>
      <c r="BS69" s="417"/>
      <c r="BT69" s="417"/>
      <c r="BU69" s="417"/>
      <c r="BV69" s="417"/>
    </row>
    <row r="70" spans="63:74" x14ac:dyDescent="0.2">
      <c r="BK70" s="417"/>
      <c r="BL70" s="417"/>
      <c r="BM70" s="417"/>
      <c r="BN70" s="417"/>
      <c r="BO70" s="417"/>
      <c r="BP70" s="417"/>
      <c r="BQ70" s="417"/>
      <c r="BR70" s="417"/>
      <c r="BS70" s="417"/>
      <c r="BT70" s="417"/>
      <c r="BU70" s="417"/>
      <c r="BV70" s="417"/>
    </row>
    <row r="71" spans="63:74" x14ac:dyDescent="0.2">
      <c r="BK71" s="417"/>
      <c r="BL71" s="417"/>
      <c r="BM71" s="417"/>
      <c r="BN71" s="417"/>
      <c r="BO71" s="417"/>
      <c r="BP71" s="417"/>
      <c r="BQ71" s="417"/>
      <c r="BR71" s="417"/>
      <c r="BS71" s="417"/>
      <c r="BT71" s="417"/>
      <c r="BU71" s="417"/>
      <c r="BV71" s="417"/>
    </row>
    <row r="72" spans="63:74" x14ac:dyDescent="0.2">
      <c r="BK72" s="417"/>
      <c r="BL72" s="417"/>
      <c r="BM72" s="417"/>
      <c r="BN72" s="417"/>
      <c r="BO72" s="417"/>
      <c r="BP72" s="417"/>
      <c r="BQ72" s="417"/>
      <c r="BR72" s="417"/>
      <c r="BS72" s="417"/>
      <c r="BT72" s="417"/>
      <c r="BU72" s="417"/>
      <c r="BV72" s="417"/>
    </row>
    <row r="73" spans="63:74" x14ac:dyDescent="0.2">
      <c r="BK73" s="417"/>
      <c r="BL73" s="417"/>
      <c r="BM73" s="417"/>
      <c r="BN73" s="417"/>
      <c r="BO73" s="417"/>
      <c r="BP73" s="417"/>
      <c r="BQ73" s="417"/>
      <c r="BR73" s="417"/>
      <c r="BS73" s="417"/>
      <c r="BT73" s="417"/>
      <c r="BU73" s="417"/>
      <c r="BV73" s="417"/>
    </row>
    <row r="74" spans="63:74" x14ac:dyDescent="0.2">
      <c r="BK74" s="417"/>
      <c r="BL74" s="417"/>
      <c r="BM74" s="417"/>
      <c r="BN74" s="417"/>
      <c r="BO74" s="417"/>
      <c r="BP74" s="417"/>
      <c r="BQ74" s="417"/>
      <c r="BR74" s="417"/>
      <c r="BS74" s="417"/>
      <c r="BT74" s="417"/>
      <c r="BU74" s="417"/>
      <c r="BV74" s="417"/>
    </row>
    <row r="75" spans="63:74" x14ac:dyDescent="0.2">
      <c r="BK75" s="417"/>
      <c r="BL75" s="417"/>
      <c r="BM75" s="417"/>
      <c r="BN75" s="417"/>
      <c r="BO75" s="417"/>
      <c r="BP75" s="417"/>
      <c r="BQ75" s="417"/>
      <c r="BR75" s="417"/>
      <c r="BS75" s="417"/>
      <c r="BT75" s="417"/>
      <c r="BU75" s="417"/>
      <c r="BV75" s="417"/>
    </row>
    <row r="76" spans="63:74" x14ac:dyDescent="0.2">
      <c r="BK76" s="417"/>
      <c r="BL76" s="417"/>
      <c r="BM76" s="417"/>
      <c r="BN76" s="417"/>
      <c r="BO76" s="417"/>
      <c r="BP76" s="417"/>
      <c r="BQ76" s="417"/>
      <c r="BR76" s="417"/>
      <c r="BS76" s="417"/>
      <c r="BT76" s="417"/>
      <c r="BU76" s="417"/>
      <c r="BV76" s="417"/>
    </row>
    <row r="77" spans="63:74" x14ac:dyDescent="0.2">
      <c r="BK77" s="417"/>
      <c r="BL77" s="417"/>
      <c r="BM77" s="417"/>
      <c r="BN77" s="417"/>
      <c r="BO77" s="417"/>
      <c r="BP77" s="417"/>
      <c r="BQ77" s="417"/>
      <c r="BR77" s="417"/>
      <c r="BS77" s="417"/>
      <c r="BT77" s="417"/>
      <c r="BU77" s="417"/>
      <c r="BV77" s="417"/>
    </row>
    <row r="78" spans="63:74" x14ac:dyDescent="0.2">
      <c r="BK78" s="417"/>
      <c r="BL78" s="417"/>
      <c r="BM78" s="417"/>
      <c r="BN78" s="417"/>
      <c r="BO78" s="417"/>
      <c r="BP78" s="417"/>
      <c r="BQ78" s="417"/>
      <c r="BR78" s="417"/>
      <c r="BS78" s="417"/>
      <c r="BT78" s="417"/>
      <c r="BU78" s="417"/>
      <c r="BV78" s="417"/>
    </row>
    <row r="79" spans="63:74" x14ac:dyDescent="0.2">
      <c r="BK79" s="417"/>
      <c r="BL79" s="417"/>
      <c r="BM79" s="417"/>
      <c r="BN79" s="417"/>
      <c r="BO79" s="417"/>
      <c r="BP79" s="417"/>
      <c r="BQ79" s="417"/>
      <c r="BR79" s="417"/>
      <c r="BS79" s="417"/>
      <c r="BT79" s="417"/>
      <c r="BU79" s="417"/>
      <c r="BV79" s="417"/>
    </row>
    <row r="80" spans="63:74" x14ac:dyDescent="0.2">
      <c r="BK80" s="417"/>
      <c r="BL80" s="417"/>
      <c r="BM80" s="417"/>
      <c r="BN80" s="417"/>
      <c r="BO80" s="417"/>
      <c r="BP80" s="417"/>
      <c r="BQ80" s="417"/>
      <c r="BR80" s="417"/>
      <c r="BS80" s="417"/>
      <c r="BT80" s="417"/>
      <c r="BU80" s="417"/>
      <c r="BV80" s="417"/>
    </row>
    <row r="81" spans="63:74" x14ac:dyDescent="0.2">
      <c r="BK81" s="417"/>
      <c r="BL81" s="417"/>
      <c r="BM81" s="417"/>
      <c r="BN81" s="417"/>
      <c r="BO81" s="417"/>
      <c r="BP81" s="417"/>
      <c r="BQ81" s="417"/>
      <c r="BR81" s="417"/>
      <c r="BS81" s="417"/>
      <c r="BT81" s="417"/>
      <c r="BU81" s="417"/>
      <c r="BV81" s="417"/>
    </row>
    <row r="82" spans="63:74" x14ac:dyDescent="0.2">
      <c r="BK82" s="417"/>
      <c r="BL82" s="417"/>
      <c r="BM82" s="417"/>
      <c r="BN82" s="417"/>
      <c r="BO82" s="417"/>
      <c r="BP82" s="417"/>
      <c r="BQ82" s="417"/>
      <c r="BR82" s="417"/>
      <c r="BS82" s="417"/>
      <c r="BT82" s="417"/>
      <c r="BU82" s="417"/>
      <c r="BV82" s="417"/>
    </row>
    <row r="83" spans="63:74" x14ac:dyDescent="0.2">
      <c r="BK83" s="417"/>
      <c r="BL83" s="417"/>
      <c r="BM83" s="417"/>
      <c r="BN83" s="417"/>
      <c r="BO83" s="417"/>
      <c r="BP83" s="417"/>
      <c r="BQ83" s="417"/>
      <c r="BR83" s="417"/>
      <c r="BS83" s="417"/>
      <c r="BT83" s="417"/>
      <c r="BU83" s="417"/>
      <c r="BV83" s="417"/>
    </row>
    <row r="84" spans="63:74" x14ac:dyDescent="0.2">
      <c r="BK84" s="417"/>
      <c r="BL84" s="417"/>
      <c r="BM84" s="417"/>
      <c r="BN84" s="417"/>
      <c r="BO84" s="417"/>
      <c r="BP84" s="417"/>
      <c r="BQ84" s="417"/>
      <c r="BR84" s="417"/>
      <c r="BS84" s="417"/>
      <c r="BT84" s="417"/>
      <c r="BU84" s="417"/>
      <c r="BV84" s="417"/>
    </row>
    <row r="85" spans="63:74" x14ac:dyDescent="0.2">
      <c r="BK85" s="417"/>
      <c r="BL85" s="417"/>
      <c r="BM85" s="417"/>
      <c r="BN85" s="417"/>
      <c r="BO85" s="417"/>
      <c r="BP85" s="417"/>
      <c r="BQ85" s="417"/>
      <c r="BR85" s="417"/>
      <c r="BS85" s="417"/>
      <c r="BT85" s="417"/>
      <c r="BU85" s="417"/>
      <c r="BV85" s="417"/>
    </row>
    <row r="86" spans="63:74" x14ac:dyDescent="0.2">
      <c r="BK86" s="417"/>
      <c r="BL86" s="417"/>
      <c r="BM86" s="417"/>
      <c r="BN86" s="417"/>
      <c r="BO86" s="417"/>
      <c r="BP86" s="417"/>
      <c r="BQ86" s="417"/>
      <c r="BR86" s="417"/>
      <c r="BS86" s="417"/>
      <c r="BT86" s="417"/>
      <c r="BU86" s="417"/>
      <c r="BV86" s="417"/>
    </row>
    <row r="87" spans="63:74" x14ac:dyDescent="0.2">
      <c r="BK87" s="417"/>
      <c r="BL87" s="417"/>
      <c r="BM87" s="417"/>
      <c r="BN87" s="417"/>
      <c r="BO87" s="417"/>
      <c r="BP87" s="417"/>
      <c r="BQ87" s="417"/>
      <c r="BR87" s="417"/>
      <c r="BS87" s="417"/>
      <c r="BT87" s="417"/>
      <c r="BU87" s="417"/>
      <c r="BV87" s="417"/>
    </row>
    <row r="88" spans="63:74" x14ac:dyDescent="0.2">
      <c r="BK88" s="417"/>
      <c r="BL88" s="417"/>
      <c r="BM88" s="417"/>
      <c r="BN88" s="417"/>
      <c r="BO88" s="417"/>
      <c r="BP88" s="417"/>
      <c r="BQ88" s="417"/>
      <c r="BR88" s="417"/>
      <c r="BS88" s="417"/>
      <c r="BT88" s="417"/>
      <c r="BU88" s="417"/>
      <c r="BV88" s="417"/>
    </row>
    <row r="89" spans="63:74" x14ac:dyDescent="0.2">
      <c r="BK89" s="417"/>
      <c r="BL89" s="417"/>
      <c r="BM89" s="417"/>
      <c r="BN89" s="417"/>
      <c r="BO89" s="417"/>
      <c r="BP89" s="417"/>
      <c r="BQ89" s="417"/>
      <c r="BR89" s="417"/>
      <c r="BS89" s="417"/>
      <c r="BT89" s="417"/>
      <c r="BU89" s="417"/>
      <c r="BV89" s="417"/>
    </row>
    <row r="90" spans="63:74" x14ac:dyDescent="0.2">
      <c r="BK90" s="417"/>
      <c r="BL90" s="417"/>
      <c r="BM90" s="417"/>
      <c r="BN90" s="417"/>
      <c r="BO90" s="417"/>
      <c r="BP90" s="417"/>
      <c r="BQ90" s="417"/>
      <c r="BR90" s="417"/>
      <c r="BS90" s="417"/>
      <c r="BT90" s="417"/>
      <c r="BU90" s="417"/>
      <c r="BV90" s="417"/>
    </row>
    <row r="91" spans="63:74" x14ac:dyDescent="0.2">
      <c r="BK91" s="417"/>
      <c r="BL91" s="417"/>
      <c r="BM91" s="417"/>
      <c r="BN91" s="417"/>
      <c r="BO91" s="417"/>
      <c r="BP91" s="417"/>
      <c r="BQ91" s="417"/>
      <c r="BR91" s="417"/>
      <c r="BS91" s="417"/>
      <c r="BT91" s="417"/>
      <c r="BU91" s="417"/>
      <c r="BV91" s="417"/>
    </row>
    <row r="92" spans="63:74" x14ac:dyDescent="0.2">
      <c r="BK92" s="417"/>
      <c r="BL92" s="417"/>
      <c r="BM92" s="417"/>
      <c r="BN92" s="417"/>
      <c r="BO92" s="417"/>
      <c r="BP92" s="417"/>
      <c r="BQ92" s="417"/>
      <c r="BR92" s="417"/>
      <c r="BS92" s="417"/>
      <c r="BT92" s="417"/>
      <c r="BU92" s="417"/>
      <c r="BV92" s="417"/>
    </row>
    <row r="93" spans="63:74" x14ac:dyDescent="0.2">
      <c r="BK93" s="417"/>
      <c r="BL93" s="417"/>
      <c r="BM93" s="417"/>
      <c r="BN93" s="417"/>
      <c r="BO93" s="417"/>
      <c r="BP93" s="417"/>
      <c r="BQ93" s="417"/>
      <c r="BR93" s="417"/>
      <c r="BS93" s="417"/>
      <c r="BT93" s="417"/>
      <c r="BU93" s="417"/>
      <c r="BV93" s="417"/>
    </row>
    <row r="94" spans="63:74" x14ac:dyDescent="0.2">
      <c r="BK94" s="417"/>
      <c r="BL94" s="417"/>
      <c r="BM94" s="417"/>
      <c r="BN94" s="417"/>
      <c r="BO94" s="417"/>
      <c r="BP94" s="417"/>
      <c r="BQ94" s="417"/>
      <c r="BR94" s="417"/>
      <c r="BS94" s="417"/>
      <c r="BT94" s="417"/>
      <c r="BU94" s="417"/>
      <c r="BV94" s="417"/>
    </row>
    <row r="95" spans="63:74" x14ac:dyDescent="0.2">
      <c r="BK95" s="417"/>
      <c r="BL95" s="417"/>
      <c r="BM95" s="417"/>
      <c r="BN95" s="417"/>
      <c r="BO95" s="417"/>
      <c r="BP95" s="417"/>
      <c r="BQ95" s="417"/>
      <c r="BR95" s="417"/>
      <c r="BS95" s="417"/>
      <c r="BT95" s="417"/>
      <c r="BU95" s="417"/>
      <c r="BV95" s="417"/>
    </row>
    <row r="96" spans="63:74" x14ac:dyDescent="0.2">
      <c r="BK96" s="417"/>
      <c r="BL96" s="417"/>
      <c r="BM96" s="417"/>
      <c r="BN96" s="417"/>
      <c r="BO96" s="417"/>
      <c r="BP96" s="417"/>
      <c r="BQ96" s="417"/>
      <c r="BR96" s="417"/>
      <c r="BS96" s="417"/>
      <c r="BT96" s="417"/>
      <c r="BU96" s="417"/>
      <c r="BV96" s="417"/>
    </row>
    <row r="97" spans="63:74" x14ac:dyDescent="0.2">
      <c r="BK97" s="417"/>
      <c r="BL97" s="417"/>
      <c r="BM97" s="417"/>
      <c r="BN97" s="417"/>
      <c r="BO97" s="417"/>
      <c r="BP97" s="417"/>
      <c r="BQ97" s="417"/>
      <c r="BR97" s="417"/>
      <c r="BS97" s="417"/>
      <c r="BT97" s="417"/>
      <c r="BU97" s="417"/>
      <c r="BV97" s="417"/>
    </row>
    <row r="98" spans="63:74" x14ac:dyDescent="0.2">
      <c r="BK98" s="417"/>
      <c r="BL98" s="417"/>
      <c r="BM98" s="417"/>
      <c r="BN98" s="417"/>
      <c r="BO98" s="417"/>
      <c r="BP98" s="417"/>
      <c r="BQ98" s="417"/>
      <c r="BR98" s="417"/>
      <c r="BS98" s="417"/>
      <c r="BT98" s="417"/>
      <c r="BU98" s="417"/>
      <c r="BV98" s="417"/>
    </row>
    <row r="99" spans="63:74" x14ac:dyDescent="0.2">
      <c r="BK99" s="417"/>
      <c r="BL99" s="417"/>
      <c r="BM99" s="417"/>
      <c r="BN99" s="417"/>
      <c r="BO99" s="417"/>
      <c r="BP99" s="417"/>
      <c r="BQ99" s="417"/>
      <c r="BR99" s="417"/>
      <c r="BS99" s="417"/>
      <c r="BT99" s="417"/>
      <c r="BU99" s="417"/>
      <c r="BV99" s="417"/>
    </row>
    <row r="100" spans="63:74" x14ac:dyDescent="0.2">
      <c r="BK100" s="417"/>
      <c r="BL100" s="417"/>
      <c r="BM100" s="417"/>
      <c r="BN100" s="417"/>
      <c r="BO100" s="417"/>
      <c r="BP100" s="417"/>
      <c r="BQ100" s="417"/>
      <c r="BR100" s="417"/>
      <c r="BS100" s="417"/>
      <c r="BT100" s="417"/>
      <c r="BU100" s="417"/>
      <c r="BV100" s="417"/>
    </row>
    <row r="101" spans="63:74" x14ac:dyDescent="0.2">
      <c r="BK101" s="417"/>
      <c r="BL101" s="417"/>
      <c r="BM101" s="417"/>
      <c r="BN101" s="417"/>
      <c r="BO101" s="417"/>
      <c r="BP101" s="417"/>
      <c r="BQ101" s="417"/>
      <c r="BR101" s="417"/>
      <c r="BS101" s="417"/>
      <c r="BT101" s="417"/>
      <c r="BU101" s="417"/>
      <c r="BV101" s="417"/>
    </row>
    <row r="102" spans="63:74" x14ac:dyDescent="0.2">
      <c r="BK102" s="417"/>
      <c r="BL102" s="417"/>
      <c r="BM102" s="417"/>
      <c r="BN102" s="417"/>
      <c r="BO102" s="417"/>
      <c r="BP102" s="417"/>
      <c r="BQ102" s="417"/>
      <c r="BR102" s="417"/>
      <c r="BS102" s="417"/>
      <c r="BT102" s="417"/>
      <c r="BU102" s="417"/>
      <c r="BV102" s="417"/>
    </row>
    <row r="103" spans="63:74" x14ac:dyDescent="0.2">
      <c r="BK103" s="417"/>
      <c r="BL103" s="417"/>
      <c r="BM103" s="417"/>
      <c r="BN103" s="417"/>
      <c r="BO103" s="417"/>
      <c r="BP103" s="417"/>
      <c r="BQ103" s="417"/>
      <c r="BR103" s="417"/>
      <c r="BS103" s="417"/>
      <c r="BT103" s="417"/>
      <c r="BU103" s="417"/>
      <c r="BV103" s="417"/>
    </row>
    <row r="104" spans="63:74" x14ac:dyDescent="0.2">
      <c r="BK104" s="417"/>
      <c r="BL104" s="417"/>
      <c r="BM104" s="417"/>
      <c r="BN104" s="417"/>
      <c r="BO104" s="417"/>
      <c r="BP104" s="417"/>
      <c r="BQ104" s="417"/>
      <c r="BR104" s="417"/>
      <c r="BS104" s="417"/>
      <c r="BT104" s="417"/>
      <c r="BU104" s="417"/>
      <c r="BV104" s="417"/>
    </row>
    <row r="105" spans="63:74" x14ac:dyDescent="0.2">
      <c r="BK105" s="417"/>
      <c r="BL105" s="417"/>
      <c r="BM105" s="417"/>
      <c r="BN105" s="417"/>
      <c r="BO105" s="417"/>
      <c r="BP105" s="417"/>
      <c r="BQ105" s="417"/>
      <c r="BR105" s="417"/>
      <c r="BS105" s="417"/>
      <c r="BT105" s="417"/>
      <c r="BU105" s="417"/>
      <c r="BV105" s="417"/>
    </row>
    <row r="106" spans="63:74" x14ac:dyDescent="0.2">
      <c r="BK106" s="417"/>
      <c r="BL106" s="417"/>
      <c r="BM106" s="417"/>
      <c r="BN106" s="417"/>
      <c r="BO106" s="417"/>
      <c r="BP106" s="417"/>
      <c r="BQ106" s="417"/>
      <c r="BR106" s="417"/>
      <c r="BS106" s="417"/>
      <c r="BT106" s="417"/>
      <c r="BU106" s="417"/>
      <c r="BV106" s="417"/>
    </row>
    <row r="107" spans="63:74" x14ac:dyDescent="0.2">
      <c r="BK107" s="417"/>
      <c r="BL107" s="417"/>
      <c r="BM107" s="417"/>
      <c r="BN107" s="417"/>
      <c r="BO107" s="417"/>
      <c r="BP107" s="417"/>
      <c r="BQ107" s="417"/>
      <c r="BR107" s="417"/>
      <c r="BS107" s="417"/>
      <c r="BT107" s="417"/>
      <c r="BU107" s="417"/>
      <c r="BV107" s="417"/>
    </row>
    <row r="108" spans="63:74" x14ac:dyDescent="0.2">
      <c r="BK108" s="417"/>
      <c r="BL108" s="417"/>
      <c r="BM108" s="417"/>
      <c r="BN108" s="417"/>
      <c r="BO108" s="417"/>
      <c r="BP108" s="417"/>
      <c r="BQ108" s="417"/>
      <c r="BR108" s="417"/>
      <c r="BS108" s="417"/>
      <c r="BT108" s="417"/>
      <c r="BU108" s="417"/>
      <c r="BV108" s="417"/>
    </row>
    <row r="109" spans="63:74" x14ac:dyDescent="0.2">
      <c r="BK109" s="417"/>
      <c r="BL109" s="417"/>
      <c r="BM109" s="417"/>
      <c r="BN109" s="417"/>
      <c r="BO109" s="417"/>
      <c r="BP109" s="417"/>
      <c r="BQ109" s="417"/>
      <c r="BR109" s="417"/>
      <c r="BS109" s="417"/>
      <c r="BT109" s="417"/>
      <c r="BU109" s="417"/>
      <c r="BV109" s="417"/>
    </row>
    <row r="110" spans="63:74" x14ac:dyDescent="0.2">
      <c r="BK110" s="417"/>
      <c r="BL110" s="417"/>
      <c r="BM110" s="417"/>
      <c r="BN110" s="417"/>
      <c r="BO110" s="417"/>
      <c r="BP110" s="417"/>
      <c r="BQ110" s="417"/>
      <c r="BR110" s="417"/>
      <c r="BS110" s="417"/>
      <c r="BT110" s="417"/>
      <c r="BU110" s="417"/>
      <c r="BV110" s="417"/>
    </row>
    <row r="111" spans="63:74" x14ac:dyDescent="0.2">
      <c r="BK111" s="417"/>
      <c r="BL111" s="417"/>
      <c r="BM111" s="417"/>
      <c r="BN111" s="417"/>
      <c r="BO111" s="417"/>
      <c r="BP111" s="417"/>
      <c r="BQ111" s="417"/>
      <c r="BR111" s="417"/>
      <c r="BS111" s="417"/>
      <c r="BT111" s="417"/>
      <c r="BU111" s="417"/>
      <c r="BV111" s="417"/>
    </row>
    <row r="112" spans="63:74" x14ac:dyDescent="0.2">
      <c r="BK112" s="417"/>
      <c r="BL112" s="417"/>
      <c r="BM112" s="417"/>
      <c r="BN112" s="417"/>
      <c r="BO112" s="417"/>
      <c r="BP112" s="417"/>
      <c r="BQ112" s="417"/>
      <c r="BR112" s="417"/>
      <c r="BS112" s="417"/>
      <c r="BT112" s="417"/>
      <c r="BU112" s="417"/>
      <c r="BV112" s="417"/>
    </row>
    <row r="113" spans="63:74" x14ac:dyDescent="0.2">
      <c r="BK113" s="417"/>
      <c r="BL113" s="417"/>
      <c r="BM113" s="417"/>
      <c r="BN113" s="417"/>
      <c r="BO113" s="417"/>
      <c r="BP113" s="417"/>
      <c r="BQ113" s="417"/>
      <c r="BR113" s="417"/>
      <c r="BS113" s="417"/>
      <c r="BT113" s="417"/>
      <c r="BU113" s="417"/>
      <c r="BV113" s="417"/>
    </row>
    <row r="114" spans="63:74" x14ac:dyDescent="0.2">
      <c r="BK114" s="417"/>
      <c r="BL114" s="417"/>
      <c r="BM114" s="417"/>
      <c r="BN114" s="417"/>
      <c r="BO114" s="417"/>
      <c r="BP114" s="417"/>
      <c r="BQ114" s="417"/>
      <c r="BR114" s="417"/>
      <c r="BS114" s="417"/>
      <c r="BT114" s="417"/>
      <c r="BU114" s="417"/>
      <c r="BV114" s="417"/>
    </row>
    <row r="115" spans="63:74" x14ac:dyDescent="0.2">
      <c r="BK115" s="417"/>
      <c r="BL115" s="417"/>
      <c r="BM115" s="417"/>
      <c r="BN115" s="417"/>
      <c r="BO115" s="417"/>
      <c r="BP115" s="417"/>
      <c r="BQ115" s="417"/>
      <c r="BR115" s="417"/>
      <c r="BS115" s="417"/>
      <c r="BT115" s="417"/>
      <c r="BU115" s="417"/>
      <c r="BV115" s="417"/>
    </row>
    <row r="116" spans="63:74" x14ac:dyDescent="0.2">
      <c r="BK116" s="417"/>
      <c r="BL116" s="417"/>
      <c r="BM116" s="417"/>
      <c r="BN116" s="417"/>
      <c r="BO116" s="417"/>
      <c r="BP116" s="417"/>
      <c r="BQ116" s="417"/>
      <c r="BR116" s="417"/>
      <c r="BS116" s="417"/>
      <c r="BT116" s="417"/>
      <c r="BU116" s="417"/>
      <c r="BV116" s="417"/>
    </row>
    <row r="117" spans="63:74" x14ac:dyDescent="0.2">
      <c r="BK117" s="417"/>
      <c r="BL117" s="417"/>
      <c r="BM117" s="417"/>
      <c r="BN117" s="417"/>
      <c r="BO117" s="417"/>
      <c r="BP117" s="417"/>
      <c r="BQ117" s="417"/>
      <c r="BR117" s="417"/>
      <c r="BS117" s="417"/>
      <c r="BT117" s="417"/>
      <c r="BU117" s="417"/>
      <c r="BV117" s="417"/>
    </row>
    <row r="118" spans="63:74" x14ac:dyDescent="0.2">
      <c r="BK118" s="417"/>
      <c r="BL118" s="417"/>
      <c r="BM118" s="417"/>
      <c r="BN118" s="417"/>
      <c r="BO118" s="417"/>
      <c r="BP118" s="417"/>
      <c r="BQ118" s="417"/>
      <c r="BR118" s="417"/>
      <c r="BS118" s="417"/>
      <c r="BT118" s="417"/>
      <c r="BU118" s="417"/>
      <c r="BV118" s="417"/>
    </row>
    <row r="119" spans="63:74" x14ac:dyDescent="0.2">
      <c r="BK119" s="417"/>
      <c r="BL119" s="417"/>
      <c r="BM119" s="417"/>
      <c r="BN119" s="417"/>
      <c r="BO119" s="417"/>
      <c r="BP119" s="417"/>
      <c r="BQ119" s="417"/>
      <c r="BR119" s="417"/>
      <c r="BS119" s="417"/>
      <c r="BT119" s="417"/>
      <c r="BU119" s="417"/>
      <c r="BV119" s="417"/>
    </row>
    <row r="120" spans="63:74" x14ac:dyDescent="0.2">
      <c r="BK120" s="417"/>
      <c r="BL120" s="417"/>
      <c r="BM120" s="417"/>
      <c r="BN120" s="417"/>
      <c r="BO120" s="417"/>
      <c r="BP120" s="417"/>
      <c r="BQ120" s="417"/>
      <c r="BR120" s="417"/>
      <c r="BS120" s="417"/>
      <c r="BT120" s="417"/>
      <c r="BU120" s="417"/>
      <c r="BV120" s="417"/>
    </row>
    <row r="121" spans="63:74" x14ac:dyDescent="0.2">
      <c r="BK121" s="417"/>
      <c r="BL121" s="417"/>
      <c r="BM121" s="417"/>
      <c r="BN121" s="417"/>
      <c r="BO121" s="417"/>
      <c r="BP121" s="417"/>
      <c r="BQ121" s="417"/>
      <c r="BR121" s="417"/>
      <c r="BS121" s="417"/>
      <c r="BT121" s="417"/>
      <c r="BU121" s="417"/>
      <c r="BV121" s="417"/>
    </row>
    <row r="122" spans="63:74" x14ac:dyDescent="0.2">
      <c r="BK122" s="417"/>
      <c r="BL122" s="417"/>
      <c r="BM122" s="417"/>
      <c r="BN122" s="417"/>
      <c r="BO122" s="417"/>
      <c r="BP122" s="417"/>
      <c r="BQ122" s="417"/>
      <c r="BR122" s="417"/>
      <c r="BS122" s="417"/>
      <c r="BT122" s="417"/>
      <c r="BU122" s="417"/>
      <c r="BV122" s="417"/>
    </row>
    <row r="123" spans="63:74" x14ac:dyDescent="0.2">
      <c r="BK123" s="417"/>
      <c r="BL123" s="417"/>
      <c r="BM123" s="417"/>
      <c r="BN123" s="417"/>
      <c r="BO123" s="417"/>
      <c r="BP123" s="417"/>
      <c r="BQ123" s="417"/>
      <c r="BR123" s="417"/>
      <c r="BS123" s="417"/>
      <c r="BT123" s="417"/>
      <c r="BU123" s="417"/>
      <c r="BV123" s="417"/>
    </row>
    <row r="124" spans="63:74" x14ac:dyDescent="0.2">
      <c r="BK124" s="417"/>
      <c r="BL124" s="417"/>
      <c r="BM124" s="417"/>
      <c r="BN124" s="417"/>
      <c r="BO124" s="417"/>
      <c r="BP124" s="417"/>
      <c r="BQ124" s="417"/>
      <c r="BR124" s="417"/>
      <c r="BS124" s="417"/>
      <c r="BT124" s="417"/>
      <c r="BU124" s="417"/>
      <c r="BV124" s="417"/>
    </row>
    <row r="125" spans="63:74" x14ac:dyDescent="0.2">
      <c r="BK125" s="417"/>
      <c r="BL125" s="417"/>
      <c r="BM125" s="417"/>
      <c r="BN125" s="417"/>
      <c r="BO125" s="417"/>
      <c r="BP125" s="417"/>
      <c r="BQ125" s="417"/>
      <c r="BR125" s="417"/>
      <c r="BS125" s="417"/>
      <c r="BT125" s="417"/>
      <c r="BU125" s="417"/>
      <c r="BV125" s="417"/>
    </row>
    <row r="126" spans="63:74" x14ac:dyDescent="0.2">
      <c r="BK126" s="417"/>
      <c r="BL126" s="417"/>
      <c r="BM126" s="417"/>
      <c r="BN126" s="417"/>
      <c r="BO126" s="417"/>
      <c r="BP126" s="417"/>
      <c r="BQ126" s="417"/>
      <c r="BR126" s="417"/>
      <c r="BS126" s="417"/>
      <c r="BT126" s="417"/>
      <c r="BU126" s="417"/>
      <c r="BV126" s="417"/>
    </row>
    <row r="127" spans="63:74" x14ac:dyDescent="0.2">
      <c r="BK127" s="417"/>
      <c r="BL127" s="417"/>
      <c r="BM127" s="417"/>
      <c r="BN127" s="417"/>
      <c r="BO127" s="417"/>
      <c r="BP127" s="417"/>
      <c r="BQ127" s="417"/>
      <c r="BR127" s="417"/>
      <c r="BS127" s="417"/>
      <c r="BT127" s="417"/>
      <c r="BU127" s="417"/>
      <c r="BV127" s="417"/>
    </row>
    <row r="128" spans="63:74" x14ac:dyDescent="0.2">
      <c r="BK128" s="417"/>
      <c r="BL128" s="417"/>
      <c r="BM128" s="417"/>
      <c r="BN128" s="417"/>
      <c r="BO128" s="417"/>
      <c r="BP128" s="417"/>
      <c r="BQ128" s="417"/>
      <c r="BR128" s="417"/>
      <c r="BS128" s="417"/>
      <c r="BT128" s="417"/>
      <c r="BU128" s="417"/>
      <c r="BV128" s="417"/>
    </row>
    <row r="129" spans="63:74" x14ac:dyDescent="0.2">
      <c r="BK129" s="417"/>
      <c r="BL129" s="417"/>
      <c r="BM129" s="417"/>
      <c r="BN129" s="417"/>
      <c r="BO129" s="417"/>
      <c r="BP129" s="417"/>
      <c r="BQ129" s="417"/>
      <c r="BR129" s="417"/>
      <c r="BS129" s="417"/>
      <c r="BT129" s="417"/>
      <c r="BU129" s="417"/>
      <c r="BV129" s="417"/>
    </row>
    <row r="130" spans="63:74" x14ac:dyDescent="0.2">
      <c r="BK130" s="417"/>
      <c r="BL130" s="417"/>
      <c r="BM130" s="417"/>
      <c r="BN130" s="417"/>
      <c r="BO130" s="417"/>
      <c r="BP130" s="417"/>
      <c r="BQ130" s="417"/>
      <c r="BR130" s="417"/>
      <c r="BS130" s="417"/>
      <c r="BT130" s="417"/>
      <c r="BU130" s="417"/>
      <c r="BV130" s="417"/>
    </row>
    <row r="131" spans="63:74" x14ac:dyDescent="0.2">
      <c r="BK131" s="417"/>
      <c r="BL131" s="417"/>
      <c r="BM131" s="417"/>
      <c r="BN131" s="417"/>
      <c r="BO131" s="417"/>
      <c r="BP131" s="417"/>
      <c r="BQ131" s="417"/>
      <c r="BR131" s="417"/>
      <c r="BS131" s="417"/>
      <c r="BT131" s="417"/>
      <c r="BU131" s="417"/>
      <c r="BV131" s="417"/>
    </row>
    <row r="132" spans="63:74" x14ac:dyDescent="0.2">
      <c r="BK132" s="417"/>
      <c r="BL132" s="417"/>
      <c r="BM132" s="417"/>
      <c r="BN132" s="417"/>
      <c r="BO132" s="417"/>
      <c r="BP132" s="417"/>
      <c r="BQ132" s="417"/>
      <c r="BR132" s="417"/>
      <c r="BS132" s="417"/>
      <c r="BT132" s="417"/>
      <c r="BU132" s="417"/>
      <c r="BV132" s="417"/>
    </row>
    <row r="133" spans="63:74" x14ac:dyDescent="0.2">
      <c r="BK133" s="417"/>
      <c r="BL133" s="417"/>
      <c r="BM133" s="417"/>
      <c r="BN133" s="417"/>
      <c r="BO133" s="417"/>
      <c r="BP133" s="417"/>
      <c r="BQ133" s="417"/>
      <c r="BR133" s="417"/>
      <c r="BS133" s="417"/>
      <c r="BT133" s="417"/>
      <c r="BU133" s="417"/>
      <c r="BV133" s="417"/>
    </row>
    <row r="134" spans="63:74" x14ac:dyDescent="0.2">
      <c r="BK134" s="417"/>
      <c r="BL134" s="417"/>
      <c r="BM134" s="417"/>
      <c r="BN134" s="417"/>
      <c r="BO134" s="417"/>
      <c r="BP134" s="417"/>
      <c r="BQ134" s="417"/>
      <c r="BR134" s="417"/>
      <c r="BS134" s="417"/>
      <c r="BT134" s="417"/>
      <c r="BU134" s="417"/>
      <c r="BV134" s="417"/>
    </row>
    <row r="135" spans="63:74" x14ac:dyDescent="0.2">
      <c r="BK135" s="417"/>
      <c r="BL135" s="417"/>
      <c r="BM135" s="417"/>
      <c r="BN135" s="417"/>
      <c r="BO135" s="417"/>
      <c r="BP135" s="417"/>
      <c r="BQ135" s="417"/>
      <c r="BR135" s="417"/>
      <c r="BS135" s="417"/>
      <c r="BT135" s="417"/>
      <c r="BU135" s="417"/>
      <c r="BV135" s="417"/>
    </row>
    <row r="136" spans="63:74" x14ac:dyDescent="0.2">
      <c r="BK136" s="417"/>
      <c r="BL136" s="417"/>
      <c r="BM136" s="417"/>
      <c r="BN136" s="417"/>
      <c r="BO136" s="417"/>
      <c r="BP136" s="417"/>
      <c r="BQ136" s="417"/>
      <c r="BR136" s="417"/>
      <c r="BS136" s="417"/>
      <c r="BT136" s="417"/>
      <c r="BU136" s="417"/>
      <c r="BV136" s="417"/>
    </row>
    <row r="137" spans="63:74" x14ac:dyDescent="0.2">
      <c r="BK137" s="417"/>
      <c r="BL137" s="417"/>
      <c r="BM137" s="417"/>
      <c r="BN137" s="417"/>
      <c r="BO137" s="417"/>
      <c r="BP137" s="417"/>
      <c r="BQ137" s="417"/>
      <c r="BR137" s="417"/>
      <c r="BS137" s="417"/>
      <c r="BT137" s="417"/>
      <c r="BU137" s="417"/>
      <c r="BV137" s="417"/>
    </row>
    <row r="138" spans="63:74" x14ac:dyDescent="0.2">
      <c r="BK138" s="417"/>
      <c r="BL138" s="417"/>
      <c r="BM138" s="417"/>
      <c r="BN138" s="417"/>
      <c r="BO138" s="417"/>
      <c r="BP138" s="417"/>
      <c r="BQ138" s="417"/>
      <c r="BR138" s="417"/>
      <c r="BS138" s="417"/>
      <c r="BT138" s="417"/>
      <c r="BU138" s="417"/>
      <c r="BV138" s="417"/>
    </row>
    <row r="139" spans="63:74" x14ac:dyDescent="0.2">
      <c r="BK139" s="417"/>
      <c r="BL139" s="417"/>
      <c r="BM139" s="417"/>
      <c r="BN139" s="417"/>
      <c r="BO139" s="417"/>
      <c r="BP139" s="417"/>
      <c r="BQ139" s="417"/>
      <c r="BR139" s="417"/>
      <c r="BS139" s="417"/>
      <c r="BT139" s="417"/>
      <c r="BU139" s="417"/>
      <c r="BV139" s="417"/>
    </row>
    <row r="140" spans="63:74" x14ac:dyDescent="0.2">
      <c r="BK140" s="417"/>
      <c r="BL140" s="417"/>
      <c r="BM140" s="417"/>
      <c r="BN140" s="417"/>
      <c r="BO140" s="417"/>
      <c r="BP140" s="417"/>
      <c r="BQ140" s="417"/>
      <c r="BR140" s="417"/>
      <c r="BS140" s="417"/>
      <c r="BT140" s="417"/>
      <c r="BU140" s="417"/>
      <c r="BV140" s="417"/>
    </row>
    <row r="141" spans="63:74" x14ac:dyDescent="0.2">
      <c r="BK141" s="417"/>
      <c r="BL141" s="417"/>
      <c r="BM141" s="417"/>
      <c r="BN141" s="417"/>
      <c r="BO141" s="417"/>
      <c r="BP141" s="417"/>
      <c r="BQ141" s="417"/>
      <c r="BR141" s="417"/>
      <c r="BS141" s="417"/>
      <c r="BT141" s="417"/>
      <c r="BU141" s="417"/>
      <c r="BV141" s="417"/>
    </row>
    <row r="142" spans="63:74" x14ac:dyDescent="0.2">
      <c r="BK142" s="417"/>
      <c r="BL142" s="417"/>
      <c r="BM142" s="417"/>
      <c r="BN142" s="417"/>
      <c r="BO142" s="417"/>
      <c r="BP142" s="417"/>
      <c r="BQ142" s="417"/>
      <c r="BR142" s="417"/>
      <c r="BS142" s="417"/>
      <c r="BT142" s="417"/>
      <c r="BU142" s="417"/>
      <c r="BV142" s="417"/>
    </row>
    <row r="143" spans="63:74" x14ac:dyDescent="0.2">
      <c r="BK143" s="417"/>
      <c r="BL143" s="417"/>
      <c r="BM143" s="417"/>
      <c r="BN143" s="417"/>
      <c r="BO143" s="417"/>
      <c r="BP143" s="417"/>
      <c r="BQ143" s="417"/>
      <c r="BR143" s="417"/>
      <c r="BS143" s="417"/>
      <c r="BT143" s="417"/>
      <c r="BU143" s="417"/>
      <c r="BV143" s="417"/>
    </row>
  </sheetData>
  <mergeCells count="21">
    <mergeCell ref="B51:Q51"/>
    <mergeCell ref="B52:Q52"/>
    <mergeCell ref="B46:Q46"/>
    <mergeCell ref="B47:Q47"/>
    <mergeCell ref="B48:Q48"/>
    <mergeCell ref="B49:Q49"/>
    <mergeCell ref="A1:A2"/>
    <mergeCell ref="B1:AL1"/>
    <mergeCell ref="B50:Q50"/>
    <mergeCell ref="B45:Q45"/>
    <mergeCell ref="B42:Q42"/>
    <mergeCell ref="B41:Q41"/>
    <mergeCell ref="B43:Q43"/>
    <mergeCell ref="B44:Q44"/>
    <mergeCell ref="AM3:AX3"/>
    <mergeCell ref="AY3:BJ3"/>
    <mergeCell ref="BK3:BV3"/>
    <mergeCell ref="B40:AL40"/>
    <mergeCell ref="C3:N3"/>
    <mergeCell ref="O3:Z3"/>
    <mergeCell ref="AA3:AL3"/>
  </mergeCells>
  <phoneticPr fontId="5" type="noConversion"/>
  <hyperlinks>
    <hyperlink ref="A1:A2" location="Contents!A1" display="Table of Contents"/>
  </hyperlinks>
  <pageMargins left="0.25" right="0.25" top="0.25" bottom="0.25" header="0.5" footer="0.5"/>
  <pageSetup scale="75"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6"/>
  <sheetViews>
    <sheetView workbookViewId="0">
      <pane xSplit="2" ySplit="4" topLeftCell="AY5" activePane="bottomRight" state="frozen"/>
      <selection activeCell="BC15" sqref="BC15"/>
      <selection pane="topRight" activeCell="BC15" sqref="BC15"/>
      <selection pane="bottomLeft" activeCell="BC15" sqref="BC15"/>
      <selection pane="bottomRight" sqref="A1:A2"/>
    </sheetView>
  </sheetViews>
  <sheetFormatPr defaultColWidth="8.5703125" defaultRowHeight="11.25" x14ac:dyDescent="0.2"/>
  <cols>
    <col min="1" max="1" width="17.42578125" style="162" customWidth="1"/>
    <col min="2" max="2" width="25.42578125" style="153" customWidth="1"/>
    <col min="3" max="50" width="6.5703125" style="153" customWidth="1"/>
    <col min="51" max="62" width="6.5703125" style="496" customWidth="1"/>
    <col min="63" max="74" width="6.5703125" style="153" customWidth="1"/>
    <col min="75" max="16384" width="8.5703125" style="153"/>
  </cols>
  <sheetData>
    <row r="1" spans="1:74" ht="12.75" x14ac:dyDescent="0.2">
      <c r="A1" s="667" t="s">
        <v>1054</v>
      </c>
      <c r="B1" s="690" t="s">
        <v>1194</v>
      </c>
      <c r="C1" s="658"/>
      <c r="D1" s="658"/>
      <c r="E1" s="658"/>
      <c r="F1" s="658"/>
      <c r="G1" s="658"/>
      <c r="H1" s="658"/>
      <c r="I1" s="658"/>
      <c r="J1" s="658"/>
      <c r="K1" s="658"/>
      <c r="L1" s="658"/>
      <c r="M1" s="658"/>
      <c r="N1" s="658"/>
      <c r="O1" s="658"/>
      <c r="P1" s="658"/>
      <c r="Q1" s="658"/>
      <c r="R1" s="658"/>
      <c r="S1" s="658"/>
      <c r="T1" s="658"/>
      <c r="U1" s="658"/>
      <c r="V1" s="658"/>
      <c r="W1" s="658"/>
      <c r="X1" s="658"/>
      <c r="Y1" s="658"/>
      <c r="Z1" s="658"/>
      <c r="AA1" s="658"/>
      <c r="AB1" s="658"/>
      <c r="AC1" s="658"/>
      <c r="AD1" s="658"/>
      <c r="AE1" s="658"/>
      <c r="AF1" s="658"/>
      <c r="AG1" s="658"/>
      <c r="AH1" s="658"/>
      <c r="AI1" s="658"/>
      <c r="AJ1" s="658"/>
      <c r="AK1" s="658"/>
      <c r="AL1" s="658"/>
    </row>
    <row r="2" spans="1:74" ht="12.75" x14ac:dyDescent="0.2">
      <c r="A2" s="668"/>
      <c r="B2" s="544" t="str">
        <f>"U.S. Energy Information Administration  |  Short-Term Energy Outlook  - "&amp;Dates!D1</f>
        <v>U.S. Energy Information Administration  |  Short-Term Energy Outlook  - April 2015</v>
      </c>
      <c r="C2" s="547"/>
      <c r="D2" s="547"/>
      <c r="E2" s="547"/>
      <c r="F2" s="547"/>
      <c r="G2" s="547"/>
      <c r="H2" s="547"/>
      <c r="I2" s="547"/>
      <c r="J2" s="547"/>
      <c r="K2" s="547"/>
      <c r="L2" s="547"/>
      <c r="M2" s="547"/>
      <c r="N2" s="547"/>
      <c r="O2" s="547"/>
      <c r="P2" s="547"/>
      <c r="Q2" s="547"/>
      <c r="R2" s="545"/>
      <c r="S2" s="545"/>
      <c r="T2" s="545"/>
      <c r="U2" s="545"/>
      <c r="V2" s="545"/>
      <c r="W2" s="545"/>
      <c r="X2" s="545"/>
      <c r="Y2" s="545"/>
      <c r="Z2" s="545"/>
      <c r="AA2" s="545"/>
      <c r="AB2" s="545"/>
      <c r="AC2" s="545"/>
      <c r="AD2" s="545"/>
      <c r="AE2" s="545"/>
      <c r="AF2" s="545"/>
      <c r="AG2" s="545"/>
      <c r="AH2" s="545"/>
      <c r="AI2" s="545"/>
      <c r="AJ2" s="545"/>
      <c r="AK2" s="545"/>
      <c r="AL2" s="545"/>
    </row>
    <row r="3" spans="1:74" s="12" customFormat="1" ht="12.75" x14ac:dyDescent="0.2">
      <c r="A3" s="14"/>
      <c r="B3" s="15"/>
      <c r="C3" s="672">
        <f>Dates!D3</f>
        <v>2011</v>
      </c>
      <c r="D3" s="663"/>
      <c r="E3" s="663"/>
      <c r="F3" s="663"/>
      <c r="G3" s="663"/>
      <c r="H3" s="663"/>
      <c r="I3" s="663"/>
      <c r="J3" s="663"/>
      <c r="K3" s="663"/>
      <c r="L3" s="663"/>
      <c r="M3" s="663"/>
      <c r="N3" s="664"/>
      <c r="O3" s="672">
        <f>C3+1</f>
        <v>2012</v>
      </c>
      <c r="P3" s="673"/>
      <c r="Q3" s="673"/>
      <c r="R3" s="673"/>
      <c r="S3" s="673"/>
      <c r="T3" s="673"/>
      <c r="U3" s="673"/>
      <c r="V3" s="673"/>
      <c r="W3" s="673"/>
      <c r="X3" s="663"/>
      <c r="Y3" s="663"/>
      <c r="Z3" s="664"/>
      <c r="AA3" s="662">
        <f>O3+1</f>
        <v>2013</v>
      </c>
      <c r="AB3" s="663"/>
      <c r="AC3" s="663"/>
      <c r="AD3" s="663"/>
      <c r="AE3" s="663"/>
      <c r="AF3" s="663"/>
      <c r="AG3" s="663"/>
      <c r="AH3" s="663"/>
      <c r="AI3" s="663"/>
      <c r="AJ3" s="663"/>
      <c r="AK3" s="663"/>
      <c r="AL3" s="664"/>
      <c r="AM3" s="662">
        <f>AA3+1</f>
        <v>2014</v>
      </c>
      <c r="AN3" s="663"/>
      <c r="AO3" s="663"/>
      <c r="AP3" s="663"/>
      <c r="AQ3" s="663"/>
      <c r="AR3" s="663"/>
      <c r="AS3" s="663"/>
      <c r="AT3" s="663"/>
      <c r="AU3" s="663"/>
      <c r="AV3" s="663"/>
      <c r="AW3" s="663"/>
      <c r="AX3" s="664"/>
      <c r="AY3" s="662">
        <f>AM3+1</f>
        <v>2015</v>
      </c>
      <c r="AZ3" s="669"/>
      <c r="BA3" s="669"/>
      <c r="BB3" s="669"/>
      <c r="BC3" s="669"/>
      <c r="BD3" s="669"/>
      <c r="BE3" s="669"/>
      <c r="BF3" s="669"/>
      <c r="BG3" s="669"/>
      <c r="BH3" s="669"/>
      <c r="BI3" s="669"/>
      <c r="BJ3" s="670"/>
      <c r="BK3" s="662">
        <f>AY3+1</f>
        <v>2016</v>
      </c>
      <c r="BL3" s="663"/>
      <c r="BM3" s="663"/>
      <c r="BN3" s="663"/>
      <c r="BO3" s="663"/>
      <c r="BP3" s="663"/>
      <c r="BQ3" s="663"/>
      <c r="BR3" s="663"/>
      <c r="BS3" s="663"/>
      <c r="BT3" s="663"/>
      <c r="BU3" s="663"/>
      <c r="BV3" s="664"/>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B5" s="256" t="s">
        <v>1064</v>
      </c>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54"/>
      <c r="AL5" s="254"/>
      <c r="AM5" s="254"/>
      <c r="AN5" s="254"/>
      <c r="AO5" s="254"/>
      <c r="AP5" s="254"/>
      <c r="AQ5" s="254"/>
      <c r="AR5" s="254"/>
      <c r="AS5" s="254"/>
      <c r="AT5" s="254"/>
      <c r="AU5" s="254"/>
      <c r="AV5" s="254"/>
      <c r="AW5" s="254"/>
      <c r="AX5" s="254"/>
      <c r="AY5" s="411"/>
      <c r="AZ5" s="411"/>
      <c r="BA5" s="411"/>
      <c r="BB5" s="411"/>
      <c r="BC5" s="411"/>
      <c r="BD5" s="411"/>
      <c r="BE5" s="411"/>
      <c r="BF5" s="411"/>
      <c r="BG5" s="411"/>
      <c r="BH5" s="411"/>
      <c r="BI5" s="411"/>
      <c r="BJ5" s="411"/>
      <c r="BK5" s="411"/>
      <c r="BL5" s="411"/>
      <c r="BM5" s="411"/>
      <c r="BN5" s="411"/>
      <c r="BO5" s="411"/>
      <c r="BP5" s="411"/>
      <c r="BQ5" s="411"/>
      <c r="BR5" s="411"/>
      <c r="BS5" s="411"/>
      <c r="BT5" s="411"/>
      <c r="BU5" s="411"/>
      <c r="BV5" s="411"/>
    </row>
    <row r="6" spans="1:74" ht="11.1" customHeight="1" x14ac:dyDescent="0.2">
      <c r="A6" s="162" t="s">
        <v>330</v>
      </c>
      <c r="B6" s="173" t="s">
        <v>273</v>
      </c>
      <c r="C6" s="254">
        <v>21.748602460000001</v>
      </c>
      <c r="D6" s="254">
        <v>21.134149551</v>
      </c>
      <c r="E6" s="254">
        <v>21.638338353999998</v>
      </c>
      <c r="F6" s="254">
        <v>21.698908181</v>
      </c>
      <c r="G6" s="254">
        <v>21.087597693999999</v>
      </c>
      <c r="H6" s="254">
        <v>21.166730284</v>
      </c>
      <c r="I6" s="254">
        <v>21.254575489</v>
      </c>
      <c r="J6" s="254">
        <v>21.584962134000001</v>
      </c>
      <c r="K6" s="254">
        <v>21.300712951000001</v>
      </c>
      <c r="L6" s="254">
        <v>22.112779489000001</v>
      </c>
      <c r="M6" s="254">
        <v>22.431241951000001</v>
      </c>
      <c r="N6" s="254">
        <v>22.659529779</v>
      </c>
      <c r="O6" s="254">
        <v>22.613356439</v>
      </c>
      <c r="P6" s="254">
        <v>22.970936382000001</v>
      </c>
      <c r="Q6" s="254">
        <v>22.590280133</v>
      </c>
      <c r="R6" s="254">
        <v>22.711402893999999</v>
      </c>
      <c r="S6" s="254">
        <v>22.462483052</v>
      </c>
      <c r="T6" s="254">
        <v>22.100367248000001</v>
      </c>
      <c r="U6" s="254">
        <v>22.312084294000002</v>
      </c>
      <c r="V6" s="254">
        <v>22.096796466000001</v>
      </c>
      <c r="W6" s="254">
        <v>21.720858892999999</v>
      </c>
      <c r="X6" s="254">
        <v>22.668858738000001</v>
      </c>
      <c r="Y6" s="254">
        <v>23.162786812</v>
      </c>
      <c r="Z6" s="254">
        <v>23.494452678999998</v>
      </c>
      <c r="AA6" s="254">
        <v>23.126508543</v>
      </c>
      <c r="AB6" s="254">
        <v>23.088758062</v>
      </c>
      <c r="AC6" s="254">
        <v>23.319905155000001</v>
      </c>
      <c r="AD6" s="254">
        <v>23.576453392000001</v>
      </c>
      <c r="AE6" s="254">
        <v>23.279143284</v>
      </c>
      <c r="AF6" s="254">
        <v>23.197566725000001</v>
      </c>
      <c r="AG6" s="254">
        <v>23.966718637</v>
      </c>
      <c r="AH6" s="254">
        <v>23.957971382</v>
      </c>
      <c r="AI6" s="254">
        <v>23.92146803</v>
      </c>
      <c r="AJ6" s="254">
        <v>24.052131188000001</v>
      </c>
      <c r="AK6" s="254">
        <v>24.695598392000001</v>
      </c>
      <c r="AL6" s="254">
        <v>24.928051575000001</v>
      </c>
      <c r="AM6" s="254">
        <v>24.825316123</v>
      </c>
      <c r="AN6" s="254">
        <v>25.092051915999999</v>
      </c>
      <c r="AO6" s="254">
        <v>25.290518284000001</v>
      </c>
      <c r="AP6" s="254">
        <v>25.583078059000002</v>
      </c>
      <c r="AQ6" s="254">
        <v>25.179013607000002</v>
      </c>
      <c r="AR6" s="254">
        <v>25.603651724999999</v>
      </c>
      <c r="AS6" s="254">
        <v>25.749428252000001</v>
      </c>
      <c r="AT6" s="254">
        <v>25.553934058999999</v>
      </c>
      <c r="AU6" s="254">
        <v>25.783230724999999</v>
      </c>
      <c r="AV6" s="254">
        <v>26.339514994000002</v>
      </c>
      <c r="AW6" s="254">
        <v>26.612496059000001</v>
      </c>
      <c r="AX6" s="254">
        <v>26.604178959999999</v>
      </c>
      <c r="AY6" s="254">
        <v>26.022718285</v>
      </c>
      <c r="AZ6" s="254">
        <v>26.116653917000001</v>
      </c>
      <c r="BA6" s="254">
        <v>26.113470446000001</v>
      </c>
      <c r="BB6" s="411">
        <v>26.245493803999999</v>
      </c>
      <c r="BC6" s="411">
        <v>26.096437742999999</v>
      </c>
      <c r="BD6" s="411">
        <v>26.011271316999999</v>
      </c>
      <c r="BE6" s="411">
        <v>26.169989106999999</v>
      </c>
      <c r="BF6" s="411">
        <v>26.073832256999999</v>
      </c>
      <c r="BG6" s="411">
        <v>26.048365099000002</v>
      </c>
      <c r="BH6" s="411">
        <v>26.260433144</v>
      </c>
      <c r="BI6" s="411">
        <v>26.549926175</v>
      </c>
      <c r="BJ6" s="411">
        <v>26.616822288000002</v>
      </c>
      <c r="BK6" s="411">
        <v>26.070284132000001</v>
      </c>
      <c r="BL6" s="411">
        <v>26.047922148000001</v>
      </c>
      <c r="BM6" s="411">
        <v>26.049482191999999</v>
      </c>
      <c r="BN6" s="411">
        <v>26.244010628000002</v>
      </c>
      <c r="BO6" s="411">
        <v>26.303465726999999</v>
      </c>
      <c r="BP6" s="411">
        <v>26.352573947</v>
      </c>
      <c r="BQ6" s="411">
        <v>26.686991623000001</v>
      </c>
      <c r="BR6" s="411">
        <v>26.630064970999999</v>
      </c>
      <c r="BS6" s="411">
        <v>26.699080363</v>
      </c>
      <c r="BT6" s="411">
        <v>26.911114617999999</v>
      </c>
      <c r="BU6" s="411">
        <v>27.290054513000001</v>
      </c>
      <c r="BV6" s="411">
        <v>27.407219389000002</v>
      </c>
    </row>
    <row r="7" spans="1:74" ht="11.1" customHeight="1" x14ac:dyDescent="0.2">
      <c r="A7" s="162" t="s">
        <v>325</v>
      </c>
      <c r="B7" s="173" t="s">
        <v>274</v>
      </c>
      <c r="C7" s="254">
        <v>9.7910712902999997</v>
      </c>
      <c r="D7" s="254">
        <v>9.4841511429000001</v>
      </c>
      <c r="E7" s="254">
        <v>9.9936922903000003</v>
      </c>
      <c r="F7" s="254">
        <v>9.9304380000000005</v>
      </c>
      <c r="G7" s="254">
        <v>10.097805097</v>
      </c>
      <c r="H7" s="254">
        <v>10.058506667</v>
      </c>
      <c r="I7" s="254">
        <v>9.8344478710000001</v>
      </c>
      <c r="J7" s="254">
        <v>10.207417516</v>
      </c>
      <c r="K7" s="254">
        <v>10.066977333000001</v>
      </c>
      <c r="L7" s="254">
        <v>10.471255871</v>
      </c>
      <c r="M7" s="254">
        <v>10.753712332999999</v>
      </c>
      <c r="N7" s="254">
        <v>10.801827161</v>
      </c>
      <c r="O7" s="254">
        <v>10.804177161</v>
      </c>
      <c r="P7" s="254">
        <v>10.931099138</v>
      </c>
      <c r="Q7" s="254">
        <v>10.916778484</v>
      </c>
      <c r="R7" s="254">
        <v>10.865199667000001</v>
      </c>
      <c r="S7" s="254">
        <v>11.034149548</v>
      </c>
      <c r="T7" s="254">
        <v>10.888160666999999</v>
      </c>
      <c r="U7" s="254">
        <v>10.904269451999999</v>
      </c>
      <c r="V7" s="254">
        <v>10.884662000000001</v>
      </c>
      <c r="W7" s="254">
        <v>11.170837333</v>
      </c>
      <c r="X7" s="254">
        <v>11.542290161</v>
      </c>
      <c r="Y7" s="254">
        <v>11.727214999999999</v>
      </c>
      <c r="Z7" s="254">
        <v>11.750100097000001</v>
      </c>
      <c r="AA7" s="254">
        <v>11.619977387</v>
      </c>
      <c r="AB7" s="254">
        <v>11.670772714</v>
      </c>
      <c r="AC7" s="254">
        <v>11.820564097</v>
      </c>
      <c r="AD7" s="254">
        <v>12.169867332999999</v>
      </c>
      <c r="AE7" s="254">
        <v>12.123615226</v>
      </c>
      <c r="AF7" s="254">
        <v>12.111001667</v>
      </c>
      <c r="AG7" s="254">
        <v>12.453150806</v>
      </c>
      <c r="AH7" s="254">
        <v>12.575613548</v>
      </c>
      <c r="AI7" s="254">
        <v>12.870025999999999</v>
      </c>
      <c r="AJ7" s="254">
        <v>12.815759129</v>
      </c>
      <c r="AK7" s="254">
        <v>13.072391333000001</v>
      </c>
      <c r="AL7" s="254">
        <v>13.034078515999999</v>
      </c>
      <c r="AM7" s="254">
        <v>12.985569065</v>
      </c>
      <c r="AN7" s="254">
        <v>13.077523856999999</v>
      </c>
      <c r="AO7" s="254">
        <v>13.259318226</v>
      </c>
      <c r="AP7" s="254">
        <v>13.799609</v>
      </c>
      <c r="AQ7" s="254">
        <v>13.781747548</v>
      </c>
      <c r="AR7" s="254">
        <v>14.172169667</v>
      </c>
      <c r="AS7" s="254">
        <v>14.187061194</v>
      </c>
      <c r="AT7" s="254">
        <v>14.313045000000001</v>
      </c>
      <c r="AU7" s="254">
        <v>14.295532667</v>
      </c>
      <c r="AV7" s="254">
        <v>14.515549934999999</v>
      </c>
      <c r="AW7" s="254">
        <v>14.652383</v>
      </c>
      <c r="AX7" s="254">
        <v>14.926506484000001</v>
      </c>
      <c r="AY7" s="254">
        <v>14.453311419</v>
      </c>
      <c r="AZ7" s="254">
        <v>14.626765925999999</v>
      </c>
      <c r="BA7" s="254">
        <v>14.686892648000001</v>
      </c>
      <c r="BB7" s="411">
        <v>14.844412999999999</v>
      </c>
      <c r="BC7" s="411">
        <v>14.874469700000001</v>
      </c>
      <c r="BD7" s="411">
        <v>14.8769452</v>
      </c>
      <c r="BE7" s="411">
        <v>14.883259000000001</v>
      </c>
      <c r="BF7" s="411">
        <v>14.773857599999999</v>
      </c>
      <c r="BG7" s="411">
        <v>14.6886446</v>
      </c>
      <c r="BH7" s="411">
        <v>14.761860799999999</v>
      </c>
      <c r="BI7" s="411">
        <v>14.9512421</v>
      </c>
      <c r="BJ7" s="411">
        <v>14.936559900000001</v>
      </c>
      <c r="BK7" s="411">
        <v>14.750821500000001</v>
      </c>
      <c r="BL7" s="411">
        <v>14.7374467</v>
      </c>
      <c r="BM7" s="411">
        <v>14.773593399999999</v>
      </c>
      <c r="BN7" s="411">
        <v>14.9562752</v>
      </c>
      <c r="BO7" s="411">
        <v>15.0516445</v>
      </c>
      <c r="BP7" s="411">
        <v>15.090560200000001</v>
      </c>
      <c r="BQ7" s="411">
        <v>15.2391241</v>
      </c>
      <c r="BR7" s="411">
        <v>15.1923485</v>
      </c>
      <c r="BS7" s="411">
        <v>15.2231393</v>
      </c>
      <c r="BT7" s="411">
        <v>15.4572377</v>
      </c>
      <c r="BU7" s="411">
        <v>15.7645874</v>
      </c>
      <c r="BV7" s="411">
        <v>15.8446792</v>
      </c>
    </row>
    <row r="8" spans="1:74" ht="11.1" customHeight="1" x14ac:dyDescent="0.2">
      <c r="A8" s="162" t="s">
        <v>326</v>
      </c>
      <c r="B8" s="173" t="s">
        <v>300</v>
      </c>
      <c r="C8" s="254">
        <v>3.5882260000000001</v>
      </c>
      <c r="D8" s="254">
        <v>3.4782259999999998</v>
      </c>
      <c r="E8" s="254">
        <v>3.5792259999999998</v>
      </c>
      <c r="F8" s="254">
        <v>3.549226</v>
      </c>
      <c r="G8" s="254">
        <v>3.2172260000000001</v>
      </c>
      <c r="H8" s="254">
        <v>3.3252259999999998</v>
      </c>
      <c r="I8" s="254">
        <v>3.5982259999999999</v>
      </c>
      <c r="J8" s="254">
        <v>3.7482259999999998</v>
      </c>
      <c r="K8" s="254">
        <v>3.658226</v>
      </c>
      <c r="L8" s="254">
        <v>3.7372260000000002</v>
      </c>
      <c r="M8" s="254">
        <v>3.738226</v>
      </c>
      <c r="N8" s="254">
        <v>3.9302260000000002</v>
      </c>
      <c r="O8" s="254">
        <v>3.8854289999999998</v>
      </c>
      <c r="P8" s="254">
        <v>4.0564289999999996</v>
      </c>
      <c r="Q8" s="254">
        <v>3.7944290000000001</v>
      </c>
      <c r="R8" s="254">
        <v>3.9224290000000002</v>
      </c>
      <c r="S8" s="254">
        <v>3.6924290000000002</v>
      </c>
      <c r="T8" s="254">
        <v>3.601429</v>
      </c>
      <c r="U8" s="254">
        <v>3.7814290000000002</v>
      </c>
      <c r="V8" s="254">
        <v>3.7614290000000001</v>
      </c>
      <c r="W8" s="254">
        <v>3.6784289999999999</v>
      </c>
      <c r="X8" s="254">
        <v>3.9004289999999999</v>
      </c>
      <c r="Y8" s="254">
        <v>4.0084289999999996</v>
      </c>
      <c r="Z8" s="254">
        <v>4.1944290000000004</v>
      </c>
      <c r="AA8" s="254">
        <v>4.1161479999999999</v>
      </c>
      <c r="AB8" s="254">
        <v>4.0371480000000002</v>
      </c>
      <c r="AC8" s="254">
        <v>4.1911480000000001</v>
      </c>
      <c r="AD8" s="254">
        <v>3.9891480000000001</v>
      </c>
      <c r="AE8" s="254">
        <v>3.7181479999999998</v>
      </c>
      <c r="AF8" s="254">
        <v>3.8781479999999999</v>
      </c>
      <c r="AG8" s="254">
        <v>4.0381479999999996</v>
      </c>
      <c r="AH8" s="254">
        <v>4.2131480000000003</v>
      </c>
      <c r="AI8" s="254">
        <v>4.0741480000000001</v>
      </c>
      <c r="AJ8" s="254">
        <v>4.0771480000000002</v>
      </c>
      <c r="AK8" s="254">
        <v>4.2501480000000003</v>
      </c>
      <c r="AL8" s="254">
        <v>4.3361479999999997</v>
      </c>
      <c r="AM8" s="254">
        <v>4.385148</v>
      </c>
      <c r="AN8" s="254">
        <v>4.4151480000000003</v>
      </c>
      <c r="AO8" s="254">
        <v>4.4721479999999998</v>
      </c>
      <c r="AP8" s="254">
        <v>4.3431480000000002</v>
      </c>
      <c r="AQ8" s="254">
        <v>4.1841480000000004</v>
      </c>
      <c r="AR8" s="254">
        <v>4.305148</v>
      </c>
      <c r="AS8" s="254">
        <v>4.3561480000000001</v>
      </c>
      <c r="AT8" s="254">
        <v>4.2941479999999999</v>
      </c>
      <c r="AU8" s="254">
        <v>4.3321480000000001</v>
      </c>
      <c r="AV8" s="254">
        <v>4.5031480000000004</v>
      </c>
      <c r="AW8" s="254">
        <v>4.6171480000000003</v>
      </c>
      <c r="AX8" s="254">
        <v>4.4287603781999998</v>
      </c>
      <c r="AY8" s="254">
        <v>4.3279431066000003</v>
      </c>
      <c r="AZ8" s="254">
        <v>4.2778733159</v>
      </c>
      <c r="BA8" s="254">
        <v>4.3274644315000002</v>
      </c>
      <c r="BB8" s="411">
        <v>4.3553890722000004</v>
      </c>
      <c r="BC8" s="411">
        <v>4.2823087730999996</v>
      </c>
      <c r="BD8" s="411">
        <v>4.2623909725000004</v>
      </c>
      <c r="BE8" s="411">
        <v>4.3708378657000004</v>
      </c>
      <c r="BF8" s="411">
        <v>4.4335452000000002</v>
      </c>
      <c r="BG8" s="411">
        <v>4.5376816074999997</v>
      </c>
      <c r="BH8" s="411">
        <v>4.6057281982999996</v>
      </c>
      <c r="BI8" s="411">
        <v>4.6711926221000004</v>
      </c>
      <c r="BJ8" s="411">
        <v>4.7786157971999996</v>
      </c>
      <c r="BK8" s="411">
        <v>4.5048458397999998</v>
      </c>
      <c r="BL8" s="411">
        <v>4.4895178626999996</v>
      </c>
      <c r="BM8" s="411">
        <v>4.4740105715</v>
      </c>
      <c r="BN8" s="411">
        <v>4.5083752773999999</v>
      </c>
      <c r="BO8" s="411">
        <v>4.5429566649000002</v>
      </c>
      <c r="BP8" s="411">
        <v>4.5629851558999999</v>
      </c>
      <c r="BQ8" s="411">
        <v>4.7041552273000002</v>
      </c>
      <c r="BR8" s="411">
        <v>4.7461124485999999</v>
      </c>
      <c r="BS8" s="411">
        <v>4.7875690937000002</v>
      </c>
      <c r="BT8" s="411">
        <v>4.7792710078000002</v>
      </c>
      <c r="BU8" s="411">
        <v>4.8201884146999996</v>
      </c>
      <c r="BV8" s="411">
        <v>4.8599601515000002</v>
      </c>
    </row>
    <row r="9" spans="1:74" ht="11.1" customHeight="1" x14ac:dyDescent="0.2">
      <c r="A9" s="162" t="s">
        <v>327</v>
      </c>
      <c r="B9" s="173" t="s">
        <v>309</v>
      </c>
      <c r="C9" s="254">
        <v>3.0064765520000001</v>
      </c>
      <c r="D9" s="254">
        <v>2.966957791</v>
      </c>
      <c r="E9" s="254">
        <v>2.9912974459999999</v>
      </c>
      <c r="F9" s="254">
        <v>2.9952155629999999</v>
      </c>
      <c r="G9" s="254">
        <v>2.9794459799999999</v>
      </c>
      <c r="H9" s="254">
        <v>2.965824</v>
      </c>
      <c r="I9" s="254">
        <v>2.9488240000000001</v>
      </c>
      <c r="J9" s="254">
        <v>2.957824</v>
      </c>
      <c r="K9" s="254">
        <v>2.8878240000000002</v>
      </c>
      <c r="L9" s="254">
        <v>2.9508239999999999</v>
      </c>
      <c r="M9" s="254">
        <v>2.9208240000000001</v>
      </c>
      <c r="N9" s="254">
        <v>2.9478240000000002</v>
      </c>
      <c r="O9" s="254">
        <v>2.9176099999999998</v>
      </c>
      <c r="P9" s="254">
        <v>2.9436100000000001</v>
      </c>
      <c r="Q9" s="254">
        <v>2.9626100000000002</v>
      </c>
      <c r="R9" s="254">
        <v>2.9576099999999999</v>
      </c>
      <c r="S9" s="254">
        <v>2.9506100000000002</v>
      </c>
      <c r="T9" s="254">
        <v>2.9496099999999998</v>
      </c>
      <c r="U9" s="254">
        <v>2.9256099999999998</v>
      </c>
      <c r="V9" s="254">
        <v>2.9626100000000002</v>
      </c>
      <c r="W9" s="254">
        <v>2.9496099999999998</v>
      </c>
      <c r="X9" s="254">
        <v>2.8986100000000001</v>
      </c>
      <c r="Y9" s="254">
        <v>2.9516100000000001</v>
      </c>
      <c r="Z9" s="254">
        <v>2.9206099999999999</v>
      </c>
      <c r="AA9" s="254">
        <v>2.960143</v>
      </c>
      <c r="AB9" s="254">
        <v>2.9511430000000001</v>
      </c>
      <c r="AC9" s="254">
        <v>2.9021430000000001</v>
      </c>
      <c r="AD9" s="254">
        <v>2.9021430000000001</v>
      </c>
      <c r="AE9" s="254">
        <v>2.8851429999999998</v>
      </c>
      <c r="AF9" s="254">
        <v>2.9131429999999998</v>
      </c>
      <c r="AG9" s="254">
        <v>2.8821430000000001</v>
      </c>
      <c r="AH9" s="254">
        <v>2.915143</v>
      </c>
      <c r="AI9" s="254">
        <v>2.9181430000000002</v>
      </c>
      <c r="AJ9" s="254">
        <v>2.9331429999999998</v>
      </c>
      <c r="AK9" s="254">
        <v>2.9061430000000001</v>
      </c>
      <c r="AL9" s="254">
        <v>2.915143</v>
      </c>
      <c r="AM9" s="254">
        <v>2.8901430000000001</v>
      </c>
      <c r="AN9" s="254">
        <v>2.899143</v>
      </c>
      <c r="AO9" s="254">
        <v>2.8801429999999999</v>
      </c>
      <c r="AP9" s="254">
        <v>2.8731429999999998</v>
      </c>
      <c r="AQ9" s="254">
        <v>2.8891429999999998</v>
      </c>
      <c r="AR9" s="254">
        <v>2.8291430000000002</v>
      </c>
      <c r="AS9" s="254">
        <v>2.7751429999999999</v>
      </c>
      <c r="AT9" s="254">
        <v>2.8091430000000002</v>
      </c>
      <c r="AU9" s="254">
        <v>2.7831429999999999</v>
      </c>
      <c r="AV9" s="254">
        <v>2.7521429999999998</v>
      </c>
      <c r="AW9" s="254">
        <v>2.7451430000000001</v>
      </c>
      <c r="AX9" s="254">
        <v>2.7388725124</v>
      </c>
      <c r="AY9" s="254">
        <v>2.8120344758</v>
      </c>
      <c r="AZ9" s="254">
        <v>2.8034206075000001</v>
      </c>
      <c r="BA9" s="254">
        <v>2.7942325107000001</v>
      </c>
      <c r="BB9" s="411">
        <v>2.7855982753999999</v>
      </c>
      <c r="BC9" s="411">
        <v>2.7766595515999999</v>
      </c>
      <c r="BD9" s="411">
        <v>2.7684267187999998</v>
      </c>
      <c r="BE9" s="411">
        <v>2.7598974901000002</v>
      </c>
      <c r="BF9" s="411">
        <v>2.7513268358</v>
      </c>
      <c r="BG9" s="411">
        <v>2.7430107614999999</v>
      </c>
      <c r="BH9" s="411">
        <v>2.7344756240999999</v>
      </c>
      <c r="BI9" s="411">
        <v>2.7260464828000002</v>
      </c>
      <c r="BJ9" s="411">
        <v>2.7176823522000002</v>
      </c>
      <c r="BK9" s="411">
        <v>2.6729921007000002</v>
      </c>
      <c r="BL9" s="411">
        <v>2.6780443502</v>
      </c>
      <c r="BM9" s="411">
        <v>2.6697469980999999</v>
      </c>
      <c r="BN9" s="411">
        <v>2.6619023821000001</v>
      </c>
      <c r="BO9" s="411">
        <v>2.6537612282</v>
      </c>
      <c r="BP9" s="411">
        <v>2.6463323490000001</v>
      </c>
      <c r="BQ9" s="411">
        <v>2.6385722956</v>
      </c>
      <c r="BR9" s="411">
        <v>2.6307728217999999</v>
      </c>
      <c r="BS9" s="411">
        <v>2.6232558678000002</v>
      </c>
      <c r="BT9" s="411">
        <v>2.6154536780000002</v>
      </c>
      <c r="BU9" s="411">
        <v>2.6078049032999999</v>
      </c>
      <c r="BV9" s="411">
        <v>2.6001458180000001</v>
      </c>
    </row>
    <row r="10" spans="1:74" ht="11.1" customHeight="1" x14ac:dyDescent="0.2">
      <c r="A10" s="162" t="s">
        <v>328</v>
      </c>
      <c r="B10" s="173" t="s">
        <v>1171</v>
      </c>
      <c r="C10" s="254">
        <v>3.819499</v>
      </c>
      <c r="D10" s="254">
        <v>3.6154850000000001</v>
      </c>
      <c r="E10" s="254">
        <v>3.4647929999999998</v>
      </c>
      <c r="F10" s="254">
        <v>3.6146989999999999</v>
      </c>
      <c r="G10" s="254">
        <v>3.2207910000000002</v>
      </c>
      <c r="H10" s="254">
        <v>3.261844</v>
      </c>
      <c r="I10" s="254">
        <v>3.2957480000000001</v>
      </c>
      <c r="J10" s="254">
        <v>3.0381649999999998</v>
      </c>
      <c r="K10" s="254">
        <v>3.0753560000000002</v>
      </c>
      <c r="L10" s="254">
        <v>3.3341440000000002</v>
      </c>
      <c r="M10" s="254">
        <v>3.38015</v>
      </c>
      <c r="N10" s="254">
        <v>3.3283230000000001</v>
      </c>
      <c r="O10" s="254">
        <v>3.4103272275999998</v>
      </c>
      <c r="P10" s="254">
        <v>3.4287320162000001</v>
      </c>
      <c r="Q10" s="254">
        <v>3.3137770675999998</v>
      </c>
      <c r="R10" s="254">
        <v>3.324954923</v>
      </c>
      <c r="S10" s="254">
        <v>3.1923709177999999</v>
      </c>
      <c r="T10" s="254">
        <v>3.0759840630999999</v>
      </c>
      <c r="U10" s="254">
        <v>3.0780946959</v>
      </c>
      <c r="V10" s="254">
        <v>2.8651265207000001</v>
      </c>
      <c r="W10" s="254">
        <v>2.3184177876000001</v>
      </c>
      <c r="X10" s="254">
        <v>2.7504210397</v>
      </c>
      <c r="Y10" s="254">
        <v>2.9282491782000002</v>
      </c>
      <c r="Z10" s="254">
        <v>3.0852786822999998</v>
      </c>
      <c r="AA10" s="254">
        <v>2.9368830973</v>
      </c>
      <c r="AB10" s="254">
        <v>2.9070792891999999</v>
      </c>
      <c r="AC10" s="254">
        <v>2.8830800000000001</v>
      </c>
      <c r="AD10" s="254">
        <v>2.9592960000000001</v>
      </c>
      <c r="AE10" s="254">
        <v>3.012753</v>
      </c>
      <c r="AF10" s="254">
        <v>2.708583</v>
      </c>
      <c r="AG10" s="254">
        <v>2.9983027715000001</v>
      </c>
      <c r="AH10" s="254">
        <v>2.6706237750000001</v>
      </c>
      <c r="AI10" s="254">
        <v>2.4934749709999999</v>
      </c>
      <c r="AJ10" s="254">
        <v>2.735776</v>
      </c>
      <c r="AK10" s="254">
        <v>2.935654</v>
      </c>
      <c r="AL10" s="254">
        <v>3.0963080000000001</v>
      </c>
      <c r="AM10" s="254">
        <v>3.0119500000000001</v>
      </c>
      <c r="AN10" s="254">
        <v>3.1191599999999999</v>
      </c>
      <c r="AO10" s="254">
        <v>3.1001560000000001</v>
      </c>
      <c r="AP10" s="254">
        <v>3.005836</v>
      </c>
      <c r="AQ10" s="254">
        <v>2.7489979999999998</v>
      </c>
      <c r="AR10" s="254">
        <v>2.6985380000000001</v>
      </c>
      <c r="AS10" s="254">
        <v>2.846838</v>
      </c>
      <c r="AT10" s="254">
        <v>2.5325769999999999</v>
      </c>
      <c r="AU10" s="254">
        <v>2.7672829999999999</v>
      </c>
      <c r="AV10" s="254">
        <v>2.9820350000000002</v>
      </c>
      <c r="AW10" s="254">
        <v>3.0186440000000001</v>
      </c>
      <c r="AX10" s="254">
        <v>2.9032203471</v>
      </c>
      <c r="AY10" s="254">
        <v>2.8278623904</v>
      </c>
      <c r="AZ10" s="254">
        <v>2.8112065324</v>
      </c>
      <c r="BA10" s="254">
        <v>2.7245366606000001</v>
      </c>
      <c r="BB10" s="411">
        <v>2.6739443230000002</v>
      </c>
      <c r="BC10" s="411">
        <v>2.5842977441000001</v>
      </c>
      <c r="BD10" s="411">
        <v>2.5148556975999998</v>
      </c>
      <c r="BE10" s="411">
        <v>2.5474186200000002</v>
      </c>
      <c r="BF10" s="411">
        <v>2.5072567587000001</v>
      </c>
      <c r="BG10" s="411">
        <v>2.4867365562999999</v>
      </c>
      <c r="BH10" s="411">
        <v>2.5855514944000002</v>
      </c>
      <c r="BI10" s="411">
        <v>2.6298875186999999</v>
      </c>
      <c r="BJ10" s="411">
        <v>2.6054561398999998</v>
      </c>
      <c r="BK10" s="411">
        <v>2.5620354152</v>
      </c>
      <c r="BL10" s="411">
        <v>2.5494831076</v>
      </c>
      <c r="BM10" s="411">
        <v>2.5544136922999998</v>
      </c>
      <c r="BN10" s="411">
        <v>2.5312313959999999</v>
      </c>
      <c r="BO10" s="411">
        <v>2.4770455598000001</v>
      </c>
      <c r="BP10" s="411">
        <v>2.4592536429999998</v>
      </c>
      <c r="BQ10" s="411">
        <v>2.4845750612000002</v>
      </c>
      <c r="BR10" s="411">
        <v>2.4385298913</v>
      </c>
      <c r="BS10" s="411">
        <v>2.4495089920000002</v>
      </c>
      <c r="BT10" s="411">
        <v>2.4612192063</v>
      </c>
      <c r="BU10" s="411">
        <v>2.4983655836000001</v>
      </c>
      <c r="BV10" s="411">
        <v>2.4967454579999999</v>
      </c>
    </row>
    <row r="11" spans="1:74" ht="11.1" customHeight="1" x14ac:dyDescent="0.2">
      <c r="A11" s="162" t="s">
        <v>329</v>
      </c>
      <c r="B11" s="173" t="s">
        <v>303</v>
      </c>
      <c r="C11" s="254">
        <v>1.5433296175</v>
      </c>
      <c r="D11" s="254">
        <v>1.5893296175</v>
      </c>
      <c r="E11" s="254">
        <v>1.6093296175</v>
      </c>
      <c r="F11" s="254">
        <v>1.6093296175</v>
      </c>
      <c r="G11" s="254">
        <v>1.5723296175000001</v>
      </c>
      <c r="H11" s="254">
        <v>1.5553296175</v>
      </c>
      <c r="I11" s="254">
        <v>1.5773296175</v>
      </c>
      <c r="J11" s="254">
        <v>1.6333296175000001</v>
      </c>
      <c r="K11" s="254">
        <v>1.6123296174999999</v>
      </c>
      <c r="L11" s="254">
        <v>1.6193296175</v>
      </c>
      <c r="M11" s="254">
        <v>1.6383296174999999</v>
      </c>
      <c r="N11" s="254">
        <v>1.6513296175000001</v>
      </c>
      <c r="O11" s="254">
        <v>1.5958130504000001</v>
      </c>
      <c r="P11" s="254">
        <v>1.6110662282999999</v>
      </c>
      <c r="Q11" s="254">
        <v>1.6026855819000001</v>
      </c>
      <c r="R11" s="254">
        <v>1.6412093044</v>
      </c>
      <c r="S11" s="254">
        <v>1.5929235859999999</v>
      </c>
      <c r="T11" s="254">
        <v>1.5851835177</v>
      </c>
      <c r="U11" s="254">
        <v>1.6226811467</v>
      </c>
      <c r="V11" s="254">
        <v>1.6229689453</v>
      </c>
      <c r="W11" s="254">
        <v>1.6035647725</v>
      </c>
      <c r="X11" s="254">
        <v>1.5771085372</v>
      </c>
      <c r="Y11" s="254">
        <v>1.5472836339</v>
      </c>
      <c r="Z11" s="254">
        <v>1.5440349003</v>
      </c>
      <c r="AA11" s="254">
        <v>1.4933570586</v>
      </c>
      <c r="AB11" s="254">
        <v>1.5226150586</v>
      </c>
      <c r="AC11" s="254">
        <v>1.5229700585999999</v>
      </c>
      <c r="AD11" s="254">
        <v>1.5559990586000001</v>
      </c>
      <c r="AE11" s="254">
        <v>1.5394840586</v>
      </c>
      <c r="AF11" s="254">
        <v>1.5866910586</v>
      </c>
      <c r="AG11" s="254">
        <v>1.5949740586000001</v>
      </c>
      <c r="AH11" s="254">
        <v>1.5834430585999999</v>
      </c>
      <c r="AI11" s="254">
        <v>1.5656760586</v>
      </c>
      <c r="AJ11" s="254">
        <v>1.4903050586</v>
      </c>
      <c r="AK11" s="254">
        <v>1.5312620586000001</v>
      </c>
      <c r="AL11" s="254">
        <v>1.5463740586000001</v>
      </c>
      <c r="AM11" s="254">
        <v>1.5525060585999999</v>
      </c>
      <c r="AN11" s="254">
        <v>1.5810770586</v>
      </c>
      <c r="AO11" s="254">
        <v>1.5787530586</v>
      </c>
      <c r="AP11" s="254">
        <v>1.5613420586</v>
      </c>
      <c r="AQ11" s="254">
        <v>1.5749770586</v>
      </c>
      <c r="AR11" s="254">
        <v>1.5986530586000001</v>
      </c>
      <c r="AS11" s="254">
        <v>1.5842380586</v>
      </c>
      <c r="AT11" s="254">
        <v>1.6050210586</v>
      </c>
      <c r="AU11" s="254">
        <v>1.6051240586</v>
      </c>
      <c r="AV11" s="254">
        <v>1.5866390586000001</v>
      </c>
      <c r="AW11" s="254">
        <v>1.5791780585999999</v>
      </c>
      <c r="AX11" s="254">
        <v>1.6068192386</v>
      </c>
      <c r="AY11" s="254">
        <v>1.6015668933</v>
      </c>
      <c r="AZ11" s="254">
        <v>1.5973875348</v>
      </c>
      <c r="BA11" s="254">
        <v>1.5803441954999999</v>
      </c>
      <c r="BB11" s="411">
        <v>1.5861491333</v>
      </c>
      <c r="BC11" s="411">
        <v>1.5787019739000001</v>
      </c>
      <c r="BD11" s="411">
        <v>1.5886527283</v>
      </c>
      <c r="BE11" s="411">
        <v>1.6085761312</v>
      </c>
      <c r="BF11" s="411">
        <v>1.6078458624</v>
      </c>
      <c r="BG11" s="411">
        <v>1.5922915733</v>
      </c>
      <c r="BH11" s="411">
        <v>1.5728170272999999</v>
      </c>
      <c r="BI11" s="411">
        <v>1.5715574510000001</v>
      </c>
      <c r="BJ11" s="411">
        <v>1.5785080988</v>
      </c>
      <c r="BK11" s="411">
        <v>1.5795892764999999</v>
      </c>
      <c r="BL11" s="411">
        <v>1.5934301273</v>
      </c>
      <c r="BM11" s="411">
        <v>1.5777175297999999</v>
      </c>
      <c r="BN11" s="411">
        <v>1.5862263720000001</v>
      </c>
      <c r="BO11" s="411">
        <v>1.5780577738999999</v>
      </c>
      <c r="BP11" s="411">
        <v>1.5934425986</v>
      </c>
      <c r="BQ11" s="411">
        <v>1.6205649389000001</v>
      </c>
      <c r="BR11" s="411">
        <v>1.622301309</v>
      </c>
      <c r="BS11" s="411">
        <v>1.6156071094</v>
      </c>
      <c r="BT11" s="411">
        <v>1.5979330261</v>
      </c>
      <c r="BU11" s="411">
        <v>1.5991082109999999</v>
      </c>
      <c r="BV11" s="411">
        <v>1.6056887616</v>
      </c>
    </row>
    <row r="12" spans="1:74" ht="11.1" customHeight="1" x14ac:dyDescent="0.2">
      <c r="A12" s="162" t="s">
        <v>336</v>
      </c>
      <c r="B12" s="173" t="s">
        <v>304</v>
      </c>
      <c r="C12" s="254">
        <v>67.690792535</v>
      </c>
      <c r="D12" s="254">
        <v>67.205570801999997</v>
      </c>
      <c r="E12" s="254">
        <v>65.844980105999994</v>
      </c>
      <c r="F12" s="254">
        <v>65.790206338999994</v>
      </c>
      <c r="G12" s="254">
        <v>66.189072170000003</v>
      </c>
      <c r="H12" s="254">
        <v>66.982981319000004</v>
      </c>
      <c r="I12" s="254">
        <v>67.262168207000002</v>
      </c>
      <c r="J12" s="254">
        <v>67.498863947000004</v>
      </c>
      <c r="K12" s="254">
        <v>67.043073872999997</v>
      </c>
      <c r="L12" s="254">
        <v>66.687724326999998</v>
      </c>
      <c r="M12" s="254">
        <v>67.366235326999998</v>
      </c>
      <c r="N12" s="254">
        <v>67.509232960000006</v>
      </c>
      <c r="O12" s="254">
        <v>67.762674605000001</v>
      </c>
      <c r="P12" s="254">
        <v>67.808643148000002</v>
      </c>
      <c r="Q12" s="254">
        <v>67.691286746000003</v>
      </c>
      <c r="R12" s="254">
        <v>67.940775087000006</v>
      </c>
      <c r="S12" s="254">
        <v>67.790054663999996</v>
      </c>
      <c r="T12" s="254">
        <v>67.920682283999994</v>
      </c>
      <c r="U12" s="254">
        <v>68.094992930999993</v>
      </c>
      <c r="V12" s="254">
        <v>68.458435565000002</v>
      </c>
      <c r="W12" s="254">
        <v>68.072308172999996</v>
      </c>
      <c r="X12" s="254">
        <v>67.844434512999996</v>
      </c>
      <c r="Y12" s="254">
        <v>67.775798471000002</v>
      </c>
      <c r="Z12" s="254">
        <v>67.255077353000004</v>
      </c>
      <c r="AA12" s="254">
        <v>66.783286914000001</v>
      </c>
      <c r="AB12" s="254">
        <v>66.585993701000007</v>
      </c>
      <c r="AC12" s="254">
        <v>66.580656779999998</v>
      </c>
      <c r="AD12" s="254">
        <v>67.209053439000002</v>
      </c>
      <c r="AE12" s="254">
        <v>67.715440848</v>
      </c>
      <c r="AF12" s="254">
        <v>67.787439976000002</v>
      </c>
      <c r="AG12" s="254">
        <v>67.839274988</v>
      </c>
      <c r="AH12" s="254">
        <v>67.679024283000004</v>
      </c>
      <c r="AI12" s="254">
        <v>67.060916558000002</v>
      </c>
      <c r="AJ12" s="254">
        <v>67.235808352999996</v>
      </c>
      <c r="AK12" s="254">
        <v>66.989415574999995</v>
      </c>
      <c r="AL12" s="254">
        <v>66.773907870000002</v>
      </c>
      <c r="AM12" s="254">
        <v>66.710117221999994</v>
      </c>
      <c r="AN12" s="254">
        <v>67.075095422999993</v>
      </c>
      <c r="AO12" s="254">
        <v>66.302745256999998</v>
      </c>
      <c r="AP12" s="254">
        <v>66.564135711999995</v>
      </c>
      <c r="AQ12" s="254">
        <v>66.854427209999997</v>
      </c>
      <c r="AR12" s="254">
        <v>67.412261443000006</v>
      </c>
      <c r="AS12" s="254">
        <v>67.375674799999999</v>
      </c>
      <c r="AT12" s="254">
        <v>67.896136667999997</v>
      </c>
      <c r="AU12" s="254">
        <v>68.16507009</v>
      </c>
      <c r="AV12" s="254">
        <v>68.391415787</v>
      </c>
      <c r="AW12" s="254">
        <v>67.820325539999999</v>
      </c>
      <c r="AX12" s="254">
        <v>68.254153149999993</v>
      </c>
      <c r="AY12" s="254">
        <v>67.608732403999994</v>
      </c>
      <c r="AZ12" s="254">
        <v>67.521251774000007</v>
      </c>
      <c r="BA12" s="254">
        <v>67.871609164999995</v>
      </c>
      <c r="BB12" s="411">
        <v>67.814303187999997</v>
      </c>
      <c r="BC12" s="411">
        <v>68.189174265999995</v>
      </c>
      <c r="BD12" s="411">
        <v>68.425087019000003</v>
      </c>
      <c r="BE12" s="411">
        <v>68.22157953</v>
      </c>
      <c r="BF12" s="411">
        <v>68.489763370000006</v>
      </c>
      <c r="BG12" s="411">
        <v>68.275688732999996</v>
      </c>
      <c r="BH12" s="411">
        <v>68.001218062999996</v>
      </c>
      <c r="BI12" s="411">
        <v>67.678764541999996</v>
      </c>
      <c r="BJ12" s="411">
        <v>67.459371082000004</v>
      </c>
      <c r="BK12" s="411">
        <v>66.954749888999999</v>
      </c>
      <c r="BL12" s="411">
        <v>66.963082211</v>
      </c>
      <c r="BM12" s="411">
        <v>66.957944882999996</v>
      </c>
      <c r="BN12" s="411">
        <v>67.261136514</v>
      </c>
      <c r="BO12" s="411">
        <v>67.686434130999999</v>
      </c>
      <c r="BP12" s="411">
        <v>67.977478003000002</v>
      </c>
      <c r="BQ12" s="411">
        <v>67.985877281</v>
      </c>
      <c r="BR12" s="411">
        <v>68.301524948999997</v>
      </c>
      <c r="BS12" s="411">
        <v>68.225418689999998</v>
      </c>
      <c r="BT12" s="411">
        <v>68.335899729999994</v>
      </c>
      <c r="BU12" s="411">
        <v>67.992022648000003</v>
      </c>
      <c r="BV12" s="411">
        <v>67.752422495999994</v>
      </c>
    </row>
    <row r="13" spans="1:74" ht="11.1" customHeight="1" x14ac:dyDescent="0.2">
      <c r="A13" s="162" t="s">
        <v>331</v>
      </c>
      <c r="B13" s="173" t="s">
        <v>1172</v>
      </c>
      <c r="C13" s="254">
        <v>36.800088051000003</v>
      </c>
      <c r="D13" s="254">
        <v>36.386178268000002</v>
      </c>
      <c r="E13" s="254">
        <v>35.081382437000002</v>
      </c>
      <c r="F13" s="254">
        <v>35.216942717000002</v>
      </c>
      <c r="G13" s="254">
        <v>35.253133513000002</v>
      </c>
      <c r="H13" s="254">
        <v>35.896863598000003</v>
      </c>
      <c r="I13" s="254">
        <v>36.131278579000004</v>
      </c>
      <c r="J13" s="254">
        <v>36.263936823000002</v>
      </c>
      <c r="K13" s="254">
        <v>36.32792834</v>
      </c>
      <c r="L13" s="254">
        <v>36.043261379</v>
      </c>
      <c r="M13" s="254">
        <v>36.889852169999997</v>
      </c>
      <c r="N13" s="254">
        <v>36.927462579</v>
      </c>
      <c r="O13" s="254">
        <v>37.327931145999997</v>
      </c>
      <c r="P13" s="254">
        <v>37.700178145999999</v>
      </c>
      <c r="Q13" s="254">
        <v>37.716676145999998</v>
      </c>
      <c r="R13" s="254">
        <v>37.997704145999997</v>
      </c>
      <c r="S13" s="254">
        <v>37.560169146</v>
      </c>
      <c r="T13" s="254">
        <v>37.663006146000001</v>
      </c>
      <c r="U13" s="254">
        <v>37.592292145999998</v>
      </c>
      <c r="V13" s="254">
        <v>37.842343145999997</v>
      </c>
      <c r="W13" s="254">
        <v>37.517777146</v>
      </c>
      <c r="X13" s="254">
        <v>37.021195145999997</v>
      </c>
      <c r="Y13" s="254">
        <v>36.955645146000002</v>
      </c>
      <c r="Z13" s="254">
        <v>36.676695146</v>
      </c>
      <c r="AA13" s="254">
        <v>36.438370145999997</v>
      </c>
      <c r="AB13" s="254">
        <v>36.379701146000002</v>
      </c>
      <c r="AC13" s="254">
        <v>36.548560146</v>
      </c>
      <c r="AD13" s="254">
        <v>36.980057146</v>
      </c>
      <c r="AE13" s="254">
        <v>37.060838146000002</v>
      </c>
      <c r="AF13" s="254">
        <v>36.813371146000001</v>
      </c>
      <c r="AG13" s="254">
        <v>36.975618146000002</v>
      </c>
      <c r="AH13" s="254">
        <v>36.867971146000002</v>
      </c>
      <c r="AI13" s="254">
        <v>36.130449145999997</v>
      </c>
      <c r="AJ13" s="254">
        <v>36.182198145999998</v>
      </c>
      <c r="AK13" s="254">
        <v>35.684330146000001</v>
      </c>
      <c r="AL13" s="254">
        <v>35.856530145999997</v>
      </c>
      <c r="AM13" s="254">
        <v>36.405430146</v>
      </c>
      <c r="AN13" s="254">
        <v>36.551130145999998</v>
      </c>
      <c r="AO13" s="254">
        <v>36.041930145999999</v>
      </c>
      <c r="AP13" s="254">
        <v>36.075530145999998</v>
      </c>
      <c r="AQ13" s="254">
        <v>35.964630145999998</v>
      </c>
      <c r="AR13" s="254">
        <v>36.060630146000001</v>
      </c>
      <c r="AS13" s="254">
        <v>36.383630146000002</v>
      </c>
      <c r="AT13" s="254">
        <v>36.558630145999999</v>
      </c>
      <c r="AU13" s="254">
        <v>36.916230145999997</v>
      </c>
      <c r="AV13" s="254">
        <v>36.937530146</v>
      </c>
      <c r="AW13" s="254">
        <v>36.468130146</v>
      </c>
      <c r="AX13" s="254">
        <v>36.839550762999998</v>
      </c>
      <c r="AY13" s="254">
        <v>36.591613514999999</v>
      </c>
      <c r="AZ13" s="254">
        <v>36.644320692999997</v>
      </c>
      <c r="BA13" s="254">
        <v>37.236219032999998</v>
      </c>
      <c r="BB13" s="411">
        <v>36.896457703000003</v>
      </c>
      <c r="BC13" s="411">
        <v>36.896432437000001</v>
      </c>
      <c r="BD13" s="411">
        <v>36.894574560999999</v>
      </c>
      <c r="BE13" s="411">
        <v>36.83411538</v>
      </c>
      <c r="BF13" s="411">
        <v>36.880885616999997</v>
      </c>
      <c r="BG13" s="411">
        <v>36.809968513999998</v>
      </c>
      <c r="BH13" s="411">
        <v>36.463310810999999</v>
      </c>
      <c r="BI13" s="411">
        <v>36.505406653000001</v>
      </c>
      <c r="BJ13" s="411">
        <v>36.550900953000003</v>
      </c>
      <c r="BK13" s="411">
        <v>36.234144596999997</v>
      </c>
      <c r="BL13" s="411">
        <v>36.277819002000001</v>
      </c>
      <c r="BM13" s="411">
        <v>36.315114422999997</v>
      </c>
      <c r="BN13" s="411">
        <v>36.361901471000003</v>
      </c>
      <c r="BO13" s="411">
        <v>36.387055484000001</v>
      </c>
      <c r="BP13" s="411">
        <v>36.431776411999998</v>
      </c>
      <c r="BQ13" s="411">
        <v>36.466617761999998</v>
      </c>
      <c r="BR13" s="411">
        <v>36.509933011999998</v>
      </c>
      <c r="BS13" s="411">
        <v>36.534105355000001</v>
      </c>
      <c r="BT13" s="411">
        <v>36.584128042000003</v>
      </c>
      <c r="BU13" s="411">
        <v>36.621611551999997</v>
      </c>
      <c r="BV13" s="411">
        <v>36.663584726000003</v>
      </c>
    </row>
    <row r="14" spans="1:74" ht="11.1" customHeight="1" x14ac:dyDescent="0.2">
      <c r="A14" s="162" t="s">
        <v>332</v>
      </c>
      <c r="B14" s="173" t="s">
        <v>310</v>
      </c>
      <c r="C14" s="254">
        <v>30.650757904999999</v>
      </c>
      <c r="D14" s="254">
        <v>30.230848122000001</v>
      </c>
      <c r="E14" s="254">
        <v>29.079052291</v>
      </c>
      <c r="F14" s="254">
        <v>29.171612571000001</v>
      </c>
      <c r="G14" s="254">
        <v>29.193803367000001</v>
      </c>
      <c r="H14" s="254">
        <v>29.837533451999999</v>
      </c>
      <c r="I14" s="254">
        <v>30.084948433000001</v>
      </c>
      <c r="J14" s="254">
        <v>30.211606676999999</v>
      </c>
      <c r="K14" s="254">
        <v>30.265598193999999</v>
      </c>
      <c r="L14" s="254">
        <v>29.964931233000001</v>
      </c>
      <c r="M14" s="254">
        <v>30.771522023999999</v>
      </c>
      <c r="N14" s="254">
        <v>30.824132432999999</v>
      </c>
      <c r="O14" s="254">
        <v>31.020600999999999</v>
      </c>
      <c r="P14" s="254">
        <v>31.372848000000001</v>
      </c>
      <c r="Q14" s="254">
        <v>31.399346000000001</v>
      </c>
      <c r="R14" s="254">
        <v>31.630374</v>
      </c>
      <c r="S14" s="254">
        <v>31.202839000000001</v>
      </c>
      <c r="T14" s="254">
        <v>31.311675999999999</v>
      </c>
      <c r="U14" s="254">
        <v>31.207961999999998</v>
      </c>
      <c r="V14" s="254">
        <v>31.462012999999999</v>
      </c>
      <c r="W14" s="254">
        <v>31.126446999999999</v>
      </c>
      <c r="X14" s="254">
        <v>30.752865</v>
      </c>
      <c r="Y14" s="254">
        <v>30.564315000000001</v>
      </c>
      <c r="Z14" s="254">
        <v>30.263365</v>
      </c>
      <c r="AA14" s="254">
        <v>30.06504</v>
      </c>
      <c r="AB14" s="254">
        <v>29.969370999999999</v>
      </c>
      <c r="AC14" s="254">
        <v>30.114229999999999</v>
      </c>
      <c r="AD14" s="254">
        <v>30.570727000000002</v>
      </c>
      <c r="AE14" s="254">
        <v>30.701508</v>
      </c>
      <c r="AF14" s="254">
        <v>30.469041000000001</v>
      </c>
      <c r="AG14" s="254">
        <v>30.595288</v>
      </c>
      <c r="AH14" s="254">
        <v>30.516641</v>
      </c>
      <c r="AI14" s="254">
        <v>29.825119000000001</v>
      </c>
      <c r="AJ14" s="254">
        <v>29.809868000000002</v>
      </c>
      <c r="AK14" s="254">
        <v>29.305</v>
      </c>
      <c r="AL14" s="254">
        <v>29.488199999999999</v>
      </c>
      <c r="AM14" s="254">
        <v>30.100100000000001</v>
      </c>
      <c r="AN14" s="254">
        <v>30.2408</v>
      </c>
      <c r="AO14" s="254">
        <v>29.706600000000002</v>
      </c>
      <c r="AP14" s="254">
        <v>29.755199999999999</v>
      </c>
      <c r="AQ14" s="254">
        <v>29.6343</v>
      </c>
      <c r="AR14" s="254">
        <v>29.720300000000002</v>
      </c>
      <c r="AS14" s="254">
        <v>30.043299999999999</v>
      </c>
      <c r="AT14" s="254">
        <v>30.218299999999999</v>
      </c>
      <c r="AU14" s="254">
        <v>30.575900000000001</v>
      </c>
      <c r="AV14" s="254">
        <v>30.597200000000001</v>
      </c>
      <c r="AW14" s="254">
        <v>30.127800000000001</v>
      </c>
      <c r="AX14" s="254">
        <v>30.2911</v>
      </c>
      <c r="AY14" s="254">
        <v>30.111651999999999</v>
      </c>
      <c r="AZ14" s="254">
        <v>30.152367000000002</v>
      </c>
      <c r="BA14" s="254">
        <v>30.733288999999999</v>
      </c>
      <c r="BB14" s="411">
        <v>30.371963999999998</v>
      </c>
      <c r="BC14" s="411">
        <v>30.360940299999999</v>
      </c>
      <c r="BD14" s="411">
        <v>30.336961299999999</v>
      </c>
      <c r="BE14" s="411">
        <v>30.2650243</v>
      </c>
      <c r="BF14" s="411">
        <v>30.290024299999999</v>
      </c>
      <c r="BG14" s="411">
        <v>30.207468899999999</v>
      </c>
      <c r="BH14" s="411">
        <v>29.838901199999999</v>
      </c>
      <c r="BI14" s="411">
        <v>29.869618800000001</v>
      </c>
      <c r="BJ14" s="411">
        <v>29.892883099999999</v>
      </c>
      <c r="BK14" s="411">
        <v>29.635131749999999</v>
      </c>
      <c r="BL14" s="411">
        <v>29.655863603</v>
      </c>
      <c r="BM14" s="411">
        <v>29.681927525999999</v>
      </c>
      <c r="BN14" s="411">
        <v>29.705691341000001</v>
      </c>
      <c r="BO14" s="411">
        <v>29.719522866999998</v>
      </c>
      <c r="BP14" s="411">
        <v>29.740568370999998</v>
      </c>
      <c r="BQ14" s="411">
        <v>29.763704882999999</v>
      </c>
      <c r="BR14" s="411">
        <v>29.783704882999999</v>
      </c>
      <c r="BS14" s="411">
        <v>29.795968154000001</v>
      </c>
      <c r="BT14" s="411">
        <v>29.822554829000001</v>
      </c>
      <c r="BU14" s="411">
        <v>29.848409651000001</v>
      </c>
      <c r="BV14" s="411">
        <v>29.866632293999999</v>
      </c>
    </row>
    <row r="15" spans="1:74" ht="11.1" customHeight="1" x14ac:dyDescent="0.2">
      <c r="A15" s="162" t="s">
        <v>546</v>
      </c>
      <c r="B15" s="173" t="s">
        <v>260</v>
      </c>
      <c r="C15" s="254">
        <v>6.1493301460999996</v>
      </c>
      <c r="D15" s="254">
        <v>6.1553301460999998</v>
      </c>
      <c r="E15" s="254">
        <v>6.0023301461000003</v>
      </c>
      <c r="F15" s="254">
        <v>6.0453301461000004</v>
      </c>
      <c r="G15" s="254">
        <v>6.0593301460999998</v>
      </c>
      <c r="H15" s="254">
        <v>6.0593301460999998</v>
      </c>
      <c r="I15" s="254">
        <v>6.0463301460999999</v>
      </c>
      <c r="J15" s="254">
        <v>6.0523301461000001</v>
      </c>
      <c r="K15" s="254">
        <v>6.0623301460999999</v>
      </c>
      <c r="L15" s="254">
        <v>6.0783301460999999</v>
      </c>
      <c r="M15" s="254">
        <v>6.1183301460999999</v>
      </c>
      <c r="N15" s="254">
        <v>6.1033301461000002</v>
      </c>
      <c r="O15" s="254">
        <v>6.3073301461</v>
      </c>
      <c r="P15" s="254">
        <v>6.3273301461000004</v>
      </c>
      <c r="Q15" s="254">
        <v>6.3173301460999998</v>
      </c>
      <c r="R15" s="254">
        <v>6.3673301460999996</v>
      </c>
      <c r="S15" s="254">
        <v>6.3573301460999998</v>
      </c>
      <c r="T15" s="254">
        <v>6.3513301460999996</v>
      </c>
      <c r="U15" s="254">
        <v>6.3843301460999999</v>
      </c>
      <c r="V15" s="254">
        <v>6.3803301461000004</v>
      </c>
      <c r="W15" s="254">
        <v>6.3913301460999996</v>
      </c>
      <c r="X15" s="254">
        <v>6.2683301461000003</v>
      </c>
      <c r="Y15" s="254">
        <v>6.3913301460999996</v>
      </c>
      <c r="Z15" s="254">
        <v>6.4133301460999999</v>
      </c>
      <c r="AA15" s="254">
        <v>6.3733301460999998</v>
      </c>
      <c r="AB15" s="254">
        <v>6.4103301460999997</v>
      </c>
      <c r="AC15" s="254">
        <v>6.4343301460999998</v>
      </c>
      <c r="AD15" s="254">
        <v>6.4093301461000003</v>
      </c>
      <c r="AE15" s="254">
        <v>6.3593301460999996</v>
      </c>
      <c r="AF15" s="254">
        <v>6.3443301460999999</v>
      </c>
      <c r="AG15" s="254">
        <v>6.3803301461000004</v>
      </c>
      <c r="AH15" s="254">
        <v>6.3513301460999996</v>
      </c>
      <c r="AI15" s="254">
        <v>6.3053301461000002</v>
      </c>
      <c r="AJ15" s="254">
        <v>6.3723301461000004</v>
      </c>
      <c r="AK15" s="254">
        <v>6.3793301461</v>
      </c>
      <c r="AL15" s="254">
        <v>6.3683301460999999</v>
      </c>
      <c r="AM15" s="254">
        <v>6.3053301461000002</v>
      </c>
      <c r="AN15" s="254">
        <v>6.3103301461000001</v>
      </c>
      <c r="AO15" s="254">
        <v>6.3353301460999996</v>
      </c>
      <c r="AP15" s="254">
        <v>6.3203301460999999</v>
      </c>
      <c r="AQ15" s="254">
        <v>6.3303301460999997</v>
      </c>
      <c r="AR15" s="254">
        <v>6.3403301461000003</v>
      </c>
      <c r="AS15" s="254">
        <v>6.3403301461000003</v>
      </c>
      <c r="AT15" s="254">
        <v>6.3403301461000003</v>
      </c>
      <c r="AU15" s="254">
        <v>6.3403301461000003</v>
      </c>
      <c r="AV15" s="254">
        <v>6.3403301461000003</v>
      </c>
      <c r="AW15" s="254">
        <v>6.3403301461000003</v>
      </c>
      <c r="AX15" s="254">
        <v>6.5484507627999999</v>
      </c>
      <c r="AY15" s="254">
        <v>6.4799615154000003</v>
      </c>
      <c r="AZ15" s="254">
        <v>6.4919536929000001</v>
      </c>
      <c r="BA15" s="254">
        <v>6.5029300330000002</v>
      </c>
      <c r="BB15" s="411">
        <v>6.5244937026000001</v>
      </c>
      <c r="BC15" s="411">
        <v>6.5354921366000003</v>
      </c>
      <c r="BD15" s="411">
        <v>6.5576132612000002</v>
      </c>
      <c r="BE15" s="411">
        <v>6.5690910796999997</v>
      </c>
      <c r="BF15" s="411">
        <v>6.5908613172999999</v>
      </c>
      <c r="BG15" s="411">
        <v>6.6024996141000001</v>
      </c>
      <c r="BH15" s="411">
        <v>6.6244096112999999</v>
      </c>
      <c r="BI15" s="411">
        <v>6.6357878528000001</v>
      </c>
      <c r="BJ15" s="411">
        <v>6.6580178532999996</v>
      </c>
      <c r="BK15" s="411">
        <v>6.5990128474</v>
      </c>
      <c r="BL15" s="411">
        <v>6.6219553994</v>
      </c>
      <c r="BM15" s="411">
        <v>6.6331868973999999</v>
      </c>
      <c r="BN15" s="411">
        <v>6.6562101296999998</v>
      </c>
      <c r="BO15" s="411">
        <v>6.6675326174</v>
      </c>
      <c r="BP15" s="411">
        <v>6.6912080408000003</v>
      </c>
      <c r="BQ15" s="411">
        <v>6.7029128787000003</v>
      </c>
      <c r="BR15" s="411">
        <v>6.7262281284999998</v>
      </c>
      <c r="BS15" s="411">
        <v>6.7381372011999998</v>
      </c>
      <c r="BT15" s="411">
        <v>6.7615732133000002</v>
      </c>
      <c r="BU15" s="411">
        <v>6.7732019010000002</v>
      </c>
      <c r="BV15" s="411">
        <v>6.7969524323000003</v>
      </c>
    </row>
    <row r="16" spans="1:74" ht="11.1" customHeight="1" x14ac:dyDescent="0.2">
      <c r="A16" s="162" t="s">
        <v>333</v>
      </c>
      <c r="B16" s="173" t="s">
        <v>305</v>
      </c>
      <c r="C16" s="254">
        <v>13.531834299</v>
      </c>
      <c r="D16" s="254">
        <v>13.528385950000001</v>
      </c>
      <c r="E16" s="254">
        <v>13.510438105</v>
      </c>
      <c r="F16" s="254">
        <v>13.539850623</v>
      </c>
      <c r="G16" s="254">
        <v>13.549730557</v>
      </c>
      <c r="H16" s="254">
        <v>13.490996957</v>
      </c>
      <c r="I16" s="254">
        <v>13.560981621</v>
      </c>
      <c r="J16" s="254">
        <v>13.482417847000001</v>
      </c>
      <c r="K16" s="254">
        <v>13.220797022999999</v>
      </c>
      <c r="L16" s="254">
        <v>13.55233146</v>
      </c>
      <c r="M16" s="254">
        <v>13.290334723000001</v>
      </c>
      <c r="N16" s="254">
        <v>13.568471041</v>
      </c>
      <c r="O16" s="254">
        <v>13.619055556999999</v>
      </c>
      <c r="P16" s="254">
        <v>13.619670556999999</v>
      </c>
      <c r="Q16" s="254">
        <v>13.623282557</v>
      </c>
      <c r="R16" s="254">
        <v>13.549289557</v>
      </c>
      <c r="S16" s="254">
        <v>13.556256556999999</v>
      </c>
      <c r="T16" s="254">
        <v>13.555589556999999</v>
      </c>
      <c r="U16" s="254">
        <v>13.580482557</v>
      </c>
      <c r="V16" s="254">
        <v>13.548842557</v>
      </c>
      <c r="W16" s="254">
        <v>13.531738557000001</v>
      </c>
      <c r="X16" s="254">
        <v>13.594848557000001</v>
      </c>
      <c r="Y16" s="254">
        <v>13.734655557</v>
      </c>
      <c r="Z16" s="254">
        <v>13.730573557</v>
      </c>
      <c r="AA16" s="254">
        <v>13.751029557000001</v>
      </c>
      <c r="AB16" s="254">
        <v>13.762344557</v>
      </c>
      <c r="AC16" s="254">
        <v>13.743796557</v>
      </c>
      <c r="AD16" s="254">
        <v>13.727005557</v>
      </c>
      <c r="AE16" s="254">
        <v>13.631759557000001</v>
      </c>
      <c r="AF16" s="254">
        <v>13.697955557</v>
      </c>
      <c r="AG16" s="254">
        <v>13.812721557</v>
      </c>
      <c r="AH16" s="254">
        <v>13.612071557</v>
      </c>
      <c r="AI16" s="254">
        <v>13.770258557</v>
      </c>
      <c r="AJ16" s="254">
        <v>13.882041557000001</v>
      </c>
      <c r="AK16" s="254">
        <v>13.988718557</v>
      </c>
      <c r="AL16" s="254">
        <v>13.996653557</v>
      </c>
      <c r="AM16" s="254">
        <v>13.927175557</v>
      </c>
      <c r="AN16" s="254">
        <v>13.950517557</v>
      </c>
      <c r="AO16" s="254">
        <v>13.823437557</v>
      </c>
      <c r="AP16" s="254">
        <v>13.848567557000001</v>
      </c>
      <c r="AQ16" s="254">
        <v>13.805986557000001</v>
      </c>
      <c r="AR16" s="254">
        <v>13.854728557</v>
      </c>
      <c r="AS16" s="254">
        <v>13.831498557</v>
      </c>
      <c r="AT16" s="254">
        <v>13.921948557</v>
      </c>
      <c r="AU16" s="254">
        <v>13.800976557</v>
      </c>
      <c r="AV16" s="254">
        <v>13.872119557</v>
      </c>
      <c r="AW16" s="254">
        <v>14.010007557</v>
      </c>
      <c r="AX16" s="254">
        <v>14.166831078</v>
      </c>
      <c r="AY16" s="254">
        <v>14.149472055</v>
      </c>
      <c r="AZ16" s="254">
        <v>14.048842407</v>
      </c>
      <c r="BA16" s="254">
        <v>13.943989414000001</v>
      </c>
      <c r="BB16" s="411">
        <v>13.911846196999999</v>
      </c>
      <c r="BC16" s="411">
        <v>13.878712356999999</v>
      </c>
      <c r="BD16" s="411">
        <v>13.873369924</v>
      </c>
      <c r="BE16" s="411">
        <v>13.843889512000001</v>
      </c>
      <c r="BF16" s="411">
        <v>13.823431404999999</v>
      </c>
      <c r="BG16" s="411">
        <v>13.794559254999999</v>
      </c>
      <c r="BH16" s="411">
        <v>13.792728885000001</v>
      </c>
      <c r="BI16" s="411">
        <v>13.764201883</v>
      </c>
      <c r="BJ16" s="411">
        <v>13.758512766999999</v>
      </c>
      <c r="BK16" s="411">
        <v>13.762370418</v>
      </c>
      <c r="BL16" s="411">
        <v>13.723425471000001</v>
      </c>
      <c r="BM16" s="411">
        <v>13.717005768</v>
      </c>
      <c r="BN16" s="411">
        <v>13.712564092999999</v>
      </c>
      <c r="BO16" s="411">
        <v>13.709542977</v>
      </c>
      <c r="BP16" s="411">
        <v>13.715721676999999</v>
      </c>
      <c r="BQ16" s="411">
        <v>13.747962894</v>
      </c>
      <c r="BR16" s="411">
        <v>13.743802718</v>
      </c>
      <c r="BS16" s="411">
        <v>13.739422329</v>
      </c>
      <c r="BT16" s="411">
        <v>13.745088681</v>
      </c>
      <c r="BU16" s="411">
        <v>13.729080733</v>
      </c>
      <c r="BV16" s="411">
        <v>13.73581036</v>
      </c>
    </row>
    <row r="17" spans="1:74" ht="11.1" customHeight="1" x14ac:dyDescent="0.2">
      <c r="A17" s="162" t="s">
        <v>334</v>
      </c>
      <c r="B17" s="173" t="s">
        <v>306</v>
      </c>
      <c r="C17" s="254">
        <v>4.5484999999999998</v>
      </c>
      <c r="D17" s="254">
        <v>4.4993999999999996</v>
      </c>
      <c r="E17" s="254">
        <v>4.4707999999999997</v>
      </c>
      <c r="F17" s="254">
        <v>4.4382999999999999</v>
      </c>
      <c r="G17" s="254">
        <v>4.4165999999999999</v>
      </c>
      <c r="H17" s="254">
        <v>4.3282999999999996</v>
      </c>
      <c r="I17" s="254">
        <v>4.2667000000000002</v>
      </c>
      <c r="J17" s="254">
        <v>4.3376000000000001</v>
      </c>
      <c r="K17" s="254">
        <v>4.2583000000000002</v>
      </c>
      <c r="L17" s="254">
        <v>4.2016</v>
      </c>
      <c r="M17" s="254">
        <v>4.2889999999999997</v>
      </c>
      <c r="N17" s="254">
        <v>4.3102999999999998</v>
      </c>
      <c r="O17" s="254">
        <v>4.3531000000000004</v>
      </c>
      <c r="P17" s="254">
        <v>4.3164999999999996</v>
      </c>
      <c r="Q17" s="254">
        <v>4.3460000000000001</v>
      </c>
      <c r="R17" s="254">
        <v>4.391</v>
      </c>
      <c r="S17" s="254">
        <v>4.3521000000000001</v>
      </c>
      <c r="T17" s="254">
        <v>4.2942</v>
      </c>
      <c r="U17" s="254">
        <v>4.2988999999999997</v>
      </c>
      <c r="V17" s="254">
        <v>4.4016000000000002</v>
      </c>
      <c r="W17" s="254">
        <v>4.5004999999999997</v>
      </c>
      <c r="X17" s="254">
        <v>4.577</v>
      </c>
      <c r="Y17" s="254">
        <v>4.5190000000000001</v>
      </c>
      <c r="Z17" s="254">
        <v>4.508</v>
      </c>
      <c r="AA17" s="254">
        <v>4.5021000000000004</v>
      </c>
      <c r="AB17" s="254">
        <v>4.4558999999999997</v>
      </c>
      <c r="AC17" s="254">
        <v>4.4922000000000004</v>
      </c>
      <c r="AD17" s="254">
        <v>4.4831000000000003</v>
      </c>
      <c r="AE17" s="254">
        <v>4.5069999999999997</v>
      </c>
      <c r="AF17" s="254">
        <v>4.5887000000000002</v>
      </c>
      <c r="AG17" s="254">
        <v>4.3742000000000001</v>
      </c>
      <c r="AH17" s="254">
        <v>4.4161000000000001</v>
      </c>
      <c r="AI17" s="254">
        <v>4.4699</v>
      </c>
      <c r="AJ17" s="254">
        <v>4.5561999999999996</v>
      </c>
      <c r="AK17" s="254">
        <v>4.5659999999999998</v>
      </c>
      <c r="AL17" s="254">
        <v>4.5621</v>
      </c>
      <c r="AM17" s="254">
        <v>4.4776999999999996</v>
      </c>
      <c r="AN17" s="254">
        <v>4.5381999999999998</v>
      </c>
      <c r="AO17" s="254">
        <v>4.49</v>
      </c>
      <c r="AP17" s="254">
        <v>4.4686000000000003</v>
      </c>
      <c r="AQ17" s="254">
        <v>4.5183</v>
      </c>
      <c r="AR17" s="254">
        <v>4.5957999999999997</v>
      </c>
      <c r="AS17" s="254">
        <v>4.4207999999999998</v>
      </c>
      <c r="AT17" s="254">
        <v>4.4550999999999998</v>
      </c>
      <c r="AU17" s="254">
        <v>4.5124000000000004</v>
      </c>
      <c r="AV17" s="254">
        <v>4.5606</v>
      </c>
      <c r="AW17" s="254">
        <v>4.6269999999999998</v>
      </c>
      <c r="AX17" s="254">
        <v>4.6517999999999997</v>
      </c>
      <c r="AY17" s="254">
        <v>4.59</v>
      </c>
      <c r="AZ17" s="254">
        <v>4.532</v>
      </c>
      <c r="BA17" s="254">
        <v>4.5273564459999998</v>
      </c>
      <c r="BB17" s="411">
        <v>4.5357875349999999</v>
      </c>
      <c r="BC17" s="411">
        <v>4.5547036309999998</v>
      </c>
      <c r="BD17" s="411">
        <v>4.5800073331000002</v>
      </c>
      <c r="BE17" s="411">
        <v>4.5404146942999999</v>
      </c>
      <c r="BF17" s="411">
        <v>4.5736632116999996</v>
      </c>
      <c r="BG17" s="411">
        <v>4.5727272135000003</v>
      </c>
      <c r="BH17" s="411">
        <v>4.5774222071999997</v>
      </c>
      <c r="BI17" s="411">
        <v>4.5855800185</v>
      </c>
      <c r="BJ17" s="411">
        <v>4.5384054968000003</v>
      </c>
      <c r="BK17" s="411">
        <v>4.5444306079999999</v>
      </c>
      <c r="BL17" s="411">
        <v>4.5453074916</v>
      </c>
      <c r="BM17" s="411">
        <v>4.5492756972999997</v>
      </c>
      <c r="BN17" s="411">
        <v>4.5591052160999999</v>
      </c>
      <c r="BO17" s="411">
        <v>4.5748082151</v>
      </c>
      <c r="BP17" s="411">
        <v>4.6003160381999999</v>
      </c>
      <c r="BQ17" s="411">
        <v>4.5604535594</v>
      </c>
      <c r="BR17" s="411">
        <v>4.5937783490999999</v>
      </c>
      <c r="BS17" s="411">
        <v>4.5930148713000003</v>
      </c>
      <c r="BT17" s="411">
        <v>4.5974584832999996</v>
      </c>
      <c r="BU17" s="411">
        <v>4.6057609789000002</v>
      </c>
      <c r="BV17" s="411">
        <v>4.5579845322999999</v>
      </c>
    </row>
    <row r="18" spans="1:74" ht="11.1" customHeight="1" x14ac:dyDescent="0.2">
      <c r="A18" s="162" t="s">
        <v>335</v>
      </c>
      <c r="B18" s="173" t="s">
        <v>308</v>
      </c>
      <c r="C18" s="254">
        <v>12.810370185</v>
      </c>
      <c r="D18" s="254">
        <v>12.791606584</v>
      </c>
      <c r="E18" s="254">
        <v>12.782359564</v>
      </c>
      <c r="F18" s="254">
        <v>12.595112998999999</v>
      </c>
      <c r="G18" s="254">
        <v>12.9696081</v>
      </c>
      <c r="H18" s="254">
        <v>13.266820764</v>
      </c>
      <c r="I18" s="254">
        <v>13.303208007</v>
      </c>
      <c r="J18" s="254">
        <v>13.414909277</v>
      </c>
      <c r="K18" s="254">
        <v>13.23604851</v>
      </c>
      <c r="L18" s="254">
        <v>12.890531488000001</v>
      </c>
      <c r="M18" s="254">
        <v>12.897048434</v>
      </c>
      <c r="N18" s="254">
        <v>12.70299934</v>
      </c>
      <c r="O18" s="254">
        <v>12.462587901999999</v>
      </c>
      <c r="P18" s="254">
        <v>12.172294445</v>
      </c>
      <c r="Q18" s="254">
        <v>12.005328043</v>
      </c>
      <c r="R18" s="254">
        <v>12.002781384</v>
      </c>
      <c r="S18" s="254">
        <v>12.321528961</v>
      </c>
      <c r="T18" s="254">
        <v>12.407886581</v>
      </c>
      <c r="U18" s="254">
        <v>12.623318228</v>
      </c>
      <c r="V18" s="254">
        <v>12.665649862</v>
      </c>
      <c r="W18" s="254">
        <v>12.52229247</v>
      </c>
      <c r="X18" s="254">
        <v>12.651390810000001</v>
      </c>
      <c r="Y18" s="254">
        <v>12.566497768</v>
      </c>
      <c r="Z18" s="254">
        <v>12.33980865</v>
      </c>
      <c r="AA18" s="254">
        <v>12.091787211</v>
      </c>
      <c r="AB18" s="254">
        <v>11.988047998000001</v>
      </c>
      <c r="AC18" s="254">
        <v>11.796100077</v>
      </c>
      <c r="AD18" s="254">
        <v>12.018890735999999</v>
      </c>
      <c r="AE18" s="254">
        <v>12.515843145</v>
      </c>
      <c r="AF18" s="254">
        <v>12.687413273000001</v>
      </c>
      <c r="AG18" s="254">
        <v>12.676735284999999</v>
      </c>
      <c r="AH18" s="254">
        <v>12.78288158</v>
      </c>
      <c r="AI18" s="254">
        <v>12.690308855</v>
      </c>
      <c r="AJ18" s="254">
        <v>12.615368650000001</v>
      </c>
      <c r="AK18" s="254">
        <v>12.750366872000001</v>
      </c>
      <c r="AL18" s="254">
        <v>12.358624167</v>
      </c>
      <c r="AM18" s="254">
        <v>11.899811519</v>
      </c>
      <c r="AN18" s="254">
        <v>12.035247719999999</v>
      </c>
      <c r="AO18" s="254">
        <v>11.947377553999999</v>
      </c>
      <c r="AP18" s="254">
        <v>12.171438008999999</v>
      </c>
      <c r="AQ18" s="254">
        <v>12.565510507000001</v>
      </c>
      <c r="AR18" s="254">
        <v>12.901102740000001</v>
      </c>
      <c r="AS18" s="254">
        <v>12.739746096999999</v>
      </c>
      <c r="AT18" s="254">
        <v>12.960457965</v>
      </c>
      <c r="AU18" s="254">
        <v>12.935463387</v>
      </c>
      <c r="AV18" s="254">
        <v>13.021166084000001</v>
      </c>
      <c r="AW18" s="254">
        <v>12.715187837</v>
      </c>
      <c r="AX18" s="254">
        <v>12.595971307999999</v>
      </c>
      <c r="AY18" s="254">
        <v>12.277646834</v>
      </c>
      <c r="AZ18" s="254">
        <v>12.296088674</v>
      </c>
      <c r="BA18" s="254">
        <v>12.164044273</v>
      </c>
      <c r="BB18" s="411">
        <v>12.470211753999999</v>
      </c>
      <c r="BC18" s="411">
        <v>12.859325841</v>
      </c>
      <c r="BD18" s="411">
        <v>13.077135201000001</v>
      </c>
      <c r="BE18" s="411">
        <v>13.003159944</v>
      </c>
      <c r="BF18" s="411">
        <v>13.211783135999999</v>
      </c>
      <c r="BG18" s="411">
        <v>13.098433751</v>
      </c>
      <c r="BH18" s="411">
        <v>13.16775616</v>
      </c>
      <c r="BI18" s="411">
        <v>12.823575987</v>
      </c>
      <c r="BJ18" s="411">
        <v>12.611551864999999</v>
      </c>
      <c r="BK18" s="411">
        <v>12.413804265</v>
      </c>
      <c r="BL18" s="411">
        <v>12.416530246000001</v>
      </c>
      <c r="BM18" s="411">
        <v>12.376548994</v>
      </c>
      <c r="BN18" s="411">
        <v>12.627565734999999</v>
      </c>
      <c r="BO18" s="411">
        <v>13.015027455</v>
      </c>
      <c r="BP18" s="411">
        <v>13.229663877</v>
      </c>
      <c r="BQ18" s="411">
        <v>13.210843066000001</v>
      </c>
      <c r="BR18" s="411">
        <v>13.454010869999999</v>
      </c>
      <c r="BS18" s="411">
        <v>13.358876134999999</v>
      </c>
      <c r="BT18" s="411">
        <v>13.409224523000001</v>
      </c>
      <c r="BU18" s="411">
        <v>13.035569383</v>
      </c>
      <c r="BV18" s="411">
        <v>12.795042877</v>
      </c>
    </row>
    <row r="19" spans="1:74" ht="11.1" customHeight="1" x14ac:dyDescent="0.2">
      <c r="A19" s="162" t="s">
        <v>337</v>
      </c>
      <c r="B19" s="173" t="s">
        <v>665</v>
      </c>
      <c r="C19" s="254">
        <v>89.439394993999997</v>
      </c>
      <c r="D19" s="254">
        <v>88.339720353000004</v>
      </c>
      <c r="E19" s="254">
        <v>87.483318460000007</v>
      </c>
      <c r="F19" s="254">
        <v>87.489114520000001</v>
      </c>
      <c r="G19" s="254">
        <v>87.276669863999999</v>
      </c>
      <c r="H19" s="254">
        <v>88.149711603</v>
      </c>
      <c r="I19" s="254">
        <v>88.516743696000006</v>
      </c>
      <c r="J19" s="254">
        <v>89.083826080999998</v>
      </c>
      <c r="K19" s="254">
        <v>88.343786824000006</v>
      </c>
      <c r="L19" s="254">
        <v>88.800503814999999</v>
      </c>
      <c r="M19" s="254">
        <v>89.797477278000002</v>
      </c>
      <c r="N19" s="254">
        <v>90.168762737999998</v>
      </c>
      <c r="O19" s="254">
        <v>90.376031044000001</v>
      </c>
      <c r="P19" s="254">
        <v>90.779579530000007</v>
      </c>
      <c r="Q19" s="254">
        <v>90.281566878999996</v>
      </c>
      <c r="R19" s="254">
        <v>90.652177980999994</v>
      </c>
      <c r="S19" s="254">
        <v>90.252537716000006</v>
      </c>
      <c r="T19" s="254">
        <v>90.021049531000003</v>
      </c>
      <c r="U19" s="254">
        <v>90.407077224999995</v>
      </c>
      <c r="V19" s="254">
        <v>90.555232031000003</v>
      </c>
      <c r="W19" s="254">
        <v>89.793167065999995</v>
      </c>
      <c r="X19" s="254">
        <v>90.513293250999993</v>
      </c>
      <c r="Y19" s="254">
        <v>90.938585282999995</v>
      </c>
      <c r="Z19" s="254">
        <v>90.749530031999996</v>
      </c>
      <c r="AA19" s="254">
        <v>89.909795457000001</v>
      </c>
      <c r="AB19" s="254">
        <v>89.674751763000003</v>
      </c>
      <c r="AC19" s="254">
        <v>89.900561934999999</v>
      </c>
      <c r="AD19" s="254">
        <v>90.785506831000006</v>
      </c>
      <c r="AE19" s="254">
        <v>90.994584132</v>
      </c>
      <c r="AF19" s="254">
        <v>90.985006701000003</v>
      </c>
      <c r="AG19" s="254">
        <v>91.805993623999996</v>
      </c>
      <c r="AH19" s="254">
        <v>91.636995665000001</v>
      </c>
      <c r="AI19" s="254">
        <v>90.982384586999999</v>
      </c>
      <c r="AJ19" s="254">
        <v>91.287939539999996</v>
      </c>
      <c r="AK19" s="254">
        <v>91.685013967000003</v>
      </c>
      <c r="AL19" s="254">
        <v>91.701959443999996</v>
      </c>
      <c r="AM19" s="254">
        <v>91.535433345000001</v>
      </c>
      <c r="AN19" s="254">
        <v>92.167147338000007</v>
      </c>
      <c r="AO19" s="254">
        <v>91.593263540999999</v>
      </c>
      <c r="AP19" s="254">
        <v>92.147213769999993</v>
      </c>
      <c r="AQ19" s="254">
        <v>92.033440816999999</v>
      </c>
      <c r="AR19" s="254">
        <v>93.015913167999997</v>
      </c>
      <c r="AS19" s="254">
        <v>93.125103052</v>
      </c>
      <c r="AT19" s="254">
        <v>93.450070726000007</v>
      </c>
      <c r="AU19" s="254">
        <v>93.948300814999996</v>
      </c>
      <c r="AV19" s="254">
        <v>94.730930780999998</v>
      </c>
      <c r="AW19" s="254">
        <v>94.432821598000004</v>
      </c>
      <c r="AX19" s="254">
        <v>94.858332110000006</v>
      </c>
      <c r="AY19" s="254">
        <v>93.631450689999994</v>
      </c>
      <c r="AZ19" s="254">
        <v>93.637905691</v>
      </c>
      <c r="BA19" s="254">
        <v>93.985079612000007</v>
      </c>
      <c r="BB19" s="411">
        <v>94.059796992000003</v>
      </c>
      <c r="BC19" s="411">
        <v>94.285612008000001</v>
      </c>
      <c r="BD19" s="411">
        <v>94.436358337000001</v>
      </c>
      <c r="BE19" s="411">
        <v>94.391568637000006</v>
      </c>
      <c r="BF19" s="411">
        <v>94.563595626999998</v>
      </c>
      <c r="BG19" s="411">
        <v>94.324053832000004</v>
      </c>
      <c r="BH19" s="411">
        <v>94.261651207</v>
      </c>
      <c r="BI19" s="411">
        <v>94.228690716000003</v>
      </c>
      <c r="BJ19" s="411">
        <v>94.076193369999999</v>
      </c>
      <c r="BK19" s="411">
        <v>93.025034020999996</v>
      </c>
      <c r="BL19" s="411">
        <v>93.011004358999998</v>
      </c>
      <c r="BM19" s="411">
        <v>93.007427074000006</v>
      </c>
      <c r="BN19" s="411">
        <v>93.505147141999998</v>
      </c>
      <c r="BO19" s="411">
        <v>93.989899858000001</v>
      </c>
      <c r="BP19" s="411">
        <v>94.330051949999998</v>
      </c>
      <c r="BQ19" s="411">
        <v>94.672868903999998</v>
      </c>
      <c r="BR19" s="411">
        <v>94.931589919999993</v>
      </c>
      <c r="BS19" s="411">
        <v>94.924499053000005</v>
      </c>
      <c r="BT19" s="411">
        <v>95.247014347999993</v>
      </c>
      <c r="BU19" s="411">
        <v>95.28207716</v>
      </c>
      <c r="BV19" s="411">
        <v>95.159641884999999</v>
      </c>
    </row>
    <row r="20" spans="1:74" ht="11.1" customHeight="1" x14ac:dyDescent="0.2">
      <c r="B20" s="173"/>
      <c r="C20" s="254"/>
      <c r="D20" s="254"/>
      <c r="E20" s="254"/>
      <c r="F20" s="254"/>
      <c r="G20" s="254"/>
      <c r="H20" s="254"/>
      <c r="I20" s="254"/>
      <c r="J20" s="254"/>
      <c r="K20" s="254"/>
      <c r="L20" s="254"/>
      <c r="M20" s="254"/>
      <c r="N20" s="254"/>
      <c r="O20" s="254"/>
      <c r="P20" s="254"/>
      <c r="Q20" s="254"/>
      <c r="R20" s="254"/>
      <c r="S20" s="254"/>
      <c r="T20" s="254"/>
      <c r="U20" s="254"/>
      <c r="V20" s="254"/>
      <c r="W20" s="254"/>
      <c r="X20" s="254"/>
      <c r="Y20" s="254"/>
      <c r="Z20" s="254"/>
      <c r="AA20" s="254"/>
      <c r="AB20" s="254"/>
      <c r="AC20" s="254"/>
      <c r="AD20" s="254"/>
      <c r="AE20" s="254"/>
      <c r="AF20" s="254"/>
      <c r="AG20" s="254"/>
      <c r="AH20" s="254"/>
      <c r="AI20" s="254"/>
      <c r="AJ20" s="254"/>
      <c r="AK20" s="254"/>
      <c r="AL20" s="254"/>
      <c r="AM20" s="254"/>
      <c r="AN20" s="254"/>
      <c r="AO20" s="254"/>
      <c r="AP20" s="254"/>
      <c r="AQ20" s="254"/>
      <c r="AR20" s="254"/>
      <c r="AS20" s="254"/>
      <c r="AT20" s="254"/>
      <c r="AU20" s="254"/>
      <c r="AV20" s="254"/>
      <c r="AW20" s="254"/>
      <c r="AX20" s="254"/>
      <c r="AY20" s="254"/>
      <c r="AZ20" s="254"/>
      <c r="BA20" s="254"/>
      <c r="BB20" s="411"/>
      <c r="BC20" s="411"/>
      <c r="BD20" s="411"/>
      <c r="BE20" s="411"/>
      <c r="BF20" s="411"/>
      <c r="BG20" s="411"/>
      <c r="BH20" s="411"/>
      <c r="BI20" s="411"/>
      <c r="BJ20" s="411"/>
      <c r="BK20" s="411"/>
      <c r="BL20" s="411"/>
      <c r="BM20" s="411"/>
      <c r="BN20" s="411"/>
      <c r="BO20" s="411"/>
      <c r="BP20" s="411"/>
      <c r="BQ20" s="411"/>
      <c r="BR20" s="411"/>
      <c r="BS20" s="411"/>
      <c r="BT20" s="411"/>
      <c r="BU20" s="411"/>
      <c r="BV20" s="411"/>
    </row>
    <row r="21" spans="1:74" ht="11.1" customHeight="1" x14ac:dyDescent="0.2">
      <c r="A21" s="162" t="s">
        <v>547</v>
      </c>
      <c r="B21" s="173" t="s">
        <v>666</v>
      </c>
      <c r="C21" s="254">
        <v>52.639306943000001</v>
      </c>
      <c r="D21" s="254">
        <v>51.953542085000002</v>
      </c>
      <c r="E21" s="254">
        <v>52.401936022999998</v>
      </c>
      <c r="F21" s="254">
        <v>52.272171802999999</v>
      </c>
      <c r="G21" s="254">
        <v>52.023536350999997</v>
      </c>
      <c r="H21" s="254">
        <v>52.252848004999997</v>
      </c>
      <c r="I21" s="254">
        <v>52.385465117000003</v>
      </c>
      <c r="J21" s="254">
        <v>52.819889258000003</v>
      </c>
      <c r="K21" s="254">
        <v>52.015858483999999</v>
      </c>
      <c r="L21" s="254">
        <v>52.757242435999999</v>
      </c>
      <c r="M21" s="254">
        <v>52.907625107999998</v>
      </c>
      <c r="N21" s="254">
        <v>53.241300158999998</v>
      </c>
      <c r="O21" s="254">
        <v>53.048099897999997</v>
      </c>
      <c r="P21" s="254">
        <v>53.079401384000001</v>
      </c>
      <c r="Q21" s="254">
        <v>52.564890732999999</v>
      </c>
      <c r="R21" s="254">
        <v>52.654473834999997</v>
      </c>
      <c r="S21" s="254">
        <v>52.692368569999999</v>
      </c>
      <c r="T21" s="254">
        <v>52.358043385000002</v>
      </c>
      <c r="U21" s="254">
        <v>52.814785079000004</v>
      </c>
      <c r="V21" s="254">
        <v>52.712888884999998</v>
      </c>
      <c r="W21" s="254">
        <v>52.275389920000002</v>
      </c>
      <c r="X21" s="254">
        <v>53.492098104999997</v>
      </c>
      <c r="Y21" s="254">
        <v>53.982940137</v>
      </c>
      <c r="Z21" s="254">
        <v>54.072834886000003</v>
      </c>
      <c r="AA21" s="254">
        <v>53.471425310999997</v>
      </c>
      <c r="AB21" s="254">
        <v>53.295050617000001</v>
      </c>
      <c r="AC21" s="254">
        <v>53.352001788999999</v>
      </c>
      <c r="AD21" s="254">
        <v>53.805449684999999</v>
      </c>
      <c r="AE21" s="254">
        <v>53.933745985999998</v>
      </c>
      <c r="AF21" s="254">
        <v>54.171635555000002</v>
      </c>
      <c r="AG21" s="254">
        <v>54.830375478000001</v>
      </c>
      <c r="AH21" s="254">
        <v>54.769024518999998</v>
      </c>
      <c r="AI21" s="254">
        <v>54.851935441000002</v>
      </c>
      <c r="AJ21" s="254">
        <v>55.105741393999999</v>
      </c>
      <c r="AK21" s="254">
        <v>56.000683821000003</v>
      </c>
      <c r="AL21" s="254">
        <v>55.845429297999999</v>
      </c>
      <c r="AM21" s="254">
        <v>55.130003199000001</v>
      </c>
      <c r="AN21" s="254">
        <v>55.616017192000001</v>
      </c>
      <c r="AO21" s="254">
        <v>55.551333395</v>
      </c>
      <c r="AP21" s="254">
        <v>56.071683624000002</v>
      </c>
      <c r="AQ21" s="254">
        <v>56.068810671000001</v>
      </c>
      <c r="AR21" s="254">
        <v>56.955283022000003</v>
      </c>
      <c r="AS21" s="254">
        <v>56.741472905999998</v>
      </c>
      <c r="AT21" s="254">
        <v>56.891440580000001</v>
      </c>
      <c r="AU21" s="254">
        <v>57.032070668999999</v>
      </c>
      <c r="AV21" s="254">
        <v>57.793400634999998</v>
      </c>
      <c r="AW21" s="254">
        <v>57.964691451999997</v>
      </c>
      <c r="AX21" s="254">
        <v>58.018781347000001</v>
      </c>
      <c r="AY21" s="254">
        <v>57.039837173999999</v>
      </c>
      <c r="AZ21" s="254">
        <v>56.993584998000003</v>
      </c>
      <c r="BA21" s="254">
        <v>56.748860579000002</v>
      </c>
      <c r="BB21" s="411">
        <v>57.163339290000003</v>
      </c>
      <c r="BC21" s="411">
        <v>57.389179572000003</v>
      </c>
      <c r="BD21" s="411">
        <v>57.541783774999999</v>
      </c>
      <c r="BE21" s="411">
        <v>57.557453258000002</v>
      </c>
      <c r="BF21" s="411">
        <v>57.682710010000001</v>
      </c>
      <c r="BG21" s="411">
        <v>57.514085317999999</v>
      </c>
      <c r="BH21" s="411">
        <v>57.798340396</v>
      </c>
      <c r="BI21" s="411">
        <v>57.723284063000001</v>
      </c>
      <c r="BJ21" s="411">
        <v>57.525292417000003</v>
      </c>
      <c r="BK21" s="411">
        <v>56.790889423000003</v>
      </c>
      <c r="BL21" s="411">
        <v>56.733185357000004</v>
      </c>
      <c r="BM21" s="411">
        <v>56.692312651000002</v>
      </c>
      <c r="BN21" s="411">
        <v>57.143245671000003</v>
      </c>
      <c r="BO21" s="411">
        <v>57.602844374</v>
      </c>
      <c r="BP21" s="411">
        <v>57.898275538</v>
      </c>
      <c r="BQ21" s="411">
        <v>58.206251141999999</v>
      </c>
      <c r="BR21" s="411">
        <v>58.421656908000003</v>
      </c>
      <c r="BS21" s="411">
        <v>58.390393697999997</v>
      </c>
      <c r="BT21" s="411">
        <v>58.662886305999997</v>
      </c>
      <c r="BU21" s="411">
        <v>58.660465608000003</v>
      </c>
      <c r="BV21" s="411">
        <v>58.496057159000003</v>
      </c>
    </row>
    <row r="22" spans="1:74" ht="11.1" customHeight="1" x14ac:dyDescent="0.2">
      <c r="C22" s="225"/>
      <c r="D22" s="225"/>
      <c r="E22" s="225"/>
      <c r="F22" s="225"/>
      <c r="G22" s="225"/>
      <c r="H22" s="225"/>
      <c r="I22" s="225"/>
      <c r="J22" s="225"/>
      <c r="K22" s="225"/>
      <c r="L22" s="225"/>
      <c r="M22" s="225"/>
      <c r="N22" s="225"/>
      <c r="O22" s="225"/>
      <c r="P22" s="225"/>
      <c r="Q22" s="225"/>
      <c r="R22" s="225"/>
      <c r="S22" s="225"/>
      <c r="T22" s="225"/>
      <c r="U22" s="225"/>
      <c r="V22" s="225"/>
      <c r="W22" s="225"/>
      <c r="X22" s="225"/>
      <c r="Y22" s="225"/>
      <c r="Z22" s="225"/>
      <c r="AA22" s="225"/>
      <c r="AB22" s="225"/>
      <c r="AC22" s="225"/>
      <c r="AD22" s="225"/>
      <c r="AE22" s="225"/>
      <c r="AF22" s="225"/>
      <c r="AG22" s="225"/>
      <c r="AH22" s="225"/>
      <c r="AI22" s="225"/>
      <c r="AJ22" s="225"/>
      <c r="AK22" s="225"/>
      <c r="AL22" s="225"/>
      <c r="AM22" s="225"/>
      <c r="AN22" s="225"/>
      <c r="AO22" s="225"/>
      <c r="AP22" s="225"/>
      <c r="AQ22" s="225"/>
      <c r="AR22" s="225"/>
      <c r="AS22" s="225"/>
      <c r="AT22" s="225"/>
      <c r="AU22" s="225"/>
      <c r="AV22" s="225"/>
      <c r="AW22" s="225"/>
      <c r="AX22" s="225"/>
      <c r="AY22" s="650"/>
      <c r="AZ22" s="650"/>
      <c r="BA22" s="650"/>
      <c r="BB22" s="494"/>
      <c r="BC22" s="494"/>
      <c r="BD22" s="494"/>
      <c r="BE22" s="494"/>
      <c r="BF22" s="494"/>
      <c r="BG22" s="494"/>
      <c r="BH22" s="494"/>
      <c r="BI22" s="494"/>
      <c r="BJ22" s="494"/>
      <c r="BK22" s="412"/>
      <c r="BL22" s="412"/>
      <c r="BM22" s="412"/>
      <c r="BN22" s="412"/>
      <c r="BO22" s="412"/>
      <c r="BP22" s="412"/>
      <c r="BQ22" s="412"/>
      <c r="BR22" s="412"/>
      <c r="BS22" s="412"/>
      <c r="BT22" s="412"/>
      <c r="BU22" s="412"/>
      <c r="BV22" s="412"/>
    </row>
    <row r="23" spans="1:74" ht="11.1" customHeight="1" x14ac:dyDescent="0.2">
      <c r="B23" s="256" t="s">
        <v>1173</v>
      </c>
      <c r="C23" s="254"/>
      <c r="D23" s="254"/>
      <c r="E23" s="254"/>
      <c r="F23" s="254"/>
      <c r="G23" s="254"/>
      <c r="H23" s="254"/>
      <c r="I23" s="254"/>
      <c r="J23" s="254"/>
      <c r="K23" s="254"/>
      <c r="L23" s="254"/>
      <c r="M23" s="254"/>
      <c r="N23" s="254"/>
      <c r="O23" s="254"/>
      <c r="P23" s="254"/>
      <c r="Q23" s="254"/>
      <c r="R23" s="254"/>
      <c r="S23" s="254"/>
      <c r="T23" s="254"/>
      <c r="U23" s="254"/>
      <c r="V23" s="254"/>
      <c r="W23" s="254"/>
      <c r="X23" s="254"/>
      <c r="Y23" s="254"/>
      <c r="Z23" s="254"/>
      <c r="AA23" s="254"/>
      <c r="AB23" s="254"/>
      <c r="AC23" s="254"/>
      <c r="AD23" s="254"/>
      <c r="AE23" s="254"/>
      <c r="AF23" s="254"/>
      <c r="AG23" s="254"/>
      <c r="AH23" s="254"/>
      <c r="AI23" s="254"/>
      <c r="AJ23" s="254"/>
      <c r="AK23" s="254"/>
      <c r="AL23" s="254"/>
      <c r="AM23" s="254"/>
      <c r="AN23" s="254"/>
      <c r="AO23" s="254"/>
      <c r="AP23" s="254"/>
      <c r="AQ23" s="254"/>
      <c r="AR23" s="254"/>
      <c r="AS23" s="254"/>
      <c r="AT23" s="254"/>
      <c r="AU23" s="254"/>
      <c r="AV23" s="254"/>
      <c r="AW23" s="254"/>
      <c r="AX23" s="254"/>
      <c r="AY23" s="254"/>
      <c r="AZ23" s="254"/>
      <c r="BA23" s="254"/>
      <c r="BB23" s="411"/>
      <c r="BC23" s="411"/>
      <c r="BD23" s="411"/>
      <c r="BE23" s="411"/>
      <c r="BF23" s="411"/>
      <c r="BG23" s="411"/>
      <c r="BH23" s="411"/>
      <c r="BI23" s="411"/>
      <c r="BJ23" s="411"/>
      <c r="BK23" s="411"/>
      <c r="BL23" s="411"/>
      <c r="BM23" s="411"/>
      <c r="BN23" s="411"/>
      <c r="BO23" s="411"/>
      <c r="BP23" s="411"/>
      <c r="BQ23" s="411"/>
      <c r="BR23" s="411"/>
      <c r="BS23" s="411"/>
      <c r="BT23" s="411"/>
      <c r="BU23" s="411"/>
      <c r="BV23" s="411"/>
    </row>
    <row r="24" spans="1:74" ht="11.1" customHeight="1" x14ac:dyDescent="0.2">
      <c r="A24" s="162" t="s">
        <v>317</v>
      </c>
      <c r="B24" s="173" t="s">
        <v>273</v>
      </c>
      <c r="C24" s="254">
        <v>45.969081799999998</v>
      </c>
      <c r="D24" s="254">
        <v>47.614098800000001</v>
      </c>
      <c r="E24" s="254">
        <v>46.944991799999997</v>
      </c>
      <c r="F24" s="254">
        <v>44.869075799999997</v>
      </c>
      <c r="G24" s="254">
        <v>44.601090800000001</v>
      </c>
      <c r="H24" s="254">
        <v>46.184271799999998</v>
      </c>
      <c r="I24" s="254">
        <v>46.021695800000003</v>
      </c>
      <c r="J24" s="254">
        <v>47.482698800000001</v>
      </c>
      <c r="K24" s="254">
        <v>46.781900800000003</v>
      </c>
      <c r="L24" s="254">
        <v>46.0007868</v>
      </c>
      <c r="M24" s="254">
        <v>46.527623800000001</v>
      </c>
      <c r="N24" s="254">
        <v>46.9706598</v>
      </c>
      <c r="O24" s="254">
        <v>45.104566699999999</v>
      </c>
      <c r="P24" s="254">
        <v>47.596328700000001</v>
      </c>
      <c r="Q24" s="254">
        <v>45.759069699999998</v>
      </c>
      <c r="R24" s="254">
        <v>44.742404700000002</v>
      </c>
      <c r="S24" s="254">
        <v>45.439669700000003</v>
      </c>
      <c r="T24" s="254">
        <v>45.935003700000003</v>
      </c>
      <c r="U24" s="254">
        <v>45.767839700000003</v>
      </c>
      <c r="V24" s="254">
        <v>46.578728699999999</v>
      </c>
      <c r="W24" s="254">
        <v>45.0463837</v>
      </c>
      <c r="X24" s="254">
        <v>46.349551699999999</v>
      </c>
      <c r="Y24" s="254">
        <v>46.364535699999998</v>
      </c>
      <c r="Z24" s="254">
        <v>45.7988827</v>
      </c>
      <c r="AA24" s="254">
        <v>45.850800300000003</v>
      </c>
      <c r="AB24" s="254">
        <v>46.519182299999997</v>
      </c>
      <c r="AC24" s="254">
        <v>45.141507300000001</v>
      </c>
      <c r="AD24" s="254">
        <v>45.756136300000001</v>
      </c>
      <c r="AE24" s="254">
        <v>45.439650299999997</v>
      </c>
      <c r="AF24" s="254">
        <v>45.345278299999997</v>
      </c>
      <c r="AG24" s="254">
        <v>46.734898299999998</v>
      </c>
      <c r="AH24" s="254">
        <v>46.299805300000003</v>
      </c>
      <c r="AI24" s="254">
        <v>45.869423300000001</v>
      </c>
      <c r="AJ24" s="254">
        <v>46.286305300000002</v>
      </c>
      <c r="AK24" s="254">
        <v>46.928712300000001</v>
      </c>
      <c r="AL24" s="254">
        <v>46.230208300000001</v>
      </c>
      <c r="AM24" s="254">
        <v>45.370789735999999</v>
      </c>
      <c r="AN24" s="254">
        <v>46.531107736000003</v>
      </c>
      <c r="AO24" s="254">
        <v>45.368125736000003</v>
      </c>
      <c r="AP24" s="254">
        <v>45.027160735999999</v>
      </c>
      <c r="AQ24" s="254">
        <v>44.281591736000003</v>
      </c>
      <c r="AR24" s="254">
        <v>44.982320735999998</v>
      </c>
      <c r="AS24" s="254">
        <v>46.136671735999997</v>
      </c>
      <c r="AT24" s="254">
        <v>45.558771735999997</v>
      </c>
      <c r="AU24" s="254">
        <v>45.763677735999998</v>
      </c>
      <c r="AV24" s="254">
        <v>46.340014736000001</v>
      </c>
      <c r="AW24" s="254">
        <v>45.544571736000002</v>
      </c>
      <c r="AX24" s="254">
        <v>47.112971915999999</v>
      </c>
      <c r="AY24" s="254">
        <v>45.926146297999999</v>
      </c>
      <c r="AZ24" s="254">
        <v>46.782490013999997</v>
      </c>
      <c r="BA24" s="254">
        <v>45.844104469000001</v>
      </c>
      <c r="BB24" s="411">
        <v>45.028258635999997</v>
      </c>
      <c r="BC24" s="411">
        <v>44.486073625000003</v>
      </c>
      <c r="BD24" s="411">
        <v>45.545561411000001</v>
      </c>
      <c r="BE24" s="411">
        <v>45.723351586</v>
      </c>
      <c r="BF24" s="411">
        <v>45.871990142000001</v>
      </c>
      <c r="BG24" s="411">
        <v>46.069323533000002</v>
      </c>
      <c r="BH24" s="411">
        <v>46.466389747000001</v>
      </c>
      <c r="BI24" s="411">
        <v>46.305726636000003</v>
      </c>
      <c r="BJ24" s="411">
        <v>46.852227155000001</v>
      </c>
      <c r="BK24" s="411">
        <v>45.842730340999999</v>
      </c>
      <c r="BL24" s="411">
        <v>46.642902448000001</v>
      </c>
      <c r="BM24" s="411">
        <v>45.958466248000001</v>
      </c>
      <c r="BN24" s="411">
        <v>45.077545024000003</v>
      </c>
      <c r="BO24" s="411">
        <v>44.538693322</v>
      </c>
      <c r="BP24" s="411">
        <v>45.628025383000001</v>
      </c>
      <c r="BQ24" s="411">
        <v>45.775670439999999</v>
      </c>
      <c r="BR24" s="411">
        <v>45.901594291000002</v>
      </c>
      <c r="BS24" s="411">
        <v>46.160190489999998</v>
      </c>
      <c r="BT24" s="411">
        <v>46.478772374000002</v>
      </c>
      <c r="BU24" s="411">
        <v>46.361211187000002</v>
      </c>
      <c r="BV24" s="411">
        <v>46.771432541999999</v>
      </c>
    </row>
    <row r="25" spans="1:74" ht="11.1" customHeight="1" x14ac:dyDescent="0.2">
      <c r="A25" s="162" t="s">
        <v>311</v>
      </c>
      <c r="B25" s="173" t="s">
        <v>274</v>
      </c>
      <c r="C25" s="254">
        <v>18.910805</v>
      </c>
      <c r="D25" s="254">
        <v>18.808622</v>
      </c>
      <c r="E25" s="254">
        <v>19.234014999999999</v>
      </c>
      <c r="F25" s="254">
        <v>18.588099</v>
      </c>
      <c r="G25" s="254">
        <v>18.419913999999999</v>
      </c>
      <c r="H25" s="254">
        <v>19.181495000000002</v>
      </c>
      <c r="I25" s="254">
        <v>18.705318999999999</v>
      </c>
      <c r="J25" s="254">
        <v>19.348821999999998</v>
      </c>
      <c r="K25" s="254">
        <v>18.847604</v>
      </c>
      <c r="L25" s="254">
        <v>18.796289999999999</v>
      </c>
      <c r="M25" s="254">
        <v>19.018877</v>
      </c>
      <c r="N25" s="254">
        <v>18.721263</v>
      </c>
      <c r="O25" s="254">
        <v>18.303673</v>
      </c>
      <c r="P25" s="254">
        <v>18.643384999999999</v>
      </c>
      <c r="Q25" s="254">
        <v>18.163796000000001</v>
      </c>
      <c r="R25" s="254">
        <v>18.210681000000001</v>
      </c>
      <c r="S25" s="254">
        <v>18.589096000000001</v>
      </c>
      <c r="T25" s="254">
        <v>18.857130000000002</v>
      </c>
      <c r="U25" s="254">
        <v>18.515346000000001</v>
      </c>
      <c r="V25" s="254">
        <v>19.155595000000002</v>
      </c>
      <c r="W25" s="254">
        <v>18.09178</v>
      </c>
      <c r="X25" s="254">
        <v>18.705068000000001</v>
      </c>
      <c r="Y25" s="254">
        <v>18.527752</v>
      </c>
      <c r="Z25" s="254">
        <v>18.120199</v>
      </c>
      <c r="AA25" s="254">
        <v>18.749355999999999</v>
      </c>
      <c r="AB25" s="254">
        <v>18.643338</v>
      </c>
      <c r="AC25" s="254">
        <v>18.530763</v>
      </c>
      <c r="AD25" s="254">
        <v>18.584091999999998</v>
      </c>
      <c r="AE25" s="254">
        <v>18.779156</v>
      </c>
      <c r="AF25" s="254">
        <v>18.805883999999999</v>
      </c>
      <c r="AG25" s="254">
        <v>19.257404000000001</v>
      </c>
      <c r="AH25" s="254">
        <v>19.124600999999998</v>
      </c>
      <c r="AI25" s="254">
        <v>19.251968999999999</v>
      </c>
      <c r="AJ25" s="254">
        <v>19.311890999999999</v>
      </c>
      <c r="AK25" s="254">
        <v>19.490718000000001</v>
      </c>
      <c r="AL25" s="254">
        <v>18.982814000000001</v>
      </c>
      <c r="AM25" s="254">
        <v>18.921430000000001</v>
      </c>
      <c r="AN25" s="254">
        <v>18.993697999999998</v>
      </c>
      <c r="AO25" s="254">
        <v>18.526115999999998</v>
      </c>
      <c r="AP25" s="254">
        <v>18.783351</v>
      </c>
      <c r="AQ25" s="254">
        <v>18.515732</v>
      </c>
      <c r="AR25" s="254">
        <v>18.833010999999999</v>
      </c>
      <c r="AS25" s="254">
        <v>19.163812</v>
      </c>
      <c r="AT25" s="254">
        <v>19.276212000000001</v>
      </c>
      <c r="AU25" s="254">
        <v>19.038568000000001</v>
      </c>
      <c r="AV25" s="254">
        <v>19.629655</v>
      </c>
      <c r="AW25" s="254">
        <v>19.206461999999998</v>
      </c>
      <c r="AX25" s="254">
        <v>19.516981999999999</v>
      </c>
      <c r="AY25" s="254">
        <v>19.248666</v>
      </c>
      <c r="AZ25" s="254">
        <v>19.198515529000002</v>
      </c>
      <c r="BA25" s="254">
        <v>18.831326296</v>
      </c>
      <c r="BB25" s="411">
        <v>19.048870000000001</v>
      </c>
      <c r="BC25" s="411">
        <v>19.06514</v>
      </c>
      <c r="BD25" s="411">
        <v>19.443000000000001</v>
      </c>
      <c r="BE25" s="411">
        <v>19.492889999999999</v>
      </c>
      <c r="BF25" s="411">
        <v>19.77646</v>
      </c>
      <c r="BG25" s="411">
        <v>19.311140000000002</v>
      </c>
      <c r="BH25" s="411">
        <v>19.767910000000001</v>
      </c>
      <c r="BI25" s="411">
        <v>19.437329999999999</v>
      </c>
      <c r="BJ25" s="411">
        <v>19.716339999999999</v>
      </c>
      <c r="BK25" s="411">
        <v>19.255680000000002</v>
      </c>
      <c r="BL25" s="411">
        <v>19.149789999999999</v>
      </c>
      <c r="BM25" s="411">
        <v>19.02298</v>
      </c>
      <c r="BN25" s="411">
        <v>19.164259999999999</v>
      </c>
      <c r="BO25" s="411">
        <v>19.17313</v>
      </c>
      <c r="BP25" s="411">
        <v>19.58906</v>
      </c>
      <c r="BQ25" s="411">
        <v>19.614660000000001</v>
      </c>
      <c r="BR25" s="411">
        <v>19.863530000000001</v>
      </c>
      <c r="BS25" s="411">
        <v>19.463059999999999</v>
      </c>
      <c r="BT25" s="411">
        <v>19.84742</v>
      </c>
      <c r="BU25" s="411">
        <v>19.561969999999999</v>
      </c>
      <c r="BV25" s="411">
        <v>19.725829999999998</v>
      </c>
    </row>
    <row r="26" spans="1:74" ht="11.1" customHeight="1" x14ac:dyDescent="0.2">
      <c r="A26" s="162" t="s">
        <v>312</v>
      </c>
      <c r="B26" s="173" t="s">
        <v>299</v>
      </c>
      <c r="C26" s="254">
        <v>0.2726768</v>
      </c>
      <c r="D26" s="254">
        <v>0.2726768</v>
      </c>
      <c r="E26" s="254">
        <v>0.2726768</v>
      </c>
      <c r="F26" s="254">
        <v>0.2726768</v>
      </c>
      <c r="G26" s="254">
        <v>0.2726768</v>
      </c>
      <c r="H26" s="254">
        <v>0.2726768</v>
      </c>
      <c r="I26" s="254">
        <v>0.2726768</v>
      </c>
      <c r="J26" s="254">
        <v>0.2726768</v>
      </c>
      <c r="K26" s="254">
        <v>0.2726768</v>
      </c>
      <c r="L26" s="254">
        <v>0.2726768</v>
      </c>
      <c r="M26" s="254">
        <v>0.2726768</v>
      </c>
      <c r="N26" s="254">
        <v>0.2726768</v>
      </c>
      <c r="O26" s="254">
        <v>0.27618369999999998</v>
      </c>
      <c r="P26" s="254">
        <v>0.27618369999999998</v>
      </c>
      <c r="Q26" s="254">
        <v>0.27618369999999998</v>
      </c>
      <c r="R26" s="254">
        <v>0.27618369999999998</v>
      </c>
      <c r="S26" s="254">
        <v>0.27618369999999998</v>
      </c>
      <c r="T26" s="254">
        <v>0.27618369999999998</v>
      </c>
      <c r="U26" s="254">
        <v>0.27618369999999998</v>
      </c>
      <c r="V26" s="254">
        <v>0.27618369999999998</v>
      </c>
      <c r="W26" s="254">
        <v>0.27618369999999998</v>
      </c>
      <c r="X26" s="254">
        <v>0.27618369999999998</v>
      </c>
      <c r="Y26" s="254">
        <v>0.27618369999999998</v>
      </c>
      <c r="Z26" s="254">
        <v>0.27618369999999998</v>
      </c>
      <c r="AA26" s="254">
        <v>0.27749430000000003</v>
      </c>
      <c r="AB26" s="254">
        <v>0.27749430000000003</v>
      </c>
      <c r="AC26" s="254">
        <v>0.27749430000000003</v>
      </c>
      <c r="AD26" s="254">
        <v>0.27749430000000003</v>
      </c>
      <c r="AE26" s="254">
        <v>0.27749430000000003</v>
      </c>
      <c r="AF26" s="254">
        <v>0.27749430000000003</v>
      </c>
      <c r="AG26" s="254">
        <v>0.27749430000000003</v>
      </c>
      <c r="AH26" s="254">
        <v>0.27749430000000003</v>
      </c>
      <c r="AI26" s="254">
        <v>0.27749430000000003</v>
      </c>
      <c r="AJ26" s="254">
        <v>0.27749430000000003</v>
      </c>
      <c r="AK26" s="254">
        <v>0.27749430000000003</v>
      </c>
      <c r="AL26" s="254">
        <v>0.27749430000000003</v>
      </c>
      <c r="AM26" s="254">
        <v>0.35280973599999998</v>
      </c>
      <c r="AN26" s="254">
        <v>0.35280973599999998</v>
      </c>
      <c r="AO26" s="254">
        <v>0.35280973599999998</v>
      </c>
      <c r="AP26" s="254">
        <v>0.35280973599999998</v>
      </c>
      <c r="AQ26" s="254">
        <v>0.35280973599999998</v>
      </c>
      <c r="AR26" s="254">
        <v>0.35280973599999998</v>
      </c>
      <c r="AS26" s="254">
        <v>0.35280973599999998</v>
      </c>
      <c r="AT26" s="254">
        <v>0.35280973599999998</v>
      </c>
      <c r="AU26" s="254">
        <v>0.35280973599999998</v>
      </c>
      <c r="AV26" s="254">
        <v>0.35280973599999998</v>
      </c>
      <c r="AW26" s="254">
        <v>0.35280973599999998</v>
      </c>
      <c r="AX26" s="254">
        <v>0.35280973599999998</v>
      </c>
      <c r="AY26" s="254">
        <v>0.37365132299999998</v>
      </c>
      <c r="AZ26" s="254">
        <v>0.37365132299999998</v>
      </c>
      <c r="BA26" s="254">
        <v>0.37365132299999998</v>
      </c>
      <c r="BB26" s="411">
        <v>0.37365132299999998</v>
      </c>
      <c r="BC26" s="411">
        <v>0.37365132299999998</v>
      </c>
      <c r="BD26" s="411">
        <v>0.37365132299999998</v>
      </c>
      <c r="BE26" s="411">
        <v>0.37365132299999998</v>
      </c>
      <c r="BF26" s="411">
        <v>0.37365132299999998</v>
      </c>
      <c r="BG26" s="411">
        <v>0.37365132299999998</v>
      </c>
      <c r="BH26" s="411">
        <v>0.37365132299999998</v>
      </c>
      <c r="BI26" s="411">
        <v>0.37365132299999998</v>
      </c>
      <c r="BJ26" s="411">
        <v>0.37365132299999998</v>
      </c>
      <c r="BK26" s="411">
        <v>0.39659856199999999</v>
      </c>
      <c r="BL26" s="411">
        <v>0.39659856199999999</v>
      </c>
      <c r="BM26" s="411">
        <v>0.39659856199999999</v>
      </c>
      <c r="BN26" s="411">
        <v>0.39659856199999999</v>
      </c>
      <c r="BO26" s="411">
        <v>0.39659856199999999</v>
      </c>
      <c r="BP26" s="411">
        <v>0.39659856199999999</v>
      </c>
      <c r="BQ26" s="411">
        <v>0.39659856199999999</v>
      </c>
      <c r="BR26" s="411">
        <v>0.39659856199999999</v>
      </c>
      <c r="BS26" s="411">
        <v>0.39659856199999999</v>
      </c>
      <c r="BT26" s="411">
        <v>0.39659856199999999</v>
      </c>
      <c r="BU26" s="411">
        <v>0.39659856199999999</v>
      </c>
      <c r="BV26" s="411">
        <v>0.39659856199999999</v>
      </c>
    </row>
    <row r="27" spans="1:74" ht="11.1" customHeight="1" x14ac:dyDescent="0.2">
      <c r="A27" s="162" t="s">
        <v>313</v>
      </c>
      <c r="B27" s="173" t="s">
        <v>300</v>
      </c>
      <c r="C27" s="254">
        <v>2.2751000000000001</v>
      </c>
      <c r="D27" s="254">
        <v>2.3376999999999999</v>
      </c>
      <c r="E27" s="254">
        <v>2.4104999999999999</v>
      </c>
      <c r="F27" s="254">
        <v>2.1656</v>
      </c>
      <c r="G27" s="254">
        <v>2.2044000000000001</v>
      </c>
      <c r="H27" s="254">
        <v>2.3616000000000001</v>
      </c>
      <c r="I27" s="254">
        <v>2.3412999999999999</v>
      </c>
      <c r="J27" s="254">
        <v>2.4761000000000002</v>
      </c>
      <c r="K27" s="254">
        <v>2.3228</v>
      </c>
      <c r="L27" s="254">
        <v>2.2103999999999999</v>
      </c>
      <c r="M27" s="254">
        <v>2.2968999999999999</v>
      </c>
      <c r="N27" s="254">
        <v>2.3187000000000002</v>
      </c>
      <c r="O27" s="254">
        <v>2.1894</v>
      </c>
      <c r="P27" s="254">
        <v>2.2641</v>
      </c>
      <c r="Q27" s="254">
        <v>2.3169</v>
      </c>
      <c r="R27" s="254">
        <v>2.2519</v>
      </c>
      <c r="S27" s="254">
        <v>2.3563999999999998</v>
      </c>
      <c r="T27" s="254">
        <v>2.2197200000000001</v>
      </c>
      <c r="U27" s="254">
        <v>2.379</v>
      </c>
      <c r="V27" s="254">
        <v>2.5131999999999999</v>
      </c>
      <c r="W27" s="254">
        <v>2.3496999999999999</v>
      </c>
      <c r="X27" s="254">
        <v>2.3978999999999999</v>
      </c>
      <c r="Y27" s="254">
        <v>2.5632999999999999</v>
      </c>
      <c r="Z27" s="254">
        <v>2.4146000000000001</v>
      </c>
      <c r="AA27" s="254">
        <v>2.4990999999999999</v>
      </c>
      <c r="AB27" s="254">
        <v>2.4655</v>
      </c>
      <c r="AC27" s="254">
        <v>2.3967999999999998</v>
      </c>
      <c r="AD27" s="254">
        <v>2.3713000000000002</v>
      </c>
      <c r="AE27" s="254">
        <v>2.4569000000000001</v>
      </c>
      <c r="AF27" s="254">
        <v>2.4062999999999999</v>
      </c>
      <c r="AG27" s="254">
        <v>2.4464999999999999</v>
      </c>
      <c r="AH27" s="254">
        <v>2.4285000000000001</v>
      </c>
      <c r="AI27" s="254">
        <v>2.4315000000000002</v>
      </c>
      <c r="AJ27" s="254">
        <v>2.3784000000000001</v>
      </c>
      <c r="AK27" s="254">
        <v>2.4971999999999999</v>
      </c>
      <c r="AL27" s="254">
        <v>2.4001000000000001</v>
      </c>
      <c r="AM27" s="254">
        <v>2.4178000000000002</v>
      </c>
      <c r="AN27" s="254">
        <v>2.5318000000000001</v>
      </c>
      <c r="AO27" s="254">
        <v>2.3443000000000001</v>
      </c>
      <c r="AP27" s="254">
        <v>2.2646999999999999</v>
      </c>
      <c r="AQ27" s="254">
        <v>2.3416000000000001</v>
      </c>
      <c r="AR27" s="254">
        <v>2.415</v>
      </c>
      <c r="AS27" s="254">
        <v>2.4733999999999998</v>
      </c>
      <c r="AT27" s="254">
        <v>2.4009</v>
      </c>
      <c r="AU27" s="254">
        <v>2.4910000000000001</v>
      </c>
      <c r="AV27" s="254">
        <v>2.4308999999999998</v>
      </c>
      <c r="AW27" s="254">
        <v>2.4167999999999998</v>
      </c>
      <c r="AX27" s="254">
        <v>2.3640941020000001</v>
      </c>
      <c r="AY27" s="254">
        <v>2.3381746240000001</v>
      </c>
      <c r="AZ27" s="254">
        <v>2.4435358100000002</v>
      </c>
      <c r="BA27" s="254">
        <v>2.3635939210000001</v>
      </c>
      <c r="BB27" s="411">
        <v>2.2350867829999999</v>
      </c>
      <c r="BC27" s="411">
        <v>2.3138371719999999</v>
      </c>
      <c r="BD27" s="411">
        <v>2.404051763</v>
      </c>
      <c r="BE27" s="411">
        <v>2.4164012179999999</v>
      </c>
      <c r="BF27" s="411">
        <v>2.4561480050000002</v>
      </c>
      <c r="BG27" s="411">
        <v>2.4175919459999999</v>
      </c>
      <c r="BH27" s="411">
        <v>2.3946364099999999</v>
      </c>
      <c r="BI27" s="411">
        <v>2.4340627709999998</v>
      </c>
      <c r="BJ27" s="411">
        <v>2.4044175970000001</v>
      </c>
      <c r="BK27" s="411">
        <v>2.3381746240000001</v>
      </c>
      <c r="BL27" s="411">
        <v>2.4435358100000002</v>
      </c>
      <c r="BM27" s="411">
        <v>2.3635939210000001</v>
      </c>
      <c r="BN27" s="411">
        <v>2.2350867829999999</v>
      </c>
      <c r="BO27" s="411">
        <v>2.3138371719999999</v>
      </c>
      <c r="BP27" s="411">
        <v>2.404051763</v>
      </c>
      <c r="BQ27" s="411">
        <v>2.4164012179999999</v>
      </c>
      <c r="BR27" s="411">
        <v>2.4561480050000002</v>
      </c>
      <c r="BS27" s="411">
        <v>2.4175919459999999</v>
      </c>
      <c r="BT27" s="411">
        <v>2.3946364099999999</v>
      </c>
      <c r="BU27" s="411">
        <v>2.4340627709999998</v>
      </c>
      <c r="BV27" s="411">
        <v>2.4044175970000001</v>
      </c>
    </row>
    <row r="28" spans="1:74" ht="11.1" customHeight="1" x14ac:dyDescent="0.2">
      <c r="A28" s="162" t="s">
        <v>314</v>
      </c>
      <c r="B28" s="173" t="s">
        <v>301</v>
      </c>
      <c r="C28" s="254">
        <v>13.6044</v>
      </c>
      <c r="D28" s="254">
        <v>14.742599999999999</v>
      </c>
      <c r="E28" s="254">
        <v>14.215999999999999</v>
      </c>
      <c r="F28" s="254">
        <v>13.900700000000001</v>
      </c>
      <c r="G28" s="254">
        <v>14.0158</v>
      </c>
      <c r="H28" s="254">
        <v>14.3339</v>
      </c>
      <c r="I28" s="254">
        <v>14.3429</v>
      </c>
      <c r="J28" s="254">
        <v>14.686500000000001</v>
      </c>
      <c r="K28" s="254">
        <v>14.917920000000001</v>
      </c>
      <c r="L28" s="254">
        <v>14.326320000000001</v>
      </c>
      <c r="M28" s="254">
        <v>14.116070000000001</v>
      </c>
      <c r="N28" s="254">
        <v>13.68092</v>
      </c>
      <c r="O28" s="254">
        <v>13.00741</v>
      </c>
      <c r="P28" s="254">
        <v>14.49086</v>
      </c>
      <c r="Q28" s="254">
        <v>13.71339</v>
      </c>
      <c r="R28" s="254">
        <v>13.648440000000001</v>
      </c>
      <c r="S28" s="254">
        <v>13.66109</v>
      </c>
      <c r="T28" s="254">
        <v>14.170970000000001</v>
      </c>
      <c r="U28" s="254">
        <v>14.056710000000001</v>
      </c>
      <c r="V28" s="254">
        <v>13.71555</v>
      </c>
      <c r="W28" s="254">
        <v>13.784520000000001</v>
      </c>
      <c r="X28" s="254">
        <v>14.2151</v>
      </c>
      <c r="Y28" s="254">
        <v>13.846</v>
      </c>
      <c r="Z28" s="254">
        <v>13.013400000000001</v>
      </c>
      <c r="AA28" s="254">
        <v>12.872299999999999</v>
      </c>
      <c r="AB28" s="254">
        <v>13.4366</v>
      </c>
      <c r="AC28" s="254">
        <v>13.2333</v>
      </c>
      <c r="AD28" s="254">
        <v>14.0037</v>
      </c>
      <c r="AE28" s="254">
        <v>13.67165</v>
      </c>
      <c r="AF28" s="254">
        <v>13.717499999999999</v>
      </c>
      <c r="AG28" s="254">
        <v>14.191850000000001</v>
      </c>
      <c r="AH28" s="254">
        <v>13.808960000000001</v>
      </c>
      <c r="AI28" s="254">
        <v>13.87191</v>
      </c>
      <c r="AJ28" s="254">
        <v>14.00742</v>
      </c>
      <c r="AK28" s="254">
        <v>13.577199999999999</v>
      </c>
      <c r="AL28" s="254">
        <v>13.0266</v>
      </c>
      <c r="AM28" s="254">
        <v>12.62815</v>
      </c>
      <c r="AN28" s="254">
        <v>13.18805</v>
      </c>
      <c r="AO28" s="254">
        <v>13.148949999999999</v>
      </c>
      <c r="AP28" s="254">
        <v>13.44965</v>
      </c>
      <c r="AQ28" s="254">
        <v>13.145200000000001</v>
      </c>
      <c r="AR28" s="254">
        <v>13.5204</v>
      </c>
      <c r="AS28" s="254">
        <v>14.014749999999999</v>
      </c>
      <c r="AT28" s="254">
        <v>13.53275</v>
      </c>
      <c r="AU28" s="254">
        <v>14.042450000000001</v>
      </c>
      <c r="AV28" s="254">
        <v>13.930899999999999</v>
      </c>
      <c r="AW28" s="254">
        <v>13.132400000000001</v>
      </c>
      <c r="AX28" s="254">
        <v>13.190050157</v>
      </c>
      <c r="AY28" s="254">
        <v>13.040355436</v>
      </c>
      <c r="AZ28" s="254">
        <v>13.475960052</v>
      </c>
      <c r="BA28" s="254">
        <v>13.439296235</v>
      </c>
      <c r="BB28" s="411">
        <v>13.036241765</v>
      </c>
      <c r="BC28" s="411">
        <v>12.814108379</v>
      </c>
      <c r="BD28" s="411">
        <v>13.280609625</v>
      </c>
      <c r="BE28" s="411">
        <v>13.402848454000001</v>
      </c>
      <c r="BF28" s="411">
        <v>13.141259096000001</v>
      </c>
      <c r="BG28" s="411">
        <v>13.903305079000001</v>
      </c>
      <c r="BH28" s="411">
        <v>13.809920287000001</v>
      </c>
      <c r="BI28" s="411">
        <v>13.435932484</v>
      </c>
      <c r="BJ28" s="411">
        <v>13.065432544</v>
      </c>
      <c r="BK28" s="411">
        <v>12.976450828999999</v>
      </c>
      <c r="BL28" s="411">
        <v>13.409917775</v>
      </c>
      <c r="BM28" s="411">
        <v>13.383769695</v>
      </c>
      <c r="BN28" s="411">
        <v>12.986661093</v>
      </c>
      <c r="BO28" s="411">
        <v>12.769318265000001</v>
      </c>
      <c r="BP28" s="411">
        <v>13.229502322</v>
      </c>
      <c r="BQ28" s="411">
        <v>13.346450572</v>
      </c>
      <c r="BR28" s="411">
        <v>13.096769555</v>
      </c>
      <c r="BS28" s="411">
        <v>13.85563999</v>
      </c>
      <c r="BT28" s="411">
        <v>13.755423252</v>
      </c>
      <c r="BU28" s="411">
        <v>13.383133405000001</v>
      </c>
      <c r="BV28" s="411">
        <v>13.000265580000001</v>
      </c>
    </row>
    <row r="29" spans="1:74" ht="11.1" customHeight="1" x14ac:dyDescent="0.2">
      <c r="A29" s="162" t="s">
        <v>315</v>
      </c>
      <c r="B29" s="173" t="s">
        <v>302</v>
      </c>
      <c r="C29" s="254">
        <v>4.8259999999999996</v>
      </c>
      <c r="D29" s="254">
        <v>5.0303000000000004</v>
      </c>
      <c r="E29" s="254">
        <v>4.5260999999999996</v>
      </c>
      <c r="F29" s="254">
        <v>4.0682999999999998</v>
      </c>
      <c r="G29" s="254">
        <v>3.7484999999999999</v>
      </c>
      <c r="H29" s="254">
        <v>3.9133</v>
      </c>
      <c r="I29" s="254">
        <v>4.1985999999999999</v>
      </c>
      <c r="J29" s="254">
        <v>4.4260000000000002</v>
      </c>
      <c r="K29" s="254">
        <v>4.2633999999999999</v>
      </c>
      <c r="L29" s="254">
        <v>4.3737000000000004</v>
      </c>
      <c r="M29" s="254">
        <v>4.5627000000000004</v>
      </c>
      <c r="N29" s="254">
        <v>5.3982999999999999</v>
      </c>
      <c r="O29" s="254">
        <v>5.1321000000000003</v>
      </c>
      <c r="P29" s="254">
        <v>5.5167000000000002</v>
      </c>
      <c r="Q29" s="254">
        <v>5.1200999999999999</v>
      </c>
      <c r="R29" s="254">
        <v>4.3449999999999998</v>
      </c>
      <c r="S29" s="254">
        <v>4.3388</v>
      </c>
      <c r="T29" s="254">
        <v>4.0810000000000004</v>
      </c>
      <c r="U29" s="254">
        <v>4.3411</v>
      </c>
      <c r="V29" s="254">
        <v>4.5983999999999998</v>
      </c>
      <c r="W29" s="254">
        <v>4.4116</v>
      </c>
      <c r="X29" s="254">
        <v>4.3917999999999999</v>
      </c>
      <c r="Y29" s="254">
        <v>4.6082999999999998</v>
      </c>
      <c r="Z29" s="254">
        <v>5.4622000000000002</v>
      </c>
      <c r="AA29" s="254">
        <v>5.1643999999999997</v>
      </c>
      <c r="AB29" s="254">
        <v>5.2793999999999999</v>
      </c>
      <c r="AC29" s="254">
        <v>4.7286999999999999</v>
      </c>
      <c r="AD29" s="254">
        <v>4.2866999999999997</v>
      </c>
      <c r="AE29" s="254">
        <v>4.085</v>
      </c>
      <c r="AF29" s="254">
        <v>3.8597000000000001</v>
      </c>
      <c r="AG29" s="254">
        <v>4.3579999999999997</v>
      </c>
      <c r="AH29" s="254">
        <v>4.3737000000000004</v>
      </c>
      <c r="AI29" s="254">
        <v>4.1125999999999996</v>
      </c>
      <c r="AJ29" s="254">
        <v>4.1657000000000002</v>
      </c>
      <c r="AK29" s="254">
        <v>4.8028000000000004</v>
      </c>
      <c r="AL29" s="254">
        <v>5.1913999999999998</v>
      </c>
      <c r="AM29" s="254">
        <v>4.9859999999999998</v>
      </c>
      <c r="AN29" s="254">
        <v>5.2309000000000001</v>
      </c>
      <c r="AO29" s="254">
        <v>4.8520000000000003</v>
      </c>
      <c r="AP29" s="254">
        <v>4.0640999999999998</v>
      </c>
      <c r="AQ29" s="254">
        <v>3.7883</v>
      </c>
      <c r="AR29" s="254">
        <v>3.774</v>
      </c>
      <c r="AS29" s="254">
        <v>3.9287000000000001</v>
      </c>
      <c r="AT29" s="254">
        <v>3.9003999999999999</v>
      </c>
      <c r="AU29" s="254">
        <v>3.7957999999999998</v>
      </c>
      <c r="AV29" s="254">
        <v>3.9304000000000001</v>
      </c>
      <c r="AW29" s="254">
        <v>4.2981999999999996</v>
      </c>
      <c r="AX29" s="254">
        <v>4.9813763550000001</v>
      </c>
      <c r="AY29" s="254">
        <v>4.551923317</v>
      </c>
      <c r="AZ29" s="254">
        <v>4.7440851310000003</v>
      </c>
      <c r="BA29" s="254">
        <v>4.4496339120000004</v>
      </c>
      <c r="BB29" s="411">
        <v>4.1038229910000004</v>
      </c>
      <c r="BC29" s="411">
        <v>3.661241698</v>
      </c>
      <c r="BD29" s="411">
        <v>3.7978963299999999</v>
      </c>
      <c r="BE29" s="411">
        <v>3.8664873270000002</v>
      </c>
      <c r="BF29" s="411">
        <v>3.878790602</v>
      </c>
      <c r="BG29" s="411">
        <v>3.904563059</v>
      </c>
      <c r="BH29" s="411">
        <v>3.8911243099999999</v>
      </c>
      <c r="BI29" s="411">
        <v>4.1970974219999997</v>
      </c>
      <c r="BJ29" s="411">
        <v>4.6660083290000003</v>
      </c>
      <c r="BK29" s="411">
        <v>4.4859967730000001</v>
      </c>
      <c r="BL29" s="411">
        <v>4.675375464</v>
      </c>
      <c r="BM29" s="411">
        <v>4.3851888499999996</v>
      </c>
      <c r="BN29" s="411">
        <v>4.0443863870000003</v>
      </c>
      <c r="BO29" s="411">
        <v>3.6082150990000001</v>
      </c>
      <c r="BP29" s="411">
        <v>3.742890531</v>
      </c>
      <c r="BQ29" s="411">
        <v>3.8104881100000001</v>
      </c>
      <c r="BR29" s="411">
        <v>3.8226131940000001</v>
      </c>
      <c r="BS29" s="411">
        <v>3.8480123819999998</v>
      </c>
      <c r="BT29" s="411">
        <v>3.8347682700000001</v>
      </c>
      <c r="BU29" s="411">
        <v>4.1363099029999999</v>
      </c>
      <c r="BV29" s="411">
        <v>4.5984294669999999</v>
      </c>
    </row>
    <row r="30" spans="1:74" ht="11.1" customHeight="1" x14ac:dyDescent="0.2">
      <c r="A30" s="162" t="s">
        <v>316</v>
      </c>
      <c r="B30" s="173" t="s">
        <v>303</v>
      </c>
      <c r="C30" s="254">
        <v>6.0800999999999998</v>
      </c>
      <c r="D30" s="254">
        <v>6.4222000000000001</v>
      </c>
      <c r="E30" s="254">
        <v>6.2857000000000003</v>
      </c>
      <c r="F30" s="254">
        <v>5.8737000000000004</v>
      </c>
      <c r="G30" s="254">
        <v>5.9398</v>
      </c>
      <c r="H30" s="254">
        <v>6.1212999999999997</v>
      </c>
      <c r="I30" s="254">
        <v>6.1608999999999998</v>
      </c>
      <c r="J30" s="254">
        <v>6.2725999999999997</v>
      </c>
      <c r="K30" s="254">
        <v>6.1574999999999998</v>
      </c>
      <c r="L30" s="254">
        <v>6.0213999999999999</v>
      </c>
      <c r="M30" s="254">
        <v>6.2603999999999997</v>
      </c>
      <c r="N30" s="254">
        <v>6.5788000000000002</v>
      </c>
      <c r="O30" s="254">
        <v>6.1958000000000002</v>
      </c>
      <c r="P30" s="254">
        <v>6.4051</v>
      </c>
      <c r="Q30" s="254">
        <v>6.1687000000000003</v>
      </c>
      <c r="R30" s="254">
        <v>6.0102000000000002</v>
      </c>
      <c r="S30" s="254">
        <v>6.2180999999999997</v>
      </c>
      <c r="T30" s="254">
        <v>6.33</v>
      </c>
      <c r="U30" s="254">
        <v>6.1994999999999996</v>
      </c>
      <c r="V30" s="254">
        <v>6.3197999999999999</v>
      </c>
      <c r="W30" s="254">
        <v>6.1326000000000001</v>
      </c>
      <c r="X30" s="254">
        <v>6.3635000000000002</v>
      </c>
      <c r="Y30" s="254">
        <v>6.5430000000000001</v>
      </c>
      <c r="Z30" s="254">
        <v>6.5122999999999998</v>
      </c>
      <c r="AA30" s="254">
        <v>6.2881499999999999</v>
      </c>
      <c r="AB30" s="254">
        <v>6.4168500000000002</v>
      </c>
      <c r="AC30" s="254">
        <v>5.97445</v>
      </c>
      <c r="AD30" s="254">
        <v>6.23285</v>
      </c>
      <c r="AE30" s="254">
        <v>6.1694500000000003</v>
      </c>
      <c r="AF30" s="254">
        <v>6.2784000000000004</v>
      </c>
      <c r="AG30" s="254">
        <v>6.2036499999999997</v>
      </c>
      <c r="AH30" s="254">
        <v>6.2865500000000001</v>
      </c>
      <c r="AI30" s="254">
        <v>5.9239499999999996</v>
      </c>
      <c r="AJ30" s="254">
        <v>6.1454000000000004</v>
      </c>
      <c r="AK30" s="254">
        <v>6.2832999999999997</v>
      </c>
      <c r="AL30" s="254">
        <v>6.3517999999999999</v>
      </c>
      <c r="AM30" s="254">
        <v>6.0646000000000004</v>
      </c>
      <c r="AN30" s="254">
        <v>6.2338500000000003</v>
      </c>
      <c r="AO30" s="254">
        <v>6.1439500000000002</v>
      </c>
      <c r="AP30" s="254">
        <v>6.1125499999999997</v>
      </c>
      <c r="AQ30" s="254">
        <v>6.13795</v>
      </c>
      <c r="AR30" s="254">
        <v>6.0871000000000004</v>
      </c>
      <c r="AS30" s="254">
        <v>6.2031999999999998</v>
      </c>
      <c r="AT30" s="254">
        <v>6.0956999999999999</v>
      </c>
      <c r="AU30" s="254">
        <v>6.04305</v>
      </c>
      <c r="AV30" s="254">
        <v>6.0653499999999996</v>
      </c>
      <c r="AW30" s="254">
        <v>6.1379000000000001</v>
      </c>
      <c r="AX30" s="254">
        <v>6.7076595660000002</v>
      </c>
      <c r="AY30" s="254">
        <v>6.373375598</v>
      </c>
      <c r="AZ30" s="254">
        <v>6.5467421689999998</v>
      </c>
      <c r="BA30" s="254">
        <v>6.3866027819999998</v>
      </c>
      <c r="BB30" s="411">
        <v>6.2305857739999997</v>
      </c>
      <c r="BC30" s="411">
        <v>6.2580950529999999</v>
      </c>
      <c r="BD30" s="411">
        <v>6.2463523700000003</v>
      </c>
      <c r="BE30" s="411">
        <v>6.1710732640000003</v>
      </c>
      <c r="BF30" s="411">
        <v>6.2456811160000001</v>
      </c>
      <c r="BG30" s="411">
        <v>6.1590721259999999</v>
      </c>
      <c r="BH30" s="411">
        <v>6.2291474170000001</v>
      </c>
      <c r="BI30" s="411">
        <v>6.4276526360000004</v>
      </c>
      <c r="BJ30" s="411">
        <v>6.6263773620000004</v>
      </c>
      <c r="BK30" s="411">
        <v>6.3898295530000002</v>
      </c>
      <c r="BL30" s="411">
        <v>6.5676848369999998</v>
      </c>
      <c r="BM30" s="411">
        <v>6.4063352199999999</v>
      </c>
      <c r="BN30" s="411">
        <v>6.2505521990000004</v>
      </c>
      <c r="BO30" s="411">
        <v>6.2775942239999996</v>
      </c>
      <c r="BP30" s="411">
        <v>6.2659222049999999</v>
      </c>
      <c r="BQ30" s="411">
        <v>6.1910719780000001</v>
      </c>
      <c r="BR30" s="411">
        <v>6.2659349750000004</v>
      </c>
      <c r="BS30" s="411">
        <v>6.1792876100000003</v>
      </c>
      <c r="BT30" s="411">
        <v>6.2499258800000002</v>
      </c>
      <c r="BU30" s="411">
        <v>6.4491365460000001</v>
      </c>
      <c r="BV30" s="411">
        <v>6.645891336</v>
      </c>
    </row>
    <row r="31" spans="1:74" ht="11.1" customHeight="1" x14ac:dyDescent="0.2">
      <c r="A31" s="162" t="s">
        <v>323</v>
      </c>
      <c r="B31" s="173" t="s">
        <v>304</v>
      </c>
      <c r="C31" s="254">
        <v>41.054065018000003</v>
      </c>
      <c r="D31" s="254">
        <v>42.068870547000003</v>
      </c>
      <c r="E31" s="254">
        <v>41.608316946000002</v>
      </c>
      <c r="F31" s="254">
        <v>42.033455609000001</v>
      </c>
      <c r="G31" s="254">
        <v>42.355186089</v>
      </c>
      <c r="H31" s="254">
        <v>42.354540096999997</v>
      </c>
      <c r="I31" s="254">
        <v>42.476963529999999</v>
      </c>
      <c r="J31" s="254">
        <v>42.478991772000001</v>
      </c>
      <c r="K31" s="254">
        <v>43.377052474999999</v>
      </c>
      <c r="L31" s="254">
        <v>42.959178883</v>
      </c>
      <c r="M31" s="254">
        <v>44.033432822999998</v>
      </c>
      <c r="N31" s="254">
        <v>42.944797264999998</v>
      </c>
      <c r="O31" s="254">
        <v>41.732426341999997</v>
      </c>
      <c r="P31" s="254">
        <v>42.482071679000001</v>
      </c>
      <c r="Q31" s="254">
        <v>42.645363793999998</v>
      </c>
      <c r="R31" s="254">
        <v>42.818653308000002</v>
      </c>
      <c r="S31" s="254">
        <v>43.797008949000002</v>
      </c>
      <c r="T31" s="254">
        <v>44.455353436000003</v>
      </c>
      <c r="U31" s="254">
        <v>44.364702031</v>
      </c>
      <c r="V31" s="254">
        <v>44.771856696999997</v>
      </c>
      <c r="W31" s="254">
        <v>44.827726210999998</v>
      </c>
      <c r="X31" s="254">
        <v>44.550142696999998</v>
      </c>
      <c r="Y31" s="254">
        <v>45.056973026000001</v>
      </c>
      <c r="Z31" s="254">
        <v>44.702717958999997</v>
      </c>
      <c r="AA31" s="254">
        <v>44.405296552999999</v>
      </c>
      <c r="AB31" s="254">
        <v>44.405296552999999</v>
      </c>
      <c r="AC31" s="254">
        <v>44.405296552999999</v>
      </c>
      <c r="AD31" s="254">
        <v>44.994423148999999</v>
      </c>
      <c r="AE31" s="254">
        <v>44.994423148999999</v>
      </c>
      <c r="AF31" s="254">
        <v>44.994423148999999</v>
      </c>
      <c r="AG31" s="254">
        <v>45.498562868999997</v>
      </c>
      <c r="AH31" s="254">
        <v>45.498562868999997</v>
      </c>
      <c r="AI31" s="254">
        <v>45.498562868999997</v>
      </c>
      <c r="AJ31" s="254">
        <v>45.742264069999997</v>
      </c>
      <c r="AK31" s="254">
        <v>45.742264069999997</v>
      </c>
      <c r="AL31" s="254">
        <v>45.742264069999997</v>
      </c>
      <c r="AM31" s="254">
        <v>45.353151062000002</v>
      </c>
      <c r="AN31" s="254">
        <v>45.328505100000001</v>
      </c>
      <c r="AO31" s="254">
        <v>45.288363404000002</v>
      </c>
      <c r="AP31" s="254">
        <v>46.474628279000001</v>
      </c>
      <c r="AQ31" s="254">
        <v>46.558694377000002</v>
      </c>
      <c r="AR31" s="254">
        <v>46.907451870999999</v>
      </c>
      <c r="AS31" s="254">
        <v>47.013823318</v>
      </c>
      <c r="AT31" s="254">
        <v>46.881876083999998</v>
      </c>
      <c r="AU31" s="254">
        <v>47.243937768000002</v>
      </c>
      <c r="AV31" s="254">
        <v>46.654556734000003</v>
      </c>
      <c r="AW31" s="254">
        <v>46.723944478999996</v>
      </c>
      <c r="AX31" s="254">
        <v>46.118682348</v>
      </c>
      <c r="AY31" s="254">
        <v>45.868019230000002</v>
      </c>
      <c r="AZ31" s="254">
        <v>45.959925294999998</v>
      </c>
      <c r="BA31" s="254">
        <v>46.065494033999997</v>
      </c>
      <c r="BB31" s="411">
        <v>47.419991816</v>
      </c>
      <c r="BC31" s="411">
        <v>47.475376611000002</v>
      </c>
      <c r="BD31" s="411">
        <v>47.727311688999997</v>
      </c>
      <c r="BE31" s="411">
        <v>47.860122177999997</v>
      </c>
      <c r="BF31" s="411">
        <v>47.734566747000002</v>
      </c>
      <c r="BG31" s="411">
        <v>48.100729018000003</v>
      </c>
      <c r="BH31" s="411">
        <v>47.485361746999999</v>
      </c>
      <c r="BI31" s="411">
        <v>47.555009175000002</v>
      </c>
      <c r="BJ31" s="411">
        <v>46.931259425999997</v>
      </c>
      <c r="BK31" s="411">
        <v>46.921860023999997</v>
      </c>
      <c r="BL31" s="411">
        <v>47.026404333000002</v>
      </c>
      <c r="BM31" s="411">
        <v>47.124927348999996</v>
      </c>
      <c r="BN31" s="411">
        <v>48.522123673999999</v>
      </c>
      <c r="BO31" s="411">
        <v>48.587150268000002</v>
      </c>
      <c r="BP31" s="411">
        <v>48.853103308000001</v>
      </c>
      <c r="BQ31" s="411">
        <v>48.975719198</v>
      </c>
      <c r="BR31" s="411">
        <v>48.851016700999999</v>
      </c>
      <c r="BS31" s="411">
        <v>49.224903709000003</v>
      </c>
      <c r="BT31" s="411">
        <v>48.584841148999999</v>
      </c>
      <c r="BU31" s="411">
        <v>48.653299136999998</v>
      </c>
      <c r="BV31" s="411">
        <v>48.009850419999999</v>
      </c>
    </row>
    <row r="32" spans="1:74" ht="11.1" customHeight="1" x14ac:dyDescent="0.2">
      <c r="A32" s="162" t="s">
        <v>318</v>
      </c>
      <c r="B32" s="173" t="s">
        <v>1223</v>
      </c>
      <c r="C32" s="254">
        <v>4.3757253198999999</v>
      </c>
      <c r="D32" s="254">
        <v>4.3770685626999999</v>
      </c>
      <c r="E32" s="254">
        <v>4.3963103514000004</v>
      </c>
      <c r="F32" s="254">
        <v>4.4875295458000002</v>
      </c>
      <c r="G32" s="254">
        <v>4.511126269</v>
      </c>
      <c r="H32" s="254">
        <v>4.5051899824000001</v>
      </c>
      <c r="I32" s="254">
        <v>4.6804231495000002</v>
      </c>
      <c r="J32" s="254">
        <v>4.6968347136000004</v>
      </c>
      <c r="K32" s="254">
        <v>4.6886566704000003</v>
      </c>
      <c r="L32" s="254">
        <v>4.6671898111000001</v>
      </c>
      <c r="M32" s="254">
        <v>4.6490761284</v>
      </c>
      <c r="N32" s="254">
        <v>4.6570266898000003</v>
      </c>
      <c r="O32" s="254">
        <v>4.6338369828000001</v>
      </c>
      <c r="P32" s="254">
        <v>4.6444956356000002</v>
      </c>
      <c r="Q32" s="254">
        <v>4.6556476340000001</v>
      </c>
      <c r="R32" s="254">
        <v>4.6627810565000001</v>
      </c>
      <c r="S32" s="254">
        <v>4.6402591669</v>
      </c>
      <c r="T32" s="254">
        <v>4.6720423570999996</v>
      </c>
      <c r="U32" s="254">
        <v>4.6692271544999997</v>
      </c>
      <c r="V32" s="254">
        <v>4.6751562250000003</v>
      </c>
      <c r="W32" s="254">
        <v>4.6841906371000004</v>
      </c>
      <c r="X32" s="254">
        <v>4.6727063545999998</v>
      </c>
      <c r="Y32" s="254">
        <v>4.6459892277000003</v>
      </c>
      <c r="Z32" s="254">
        <v>4.6596564640000002</v>
      </c>
      <c r="AA32" s="254">
        <v>4.8064489999999997</v>
      </c>
      <c r="AB32" s="254">
        <v>4.8064489999999997</v>
      </c>
      <c r="AC32" s="254">
        <v>4.8064489999999997</v>
      </c>
      <c r="AD32" s="254">
        <v>4.8064489999999997</v>
      </c>
      <c r="AE32" s="254">
        <v>4.8064489999999997</v>
      </c>
      <c r="AF32" s="254">
        <v>4.8064489999999997</v>
      </c>
      <c r="AG32" s="254">
        <v>4.8064489999999997</v>
      </c>
      <c r="AH32" s="254">
        <v>4.8064489999999997</v>
      </c>
      <c r="AI32" s="254">
        <v>4.8064489999999997</v>
      </c>
      <c r="AJ32" s="254">
        <v>4.8064489999999997</v>
      </c>
      <c r="AK32" s="254">
        <v>4.8064489999999997</v>
      </c>
      <c r="AL32" s="254">
        <v>4.8064489999999997</v>
      </c>
      <c r="AM32" s="254">
        <v>4.8970276960000003</v>
      </c>
      <c r="AN32" s="254">
        <v>4.7718479739999999</v>
      </c>
      <c r="AO32" s="254">
        <v>4.7958436640000004</v>
      </c>
      <c r="AP32" s="254">
        <v>4.7906888849999998</v>
      </c>
      <c r="AQ32" s="254">
        <v>4.7406087770000003</v>
      </c>
      <c r="AR32" s="254">
        <v>4.7346705870000001</v>
      </c>
      <c r="AS32" s="254">
        <v>5.0272568709999996</v>
      </c>
      <c r="AT32" s="254">
        <v>4.9202554159999998</v>
      </c>
      <c r="AU32" s="254">
        <v>4.9785670480000004</v>
      </c>
      <c r="AV32" s="254">
        <v>4.9526896740000002</v>
      </c>
      <c r="AW32" s="254">
        <v>4.9465739720000004</v>
      </c>
      <c r="AX32" s="254">
        <v>4.9689987289999999</v>
      </c>
      <c r="AY32" s="254">
        <v>4.6841313019999999</v>
      </c>
      <c r="AZ32" s="254">
        <v>4.5681522340000003</v>
      </c>
      <c r="BA32" s="254">
        <v>4.5859853770000001</v>
      </c>
      <c r="BB32" s="411">
        <v>4.5820505860000003</v>
      </c>
      <c r="BC32" s="411">
        <v>4.5342718419999999</v>
      </c>
      <c r="BD32" s="411">
        <v>4.5287238070000004</v>
      </c>
      <c r="BE32" s="411">
        <v>4.8648713130000001</v>
      </c>
      <c r="BF32" s="411">
        <v>4.7639235319999997</v>
      </c>
      <c r="BG32" s="411">
        <v>4.819317045</v>
      </c>
      <c r="BH32" s="411">
        <v>4.7947686200000001</v>
      </c>
      <c r="BI32" s="411">
        <v>4.7893003219999999</v>
      </c>
      <c r="BJ32" s="411">
        <v>4.8114805819999997</v>
      </c>
      <c r="BK32" s="411">
        <v>4.599567994</v>
      </c>
      <c r="BL32" s="411">
        <v>4.489008213</v>
      </c>
      <c r="BM32" s="411">
        <v>4.501914696</v>
      </c>
      <c r="BN32" s="411">
        <v>4.4988517310000002</v>
      </c>
      <c r="BO32" s="411">
        <v>4.4519835900000002</v>
      </c>
      <c r="BP32" s="411">
        <v>4.4465862889999999</v>
      </c>
      <c r="BQ32" s="411">
        <v>4.7758064339999997</v>
      </c>
      <c r="BR32" s="411">
        <v>4.6777897199999998</v>
      </c>
      <c r="BS32" s="411">
        <v>4.7318933940000001</v>
      </c>
      <c r="BT32" s="411">
        <v>4.7081239840000002</v>
      </c>
      <c r="BU32" s="411">
        <v>4.703073302</v>
      </c>
      <c r="BV32" s="411">
        <v>4.7255198360000001</v>
      </c>
    </row>
    <row r="33" spans="1:74" ht="11.1" customHeight="1" x14ac:dyDescent="0.2">
      <c r="A33" s="162" t="s">
        <v>319</v>
      </c>
      <c r="B33" s="173" t="s">
        <v>301</v>
      </c>
      <c r="C33" s="254">
        <v>0.60835128482</v>
      </c>
      <c r="D33" s="254">
        <v>0.61338158308000001</v>
      </c>
      <c r="E33" s="254">
        <v>0.63876559857000004</v>
      </c>
      <c r="F33" s="254">
        <v>0.66504321297000002</v>
      </c>
      <c r="G33" s="254">
        <v>0.65808547107000004</v>
      </c>
      <c r="H33" s="254">
        <v>0.65643312816999999</v>
      </c>
      <c r="I33" s="254">
        <v>0.70738161464000004</v>
      </c>
      <c r="J33" s="254">
        <v>0.75750992474000001</v>
      </c>
      <c r="K33" s="254">
        <v>0.70876183168999995</v>
      </c>
      <c r="L33" s="254">
        <v>0.72738716928000002</v>
      </c>
      <c r="M33" s="254">
        <v>0.70941224245000001</v>
      </c>
      <c r="N33" s="254">
        <v>0.65741884221000002</v>
      </c>
      <c r="O33" s="254">
        <v>0.59794339445</v>
      </c>
      <c r="P33" s="254">
        <v>0.61311608254000005</v>
      </c>
      <c r="Q33" s="254">
        <v>0.64109125135</v>
      </c>
      <c r="R33" s="254">
        <v>0.62735955755999995</v>
      </c>
      <c r="S33" s="254">
        <v>0.74240139587999998</v>
      </c>
      <c r="T33" s="254">
        <v>0.68705405501000005</v>
      </c>
      <c r="U33" s="254">
        <v>0.70571845383999998</v>
      </c>
      <c r="V33" s="254">
        <v>0.69848824251999997</v>
      </c>
      <c r="W33" s="254">
        <v>0.66222115708999996</v>
      </c>
      <c r="X33" s="254">
        <v>0.67661853441999997</v>
      </c>
      <c r="Y33" s="254">
        <v>0.74143604049</v>
      </c>
      <c r="Z33" s="254">
        <v>0.69995887987000005</v>
      </c>
      <c r="AA33" s="254">
        <v>0.61483480405000002</v>
      </c>
      <c r="AB33" s="254">
        <v>0.61483480405000002</v>
      </c>
      <c r="AC33" s="254">
        <v>0.61483480405000002</v>
      </c>
      <c r="AD33" s="254">
        <v>0.69210120666999997</v>
      </c>
      <c r="AE33" s="254">
        <v>0.69210120666999997</v>
      </c>
      <c r="AF33" s="254">
        <v>0.69210120666999997</v>
      </c>
      <c r="AG33" s="254">
        <v>0.70965921064000004</v>
      </c>
      <c r="AH33" s="254">
        <v>0.70965921064000004</v>
      </c>
      <c r="AI33" s="254">
        <v>0.70965921064000004</v>
      </c>
      <c r="AJ33" s="254">
        <v>0.69478000489000002</v>
      </c>
      <c r="AK33" s="254">
        <v>0.69478000489000002</v>
      </c>
      <c r="AL33" s="254">
        <v>0.69478000489000002</v>
      </c>
      <c r="AM33" s="254">
        <v>0.70362620452000002</v>
      </c>
      <c r="AN33" s="254">
        <v>0.70736216869000001</v>
      </c>
      <c r="AO33" s="254">
        <v>0.70929921112000005</v>
      </c>
      <c r="AP33" s="254">
        <v>0.70934153252999999</v>
      </c>
      <c r="AQ33" s="254">
        <v>0.70731219804000001</v>
      </c>
      <c r="AR33" s="254">
        <v>0.72512359474999999</v>
      </c>
      <c r="AS33" s="254">
        <v>0.73039071142000001</v>
      </c>
      <c r="AT33" s="254">
        <v>0.73448581703000004</v>
      </c>
      <c r="AU33" s="254">
        <v>0.74078782243999997</v>
      </c>
      <c r="AV33" s="254">
        <v>0.74185524351999999</v>
      </c>
      <c r="AW33" s="254">
        <v>0.72935286162000001</v>
      </c>
      <c r="AX33" s="254">
        <v>0.72920817118000003</v>
      </c>
      <c r="AY33" s="254">
        <v>0.71240142947999996</v>
      </c>
      <c r="AZ33" s="254">
        <v>0.71626643064999995</v>
      </c>
      <c r="BA33" s="254">
        <v>0.71821902707999996</v>
      </c>
      <c r="BB33" s="411">
        <v>0.71836733849000001</v>
      </c>
      <c r="BC33" s="411">
        <v>0.71608717799999999</v>
      </c>
      <c r="BD33" s="411">
        <v>0.73414218871000003</v>
      </c>
      <c r="BE33" s="411">
        <v>0.73946096137999995</v>
      </c>
      <c r="BF33" s="411">
        <v>0.74334335298999998</v>
      </c>
      <c r="BG33" s="411">
        <v>0.74963707941000002</v>
      </c>
      <c r="BH33" s="411">
        <v>0.75087453847999996</v>
      </c>
      <c r="BI33" s="411">
        <v>0.73824338657999999</v>
      </c>
      <c r="BJ33" s="411">
        <v>0.73848773714000004</v>
      </c>
      <c r="BK33" s="411">
        <v>0.72192274444000004</v>
      </c>
      <c r="BL33" s="411">
        <v>0.72592077360999996</v>
      </c>
      <c r="BM33" s="411">
        <v>0.72788869804</v>
      </c>
      <c r="BN33" s="411">
        <v>0.72811292444999998</v>
      </c>
      <c r="BO33" s="411">
        <v>0.72557657095999994</v>
      </c>
      <c r="BP33" s="411">
        <v>0.74388248866999995</v>
      </c>
      <c r="BQ33" s="411">
        <v>0.74922430533999995</v>
      </c>
      <c r="BR33" s="411">
        <v>0.75288858194999997</v>
      </c>
      <c r="BS33" s="411">
        <v>0.75917384636999996</v>
      </c>
      <c r="BT33" s="411">
        <v>0.76061743644000002</v>
      </c>
      <c r="BU33" s="411">
        <v>0.74785355754000005</v>
      </c>
      <c r="BV33" s="411">
        <v>0.74849647109999995</v>
      </c>
    </row>
    <row r="34" spans="1:74" ht="11.1" customHeight="1" x14ac:dyDescent="0.2">
      <c r="A34" s="162" t="s">
        <v>320</v>
      </c>
      <c r="B34" s="173" t="s">
        <v>306</v>
      </c>
      <c r="C34" s="254">
        <v>9.5037203831999992</v>
      </c>
      <c r="D34" s="254">
        <v>9.7235298703000002</v>
      </c>
      <c r="E34" s="254">
        <v>9.0652930993999998</v>
      </c>
      <c r="F34" s="254">
        <v>9.3910099074000009</v>
      </c>
      <c r="G34" s="254">
        <v>9.3492070859999998</v>
      </c>
      <c r="H34" s="254">
        <v>9.1653071456999999</v>
      </c>
      <c r="I34" s="254">
        <v>9.1717966813</v>
      </c>
      <c r="J34" s="254">
        <v>9.3818603784000008</v>
      </c>
      <c r="K34" s="254">
        <v>9.6310076517999992</v>
      </c>
      <c r="L34" s="254">
        <v>9.6934149488999992</v>
      </c>
      <c r="M34" s="254">
        <v>10.055928835</v>
      </c>
      <c r="N34" s="254">
        <v>9.9450680568000003</v>
      </c>
      <c r="O34" s="254">
        <v>9.6940908336000007</v>
      </c>
      <c r="P34" s="254">
        <v>9.6128288835000006</v>
      </c>
      <c r="Q34" s="254">
        <v>9.4247242589999995</v>
      </c>
      <c r="R34" s="254">
        <v>9.2958887307999998</v>
      </c>
      <c r="S34" s="254">
        <v>9.7832525261000001</v>
      </c>
      <c r="T34" s="254">
        <v>9.6806609046999998</v>
      </c>
      <c r="U34" s="254">
        <v>9.8449184606000006</v>
      </c>
      <c r="V34" s="254">
        <v>10.014175549000001</v>
      </c>
      <c r="W34" s="254">
        <v>10.668174651999999</v>
      </c>
      <c r="X34" s="254">
        <v>10.277198002</v>
      </c>
      <c r="Y34" s="254">
        <v>10.800203376000001</v>
      </c>
      <c r="Z34" s="254">
        <v>10.657128513</v>
      </c>
      <c r="AA34" s="254">
        <v>10.198495920999999</v>
      </c>
      <c r="AB34" s="254">
        <v>10.198495920999999</v>
      </c>
      <c r="AC34" s="254">
        <v>10.198495920999999</v>
      </c>
      <c r="AD34" s="254">
        <v>10.038109671999999</v>
      </c>
      <c r="AE34" s="254">
        <v>10.038109671999999</v>
      </c>
      <c r="AF34" s="254">
        <v>10.038109671999999</v>
      </c>
      <c r="AG34" s="254">
        <v>10.257476670000001</v>
      </c>
      <c r="AH34" s="254">
        <v>10.257476670000001</v>
      </c>
      <c r="AI34" s="254">
        <v>10.257476670000001</v>
      </c>
      <c r="AJ34" s="254">
        <v>10.712766667</v>
      </c>
      <c r="AK34" s="254">
        <v>10.712766667</v>
      </c>
      <c r="AL34" s="254">
        <v>10.712766667</v>
      </c>
      <c r="AM34" s="254">
        <v>10.394755485999999</v>
      </c>
      <c r="AN34" s="254">
        <v>10.204557106999999</v>
      </c>
      <c r="AO34" s="254">
        <v>10.238164288</v>
      </c>
      <c r="AP34" s="254">
        <v>10.910126589000001</v>
      </c>
      <c r="AQ34" s="254">
        <v>10.744928785999999</v>
      </c>
      <c r="AR34" s="254">
        <v>10.884969412</v>
      </c>
      <c r="AS34" s="254">
        <v>10.753537288</v>
      </c>
      <c r="AT34" s="254">
        <v>10.690912617</v>
      </c>
      <c r="AU34" s="254">
        <v>10.963648246</v>
      </c>
      <c r="AV34" s="254">
        <v>10.713568016</v>
      </c>
      <c r="AW34" s="254">
        <v>10.935746672000001</v>
      </c>
      <c r="AX34" s="254">
        <v>10.621738043000001</v>
      </c>
      <c r="AY34" s="254">
        <v>10.714550429000001</v>
      </c>
      <c r="AZ34" s="254">
        <v>10.518500592000001</v>
      </c>
      <c r="BA34" s="254">
        <v>10.553141698999999</v>
      </c>
      <c r="BB34" s="411">
        <v>11.245776939000001</v>
      </c>
      <c r="BC34" s="411">
        <v>11.075496821</v>
      </c>
      <c r="BD34" s="411">
        <v>11.2198458</v>
      </c>
      <c r="BE34" s="411">
        <v>11.084370163999999</v>
      </c>
      <c r="BF34" s="411">
        <v>11.019818842999999</v>
      </c>
      <c r="BG34" s="411">
        <v>11.300945192</v>
      </c>
      <c r="BH34" s="411">
        <v>11.043171235999999</v>
      </c>
      <c r="BI34" s="411">
        <v>11.272185223999999</v>
      </c>
      <c r="BJ34" s="411">
        <v>10.948516111</v>
      </c>
      <c r="BK34" s="411">
        <v>11.048789243</v>
      </c>
      <c r="BL34" s="411">
        <v>10.846623660000001</v>
      </c>
      <c r="BM34" s="411">
        <v>10.882345392</v>
      </c>
      <c r="BN34" s="411">
        <v>11.596587285</v>
      </c>
      <c r="BO34" s="411">
        <v>11.420995305</v>
      </c>
      <c r="BP34" s="411">
        <v>11.569847229000001</v>
      </c>
      <c r="BQ34" s="411">
        <v>11.430145449999999</v>
      </c>
      <c r="BR34" s="411">
        <v>11.363580461</v>
      </c>
      <c r="BS34" s="411">
        <v>11.653476503</v>
      </c>
      <c r="BT34" s="411">
        <v>11.387661328</v>
      </c>
      <c r="BU34" s="411">
        <v>11.623819373</v>
      </c>
      <c r="BV34" s="411">
        <v>11.29005345</v>
      </c>
    </row>
    <row r="35" spans="1:74" ht="11.1" customHeight="1" x14ac:dyDescent="0.2">
      <c r="A35" s="162" t="s">
        <v>321</v>
      </c>
      <c r="B35" s="173" t="s">
        <v>307</v>
      </c>
      <c r="C35" s="254">
        <v>10.841924869</v>
      </c>
      <c r="D35" s="254">
        <v>10.933475327</v>
      </c>
      <c r="E35" s="254">
        <v>11.127618775</v>
      </c>
      <c r="F35" s="254">
        <v>10.988079833</v>
      </c>
      <c r="G35" s="254">
        <v>10.780083098</v>
      </c>
      <c r="H35" s="254">
        <v>10.745347996</v>
      </c>
      <c r="I35" s="254">
        <v>10.550599671000001</v>
      </c>
      <c r="J35" s="254">
        <v>10.41450966</v>
      </c>
      <c r="K35" s="254">
        <v>10.620372625</v>
      </c>
      <c r="L35" s="254">
        <v>10.889256475</v>
      </c>
      <c r="M35" s="254">
        <v>11.367130784</v>
      </c>
      <c r="N35" s="254">
        <v>11.15031274</v>
      </c>
      <c r="O35" s="254">
        <v>10.59979435</v>
      </c>
      <c r="P35" s="254">
        <v>11.087327602</v>
      </c>
      <c r="Q35" s="254">
        <v>11.189615485999999</v>
      </c>
      <c r="R35" s="254">
        <v>11.076169096999999</v>
      </c>
      <c r="S35" s="254">
        <v>11.238059927</v>
      </c>
      <c r="T35" s="254">
        <v>11.278059048999999</v>
      </c>
      <c r="U35" s="254">
        <v>11.252056175</v>
      </c>
      <c r="V35" s="254">
        <v>11.133568058</v>
      </c>
      <c r="W35" s="254">
        <v>10.932825766000001</v>
      </c>
      <c r="X35" s="254">
        <v>11.213484572</v>
      </c>
      <c r="Y35" s="254">
        <v>11.568031442000001</v>
      </c>
      <c r="Z35" s="254">
        <v>11.61229904</v>
      </c>
      <c r="AA35" s="254">
        <v>11.495388805999999</v>
      </c>
      <c r="AB35" s="254">
        <v>11.495388805999999</v>
      </c>
      <c r="AC35" s="254">
        <v>11.495388805999999</v>
      </c>
      <c r="AD35" s="254">
        <v>11.50023781</v>
      </c>
      <c r="AE35" s="254">
        <v>11.50023781</v>
      </c>
      <c r="AF35" s="254">
        <v>11.50023781</v>
      </c>
      <c r="AG35" s="254">
        <v>11.242434334</v>
      </c>
      <c r="AH35" s="254">
        <v>11.242434334</v>
      </c>
      <c r="AI35" s="254">
        <v>11.242434334</v>
      </c>
      <c r="AJ35" s="254">
        <v>11.561989212</v>
      </c>
      <c r="AK35" s="254">
        <v>11.561989212</v>
      </c>
      <c r="AL35" s="254">
        <v>11.561989212</v>
      </c>
      <c r="AM35" s="254">
        <v>11.538297915999999</v>
      </c>
      <c r="AN35" s="254">
        <v>11.730832931</v>
      </c>
      <c r="AO35" s="254">
        <v>11.680757722999999</v>
      </c>
      <c r="AP35" s="254">
        <v>11.909432061</v>
      </c>
      <c r="AQ35" s="254">
        <v>11.890374944</v>
      </c>
      <c r="AR35" s="254">
        <v>11.800000345999999</v>
      </c>
      <c r="AS35" s="254">
        <v>11.431740568</v>
      </c>
      <c r="AT35" s="254">
        <v>11.412452494</v>
      </c>
      <c r="AU35" s="254">
        <v>11.435182789000001</v>
      </c>
      <c r="AV35" s="254">
        <v>11.644096908</v>
      </c>
      <c r="AW35" s="254">
        <v>11.787972334999999</v>
      </c>
      <c r="AX35" s="254">
        <v>11.780112929</v>
      </c>
      <c r="AY35" s="254">
        <v>11.751678448</v>
      </c>
      <c r="AZ35" s="254">
        <v>11.950125281</v>
      </c>
      <c r="BA35" s="254">
        <v>11.896791121</v>
      </c>
      <c r="BB35" s="411">
        <v>12.125567596</v>
      </c>
      <c r="BC35" s="411">
        <v>12.107092462000001</v>
      </c>
      <c r="BD35" s="411">
        <v>12.014114638000001</v>
      </c>
      <c r="BE35" s="411">
        <v>11.639823507999999</v>
      </c>
      <c r="BF35" s="411">
        <v>11.618005448</v>
      </c>
      <c r="BG35" s="411">
        <v>11.641534786999999</v>
      </c>
      <c r="BH35" s="411">
        <v>11.849893905</v>
      </c>
      <c r="BI35" s="411">
        <v>11.99940606</v>
      </c>
      <c r="BJ35" s="411">
        <v>11.990134521</v>
      </c>
      <c r="BK35" s="411">
        <v>12.073504284</v>
      </c>
      <c r="BL35" s="411">
        <v>12.278357096000001</v>
      </c>
      <c r="BM35" s="411">
        <v>12.222173574999999</v>
      </c>
      <c r="BN35" s="411">
        <v>12.454442164</v>
      </c>
      <c r="BO35" s="411">
        <v>12.436392496</v>
      </c>
      <c r="BP35" s="411">
        <v>12.340224435</v>
      </c>
      <c r="BQ35" s="411">
        <v>11.954216486</v>
      </c>
      <c r="BR35" s="411">
        <v>11.928674206</v>
      </c>
      <c r="BS35" s="411">
        <v>11.953931501</v>
      </c>
      <c r="BT35" s="411">
        <v>12.167613719</v>
      </c>
      <c r="BU35" s="411">
        <v>12.323168537000001</v>
      </c>
      <c r="BV35" s="411">
        <v>12.31268008</v>
      </c>
    </row>
    <row r="36" spans="1:74" ht="11.1" customHeight="1" x14ac:dyDescent="0.2">
      <c r="A36" s="162" t="s">
        <v>322</v>
      </c>
      <c r="B36" s="173" t="s">
        <v>308</v>
      </c>
      <c r="C36" s="254">
        <v>15.724343161</v>
      </c>
      <c r="D36" s="254">
        <v>16.421415203999999</v>
      </c>
      <c r="E36" s="254">
        <v>16.380329120999999</v>
      </c>
      <c r="F36" s="254">
        <v>16.501793110000001</v>
      </c>
      <c r="G36" s="254">
        <v>17.056684165</v>
      </c>
      <c r="H36" s="254">
        <v>17.282261845000001</v>
      </c>
      <c r="I36" s="254">
        <v>17.366762414</v>
      </c>
      <c r="J36" s="254">
        <v>17.228277095999999</v>
      </c>
      <c r="K36" s="254">
        <v>17.728253695999999</v>
      </c>
      <c r="L36" s="254">
        <v>16.981930478999999</v>
      </c>
      <c r="M36" s="254">
        <v>17.251884832999998</v>
      </c>
      <c r="N36" s="254">
        <v>16.534970936000001</v>
      </c>
      <c r="O36" s="254">
        <v>16.206760781</v>
      </c>
      <c r="P36" s="254">
        <v>16.524303475</v>
      </c>
      <c r="Q36" s="254">
        <v>16.734285163999999</v>
      </c>
      <c r="R36" s="254">
        <v>17.156454867000001</v>
      </c>
      <c r="S36" s="254">
        <v>17.393035933</v>
      </c>
      <c r="T36" s="254">
        <v>18.13753707</v>
      </c>
      <c r="U36" s="254">
        <v>17.892781787000001</v>
      </c>
      <c r="V36" s="254">
        <v>18.250468622</v>
      </c>
      <c r="W36" s="254">
        <v>17.880313998999998</v>
      </c>
      <c r="X36" s="254">
        <v>17.710135233999999</v>
      </c>
      <c r="Y36" s="254">
        <v>17.301312938999999</v>
      </c>
      <c r="Z36" s="254">
        <v>17.073675062</v>
      </c>
      <c r="AA36" s="254">
        <v>17.290128022000001</v>
      </c>
      <c r="AB36" s="254">
        <v>17.290128022000001</v>
      </c>
      <c r="AC36" s="254">
        <v>17.290128022000001</v>
      </c>
      <c r="AD36" s="254">
        <v>17.957525459999999</v>
      </c>
      <c r="AE36" s="254">
        <v>17.957525459999999</v>
      </c>
      <c r="AF36" s="254">
        <v>17.957525459999999</v>
      </c>
      <c r="AG36" s="254">
        <v>18.482543654000001</v>
      </c>
      <c r="AH36" s="254">
        <v>18.482543654000001</v>
      </c>
      <c r="AI36" s="254">
        <v>18.482543654000001</v>
      </c>
      <c r="AJ36" s="254">
        <v>17.966279187000001</v>
      </c>
      <c r="AK36" s="254">
        <v>17.966279187000001</v>
      </c>
      <c r="AL36" s="254">
        <v>17.966279187000001</v>
      </c>
      <c r="AM36" s="254">
        <v>17.819443759999999</v>
      </c>
      <c r="AN36" s="254">
        <v>17.91390492</v>
      </c>
      <c r="AO36" s="254">
        <v>17.864298518999998</v>
      </c>
      <c r="AP36" s="254">
        <v>18.155039210999998</v>
      </c>
      <c r="AQ36" s="254">
        <v>18.475469670999999</v>
      </c>
      <c r="AR36" s="254">
        <v>18.762687931999999</v>
      </c>
      <c r="AS36" s="254">
        <v>19.07089788</v>
      </c>
      <c r="AT36" s="254">
        <v>19.123769739</v>
      </c>
      <c r="AU36" s="254">
        <v>19.125751862000001</v>
      </c>
      <c r="AV36" s="254">
        <v>18.602346892</v>
      </c>
      <c r="AW36" s="254">
        <v>18.324298638999998</v>
      </c>
      <c r="AX36" s="254">
        <v>18.018624475999999</v>
      </c>
      <c r="AY36" s="254">
        <v>18.005257621999998</v>
      </c>
      <c r="AZ36" s="254">
        <v>18.206880757</v>
      </c>
      <c r="BA36" s="254">
        <v>18.311356809999999</v>
      </c>
      <c r="BB36" s="411">
        <v>18.748229357</v>
      </c>
      <c r="BC36" s="411">
        <v>19.042428308000002</v>
      </c>
      <c r="BD36" s="411">
        <v>19.230485256000001</v>
      </c>
      <c r="BE36" s="411">
        <v>19.531596231000002</v>
      </c>
      <c r="BF36" s="411">
        <v>19.589475571000001</v>
      </c>
      <c r="BG36" s="411">
        <v>19.589294914</v>
      </c>
      <c r="BH36" s="411">
        <v>19.046653447000001</v>
      </c>
      <c r="BI36" s="411">
        <v>18.755874181999999</v>
      </c>
      <c r="BJ36" s="411">
        <v>18.442640475000001</v>
      </c>
      <c r="BK36" s="411">
        <v>18.478075758999999</v>
      </c>
      <c r="BL36" s="411">
        <v>18.686494590999999</v>
      </c>
      <c r="BM36" s="411">
        <v>18.790604987999998</v>
      </c>
      <c r="BN36" s="411">
        <v>19.244129569999998</v>
      </c>
      <c r="BO36" s="411">
        <v>19.552202306000002</v>
      </c>
      <c r="BP36" s="411">
        <v>19.752562866000002</v>
      </c>
      <c r="BQ36" s="411">
        <v>20.066326523000001</v>
      </c>
      <c r="BR36" s="411">
        <v>20.128083732</v>
      </c>
      <c r="BS36" s="411">
        <v>20.126428465</v>
      </c>
      <c r="BT36" s="411">
        <v>19.560824681</v>
      </c>
      <c r="BU36" s="411">
        <v>19.255384367000001</v>
      </c>
      <c r="BV36" s="411">
        <v>18.933100583000002</v>
      </c>
    </row>
    <row r="37" spans="1:74" ht="11.1" customHeight="1" x14ac:dyDescent="0.2">
      <c r="A37" s="162" t="s">
        <v>324</v>
      </c>
      <c r="B37" s="173" t="s">
        <v>245</v>
      </c>
      <c r="C37" s="254">
        <v>87.023146818000001</v>
      </c>
      <c r="D37" s="254">
        <v>89.682969346999997</v>
      </c>
      <c r="E37" s="254">
        <v>88.553308745999999</v>
      </c>
      <c r="F37" s="254">
        <v>86.902531409000005</v>
      </c>
      <c r="G37" s="254">
        <v>86.956276888999994</v>
      </c>
      <c r="H37" s="254">
        <v>88.538811897000002</v>
      </c>
      <c r="I37" s="254">
        <v>88.498659329999995</v>
      </c>
      <c r="J37" s="254">
        <v>89.961690571999995</v>
      </c>
      <c r="K37" s="254">
        <v>90.158953275000002</v>
      </c>
      <c r="L37" s="254">
        <v>88.959965682999993</v>
      </c>
      <c r="M37" s="254">
        <v>90.561056622999999</v>
      </c>
      <c r="N37" s="254">
        <v>89.915457064999998</v>
      </c>
      <c r="O37" s="254">
        <v>86.836993042000003</v>
      </c>
      <c r="P37" s="254">
        <v>90.078400379000001</v>
      </c>
      <c r="Q37" s="254">
        <v>88.404433494000003</v>
      </c>
      <c r="R37" s="254">
        <v>87.561058008000003</v>
      </c>
      <c r="S37" s="254">
        <v>89.236678648999998</v>
      </c>
      <c r="T37" s="254">
        <v>90.390357136000006</v>
      </c>
      <c r="U37" s="254">
        <v>90.132541731000003</v>
      </c>
      <c r="V37" s="254">
        <v>91.350585397000003</v>
      </c>
      <c r="W37" s="254">
        <v>89.874109911000005</v>
      </c>
      <c r="X37" s="254">
        <v>90.899694397000005</v>
      </c>
      <c r="Y37" s="254">
        <v>91.421508725999999</v>
      </c>
      <c r="Z37" s="254">
        <v>90.501600659000005</v>
      </c>
      <c r="AA37" s="254">
        <v>90.256096853000003</v>
      </c>
      <c r="AB37" s="254">
        <v>90.924478852999997</v>
      </c>
      <c r="AC37" s="254">
        <v>89.546803853</v>
      </c>
      <c r="AD37" s="254">
        <v>90.750559448999994</v>
      </c>
      <c r="AE37" s="254">
        <v>90.434073448999996</v>
      </c>
      <c r="AF37" s="254">
        <v>90.339701449000003</v>
      </c>
      <c r="AG37" s="254">
        <v>92.233461168999995</v>
      </c>
      <c r="AH37" s="254">
        <v>91.798368169</v>
      </c>
      <c r="AI37" s="254">
        <v>91.367986169000005</v>
      </c>
      <c r="AJ37" s="254">
        <v>92.02856937</v>
      </c>
      <c r="AK37" s="254">
        <v>92.670976370000005</v>
      </c>
      <c r="AL37" s="254">
        <v>91.972472370000006</v>
      </c>
      <c r="AM37" s="254">
        <v>90.723940798000001</v>
      </c>
      <c r="AN37" s="254">
        <v>91.859612835999997</v>
      </c>
      <c r="AO37" s="254">
        <v>90.656489140000005</v>
      </c>
      <c r="AP37" s="254">
        <v>91.501789015</v>
      </c>
      <c r="AQ37" s="254">
        <v>90.840286113000005</v>
      </c>
      <c r="AR37" s="254">
        <v>91.889772606999998</v>
      </c>
      <c r="AS37" s="254">
        <v>93.150495054000004</v>
      </c>
      <c r="AT37" s="254">
        <v>92.440647819999995</v>
      </c>
      <c r="AU37" s="254">
        <v>93.007615504</v>
      </c>
      <c r="AV37" s="254">
        <v>92.994571469999997</v>
      </c>
      <c r="AW37" s="254">
        <v>92.268516215000005</v>
      </c>
      <c r="AX37" s="254">
        <v>93.231654263999999</v>
      </c>
      <c r="AY37" s="254">
        <v>91.794165527999994</v>
      </c>
      <c r="AZ37" s="254">
        <v>92.742415308999995</v>
      </c>
      <c r="BA37" s="254">
        <v>91.909598504000002</v>
      </c>
      <c r="BB37" s="411">
        <v>92.448250451999996</v>
      </c>
      <c r="BC37" s="411">
        <v>91.961450236000005</v>
      </c>
      <c r="BD37" s="411">
        <v>93.272873099999998</v>
      </c>
      <c r="BE37" s="411">
        <v>93.583473764000004</v>
      </c>
      <c r="BF37" s="411">
        <v>93.606556889000004</v>
      </c>
      <c r="BG37" s="411">
        <v>94.170052550999998</v>
      </c>
      <c r="BH37" s="411">
        <v>93.951751494000007</v>
      </c>
      <c r="BI37" s="411">
        <v>93.860735810999998</v>
      </c>
      <c r="BJ37" s="411">
        <v>93.783486581000005</v>
      </c>
      <c r="BK37" s="411">
        <v>92.764590365000004</v>
      </c>
      <c r="BL37" s="411">
        <v>93.669306781000003</v>
      </c>
      <c r="BM37" s="411">
        <v>93.083393596999997</v>
      </c>
      <c r="BN37" s="411">
        <v>93.599668698000002</v>
      </c>
      <c r="BO37" s="411">
        <v>93.125843590000002</v>
      </c>
      <c r="BP37" s="411">
        <v>94.481128690999995</v>
      </c>
      <c r="BQ37" s="411">
        <v>94.751389638000006</v>
      </c>
      <c r="BR37" s="411">
        <v>94.752610992000001</v>
      </c>
      <c r="BS37" s="411">
        <v>95.385094198999994</v>
      </c>
      <c r="BT37" s="411">
        <v>95.063613523000001</v>
      </c>
      <c r="BU37" s="411">
        <v>95.014510324</v>
      </c>
      <c r="BV37" s="411">
        <v>94.781282962000006</v>
      </c>
    </row>
    <row r="38" spans="1:74" ht="11.1" customHeight="1" x14ac:dyDescent="0.2">
      <c r="B38" s="173"/>
      <c r="C38" s="254"/>
      <c r="D38" s="254"/>
      <c r="E38" s="254"/>
      <c r="F38" s="254"/>
      <c r="G38" s="254"/>
      <c r="H38" s="254"/>
      <c r="I38" s="254"/>
      <c r="J38" s="254"/>
      <c r="K38" s="254"/>
      <c r="L38" s="254"/>
      <c r="M38" s="254"/>
      <c r="N38" s="254"/>
      <c r="O38" s="254"/>
      <c r="P38" s="254"/>
      <c r="Q38" s="254"/>
      <c r="R38" s="254"/>
      <c r="S38" s="254"/>
      <c r="T38" s="254"/>
      <c r="U38" s="254"/>
      <c r="V38" s="254"/>
      <c r="W38" s="254"/>
      <c r="X38" s="254"/>
      <c r="Y38" s="254"/>
      <c r="Z38" s="254"/>
      <c r="AA38" s="254"/>
      <c r="AB38" s="254"/>
      <c r="AC38" s="254"/>
      <c r="AD38" s="254"/>
      <c r="AE38" s="254"/>
      <c r="AF38" s="254"/>
      <c r="AG38" s="254"/>
      <c r="AH38" s="254"/>
      <c r="AI38" s="254"/>
      <c r="AJ38" s="254"/>
      <c r="AK38" s="254"/>
      <c r="AL38" s="254"/>
      <c r="AM38" s="254"/>
      <c r="AN38" s="254"/>
      <c r="AO38" s="254"/>
      <c r="AP38" s="254"/>
      <c r="AQ38" s="254"/>
      <c r="AR38" s="254"/>
      <c r="AS38" s="254"/>
      <c r="AT38" s="254"/>
      <c r="AU38" s="254"/>
      <c r="AV38" s="254"/>
      <c r="AW38" s="254"/>
      <c r="AX38" s="254"/>
      <c r="AY38" s="254"/>
      <c r="AZ38" s="254"/>
      <c r="BA38" s="254"/>
      <c r="BB38" s="411"/>
      <c r="BC38" s="411"/>
      <c r="BD38" s="411"/>
      <c r="BE38" s="411"/>
      <c r="BF38" s="411"/>
      <c r="BG38" s="411"/>
      <c r="BH38" s="411"/>
      <c r="BI38" s="411"/>
      <c r="BJ38" s="411"/>
      <c r="BK38" s="411"/>
      <c r="BL38" s="411"/>
      <c r="BM38" s="411"/>
      <c r="BN38" s="411"/>
      <c r="BO38" s="411"/>
      <c r="BP38" s="411"/>
      <c r="BQ38" s="411"/>
      <c r="BR38" s="411"/>
      <c r="BS38" s="411"/>
      <c r="BT38" s="411"/>
      <c r="BU38" s="411"/>
      <c r="BV38" s="411"/>
    </row>
    <row r="39" spans="1:74" ht="11.1" customHeight="1" x14ac:dyDescent="0.2">
      <c r="B39" s="256" t="s">
        <v>751</v>
      </c>
      <c r="C39" s="254"/>
      <c r="D39" s="254"/>
      <c r="E39" s="254"/>
      <c r="F39" s="254"/>
      <c r="G39" s="254"/>
      <c r="H39" s="254"/>
      <c r="I39" s="254"/>
      <c r="J39" s="254"/>
      <c r="K39" s="254"/>
      <c r="L39" s="254"/>
      <c r="M39" s="254"/>
      <c r="N39" s="254"/>
      <c r="O39" s="254"/>
      <c r="P39" s="254"/>
      <c r="Q39" s="254"/>
      <c r="R39" s="254"/>
      <c r="S39" s="254"/>
      <c r="T39" s="254"/>
      <c r="U39" s="254"/>
      <c r="V39" s="254"/>
      <c r="W39" s="254"/>
      <c r="X39" s="254"/>
      <c r="Y39" s="254"/>
      <c r="Z39" s="254"/>
      <c r="AA39" s="254"/>
      <c r="AB39" s="254"/>
      <c r="AC39" s="254"/>
      <c r="AD39" s="254"/>
      <c r="AE39" s="254"/>
      <c r="AF39" s="254"/>
      <c r="AG39" s="254"/>
      <c r="AH39" s="254"/>
      <c r="AI39" s="254"/>
      <c r="AJ39" s="254"/>
      <c r="AK39" s="254"/>
      <c r="AL39" s="254"/>
      <c r="AM39" s="254"/>
      <c r="AN39" s="254"/>
      <c r="AO39" s="254"/>
      <c r="AP39" s="254"/>
      <c r="AQ39" s="254"/>
      <c r="AR39" s="254"/>
      <c r="AS39" s="254"/>
      <c r="AT39" s="254"/>
      <c r="AU39" s="254"/>
      <c r="AV39" s="254"/>
      <c r="AW39" s="254"/>
      <c r="AX39" s="254"/>
      <c r="AY39" s="254"/>
      <c r="AZ39" s="254"/>
      <c r="BA39" s="254"/>
      <c r="BB39" s="411"/>
      <c r="BC39" s="411"/>
      <c r="BD39" s="411"/>
      <c r="BE39" s="411"/>
      <c r="BF39" s="411"/>
      <c r="BG39" s="411"/>
      <c r="BH39" s="411"/>
      <c r="BI39" s="411"/>
      <c r="BJ39" s="411"/>
      <c r="BK39" s="411"/>
      <c r="BL39" s="411"/>
      <c r="BM39" s="411"/>
      <c r="BN39" s="411"/>
      <c r="BO39" s="411"/>
      <c r="BP39" s="411"/>
      <c r="BQ39" s="411"/>
      <c r="BR39" s="411"/>
      <c r="BS39" s="411"/>
      <c r="BT39" s="411"/>
      <c r="BU39" s="411"/>
      <c r="BV39" s="411"/>
    </row>
    <row r="40" spans="1:74" ht="11.1" customHeight="1" x14ac:dyDescent="0.2">
      <c r="A40" s="162" t="s">
        <v>343</v>
      </c>
      <c r="B40" s="173" t="s">
        <v>747</v>
      </c>
      <c r="C40" s="254">
        <v>-0.49386325805999998</v>
      </c>
      <c r="D40" s="254">
        <v>1.0330092856999999</v>
      </c>
      <c r="E40" s="254">
        <v>0.13918961290000001</v>
      </c>
      <c r="F40" s="254">
        <v>-0.10537926667</v>
      </c>
      <c r="G40" s="254">
        <v>-0.88375154839000003</v>
      </c>
      <c r="H40" s="254">
        <v>-5.9142733332999999E-2</v>
      </c>
      <c r="I40" s="254">
        <v>-0.23067754838999999</v>
      </c>
      <c r="J40" s="254">
        <v>0.64406416128999999</v>
      </c>
      <c r="K40" s="254">
        <v>0.49177219999999999</v>
      </c>
      <c r="L40" s="254">
        <v>0.37069883870999998</v>
      </c>
      <c r="M40" s="254">
        <v>-2.2796133332999999E-2</v>
      </c>
      <c r="N40" s="254">
        <v>0.64642029032000003</v>
      </c>
      <c r="O40" s="254">
        <v>-0.72612209676999995</v>
      </c>
      <c r="P40" s="254">
        <v>0.17892168965999999</v>
      </c>
      <c r="Q40" s="254">
        <v>-0.51863767742</v>
      </c>
      <c r="R40" s="254">
        <v>-3.3271833333000003E-2</v>
      </c>
      <c r="S40" s="254">
        <v>-0.36571780645000002</v>
      </c>
      <c r="T40" s="254">
        <v>-0.47830139999999999</v>
      </c>
      <c r="U40" s="254">
        <v>-9.0764483871000001E-2</v>
      </c>
      <c r="V40" s="254">
        <v>0.40100445160999998</v>
      </c>
      <c r="W40" s="254">
        <v>-0.63133526666999995</v>
      </c>
      <c r="X40" s="254">
        <v>0.30386383871</v>
      </c>
      <c r="Y40" s="254">
        <v>-1.1201166667000001E-2</v>
      </c>
      <c r="Z40" s="254">
        <v>8.4884322580999996E-2</v>
      </c>
      <c r="AA40" s="254">
        <v>-9.8468193548000002E-2</v>
      </c>
      <c r="AB40" s="254">
        <v>0.73828785714</v>
      </c>
      <c r="AC40" s="254">
        <v>-9.2001483871000003E-2</v>
      </c>
      <c r="AD40" s="254">
        <v>-0.49130403333</v>
      </c>
      <c r="AE40" s="254">
        <v>-0.29076532257999999</v>
      </c>
      <c r="AF40" s="254">
        <v>-7.1705466667000006E-2</v>
      </c>
      <c r="AG40" s="254">
        <v>3.7225580644999999E-2</v>
      </c>
      <c r="AH40" s="254">
        <v>-0.16245916128999999</v>
      </c>
      <c r="AI40" s="254">
        <v>-0.35256283332999999</v>
      </c>
      <c r="AJ40" s="254">
        <v>0.75387612903000001</v>
      </c>
      <c r="AK40" s="254">
        <v>0.68790189999999996</v>
      </c>
      <c r="AL40" s="254">
        <v>0.90300209676999998</v>
      </c>
      <c r="AM40" s="254">
        <v>0.60433183870999996</v>
      </c>
      <c r="AN40" s="254">
        <v>-1.3535714286E-2</v>
      </c>
      <c r="AO40" s="254">
        <v>-0.32298864515999998</v>
      </c>
      <c r="AP40" s="254">
        <v>-0.90598080000000003</v>
      </c>
      <c r="AQ40" s="254">
        <v>-0.93474445160999997</v>
      </c>
      <c r="AR40" s="254">
        <v>-0.14956646667000001</v>
      </c>
      <c r="AS40" s="254">
        <v>-0.13003225805999999</v>
      </c>
      <c r="AT40" s="254">
        <v>-0.12674193548000001</v>
      </c>
      <c r="AU40" s="254">
        <v>-0.44466666666999999</v>
      </c>
      <c r="AV40" s="254">
        <v>0.15838709677000001</v>
      </c>
      <c r="AW40" s="254">
        <v>-0.39269999999999999</v>
      </c>
      <c r="AX40" s="254">
        <v>-0.47129167742</v>
      </c>
      <c r="AY40" s="254">
        <v>-0.57442758064999999</v>
      </c>
      <c r="AZ40" s="254">
        <v>-0.17606777870000001</v>
      </c>
      <c r="BA40" s="254">
        <v>-0.66552082726999995</v>
      </c>
      <c r="BB40" s="411">
        <v>-0.51776978503000004</v>
      </c>
      <c r="BC40" s="411">
        <v>-0.59003225806000004</v>
      </c>
      <c r="BD40" s="411">
        <v>-0.19359999999999999</v>
      </c>
      <c r="BE40" s="411">
        <v>-0.17199999999999999</v>
      </c>
      <c r="BF40" s="411">
        <v>6.8935483871E-2</v>
      </c>
      <c r="BG40" s="411">
        <v>-1.8666666666999999E-2</v>
      </c>
      <c r="BH40" s="411">
        <v>0.55164516128999996</v>
      </c>
      <c r="BI40" s="411">
        <v>0.2954</v>
      </c>
      <c r="BJ40" s="411">
        <v>0.81961290323000002</v>
      </c>
      <c r="BK40" s="411">
        <v>-0.11093548387</v>
      </c>
      <c r="BL40" s="411">
        <v>0.52924137931000004</v>
      </c>
      <c r="BM40" s="411">
        <v>8.3935483871E-2</v>
      </c>
      <c r="BN40" s="411">
        <v>-0.35749999999999998</v>
      </c>
      <c r="BO40" s="411">
        <v>-0.51312903225999995</v>
      </c>
      <c r="BP40" s="411">
        <v>-4.3933333333000001E-2</v>
      </c>
      <c r="BQ40" s="411">
        <v>-0.10374193548000001</v>
      </c>
      <c r="BR40" s="411">
        <v>5.9354838709999996E-3</v>
      </c>
      <c r="BS40" s="411">
        <v>-3.4266666666999998E-2</v>
      </c>
      <c r="BT40" s="411">
        <v>0.48070967741999998</v>
      </c>
      <c r="BU40" s="411">
        <v>0.36476666667000002</v>
      </c>
      <c r="BV40" s="411">
        <v>0.78412903225999997</v>
      </c>
    </row>
    <row r="41" spans="1:74" ht="11.1" customHeight="1" x14ac:dyDescent="0.2">
      <c r="A41" s="162" t="s">
        <v>345</v>
      </c>
      <c r="B41" s="173" t="s">
        <v>748</v>
      </c>
      <c r="C41" s="254">
        <v>-1.3618064515999999</v>
      </c>
      <c r="D41" s="254">
        <v>1.5011428571000001</v>
      </c>
      <c r="E41" s="254">
        <v>0.54212903225999998</v>
      </c>
      <c r="F41" s="254">
        <v>-0.84583333332999999</v>
      </c>
      <c r="G41" s="254">
        <v>0.23916129032</v>
      </c>
      <c r="H41" s="254">
        <v>0.29459999999999997</v>
      </c>
      <c r="I41" s="254">
        <v>0.15732258064999999</v>
      </c>
      <c r="J41" s="254">
        <v>5.2580645162000001E-3</v>
      </c>
      <c r="K41" s="254">
        <v>0.63070000000000004</v>
      </c>
      <c r="L41" s="254">
        <v>0.35670967741999998</v>
      </c>
      <c r="M41" s="254">
        <v>-0.47039999999999998</v>
      </c>
      <c r="N41" s="254">
        <v>0.98861290322999995</v>
      </c>
      <c r="O41" s="254">
        <v>-1.1182258064999999</v>
      </c>
      <c r="P41" s="254">
        <v>0.37941379310000001</v>
      </c>
      <c r="Q41" s="254">
        <v>0.3265483871</v>
      </c>
      <c r="R41" s="254">
        <v>-0.51870000000000005</v>
      </c>
      <c r="S41" s="254">
        <v>0.13080645161000001</v>
      </c>
      <c r="T41" s="254">
        <v>0.19980000000000001</v>
      </c>
      <c r="U41" s="254">
        <v>-0.88751612902999999</v>
      </c>
      <c r="V41" s="254">
        <v>-0.39593548386999999</v>
      </c>
      <c r="W41" s="254">
        <v>0.19853333333000001</v>
      </c>
      <c r="X41" s="254">
        <v>0.82477419355000003</v>
      </c>
      <c r="Y41" s="254">
        <v>6.7966666667000006E-2</v>
      </c>
      <c r="Z41" s="254">
        <v>0.69658064515999996</v>
      </c>
      <c r="AA41" s="254">
        <v>-0.61954838710000004</v>
      </c>
      <c r="AB41" s="254">
        <v>0.12985714286</v>
      </c>
      <c r="AC41" s="254">
        <v>-0.60125806451999997</v>
      </c>
      <c r="AD41" s="254">
        <v>0.27743333332999998</v>
      </c>
      <c r="AE41" s="254">
        <v>1.1383870968000001</v>
      </c>
      <c r="AF41" s="254">
        <v>-0.25416666666999999</v>
      </c>
      <c r="AG41" s="254">
        <v>-0.46722580645</v>
      </c>
      <c r="AH41" s="254">
        <v>3.7709677418999998E-2</v>
      </c>
      <c r="AI41" s="254">
        <v>-0.55073333332999996</v>
      </c>
      <c r="AJ41" s="254">
        <v>0.38451612902999999</v>
      </c>
      <c r="AK41" s="254">
        <v>0.99980000000000002</v>
      </c>
      <c r="AL41" s="254">
        <v>0.58054838710000001</v>
      </c>
      <c r="AM41" s="254">
        <v>-0.81883870968000005</v>
      </c>
      <c r="AN41" s="254">
        <v>-0.19146428570999999</v>
      </c>
      <c r="AO41" s="254">
        <v>8.1516129032000006E-2</v>
      </c>
      <c r="AP41" s="254">
        <v>0.45906666667000001</v>
      </c>
      <c r="AQ41" s="254">
        <v>-1.1598064516</v>
      </c>
      <c r="AR41" s="254">
        <v>0.58923333333000005</v>
      </c>
      <c r="AS41" s="254">
        <v>-0.31183870967999999</v>
      </c>
      <c r="AT41" s="254">
        <v>-1.2955161289999999</v>
      </c>
      <c r="AU41" s="254">
        <v>0.16373333333000001</v>
      </c>
      <c r="AV41" s="254">
        <v>0.48912903225999999</v>
      </c>
      <c r="AW41" s="254">
        <v>0.27029999999999998</v>
      </c>
      <c r="AX41" s="254">
        <v>-0.43253295527000002</v>
      </c>
      <c r="AY41" s="254">
        <v>-0.46439625402000001</v>
      </c>
      <c r="AZ41" s="254">
        <v>-0.26983250540999998</v>
      </c>
      <c r="BA41" s="254">
        <v>-0.52118014214999997</v>
      </c>
      <c r="BB41" s="411">
        <v>-0.38713748306000001</v>
      </c>
      <c r="BC41" s="411">
        <v>-0.60473830736</v>
      </c>
      <c r="BD41" s="411">
        <v>-0.34290305366000001</v>
      </c>
      <c r="BE41" s="411">
        <v>-0.22519814668999999</v>
      </c>
      <c r="BF41" s="411">
        <v>-0.36263451305</v>
      </c>
      <c r="BG41" s="411">
        <v>-4.8375114311999999E-2</v>
      </c>
      <c r="BH41" s="411">
        <v>-0.31006669278999999</v>
      </c>
      <c r="BI41" s="411">
        <v>-0.23948491093999999</v>
      </c>
      <c r="BJ41" s="411">
        <v>-0.40751916415</v>
      </c>
      <c r="BK41" s="411">
        <v>-5.4074822489000002E-2</v>
      </c>
      <c r="BL41" s="411">
        <v>4.7615576695000002E-2</v>
      </c>
      <c r="BM41" s="411">
        <v>-2.8982806061000001E-3</v>
      </c>
      <c r="BN41" s="411">
        <v>0.15736278785999999</v>
      </c>
      <c r="BO41" s="411">
        <v>-0.12036701017</v>
      </c>
      <c r="BP41" s="411">
        <v>6.7802380987999997E-2</v>
      </c>
      <c r="BQ41" s="411">
        <v>6.3459983260000005E-2</v>
      </c>
      <c r="BR41" s="411">
        <v>-6.4292594765000002E-2</v>
      </c>
      <c r="BS41" s="411">
        <v>0.17401259757000001</v>
      </c>
      <c r="BT41" s="411">
        <v>-0.23513767414</v>
      </c>
      <c r="BU41" s="411">
        <v>-0.22459227993</v>
      </c>
      <c r="BV41" s="411">
        <v>-0.41889277805000003</v>
      </c>
    </row>
    <row r="42" spans="1:74" ht="11.1" customHeight="1" x14ac:dyDescent="0.2">
      <c r="A42" s="162" t="s">
        <v>346</v>
      </c>
      <c r="B42" s="173" t="s">
        <v>749</v>
      </c>
      <c r="C42" s="254">
        <v>-0.56057846709000003</v>
      </c>
      <c r="D42" s="254">
        <v>-1.1909031492</v>
      </c>
      <c r="E42" s="254">
        <v>0.38867164076999999</v>
      </c>
      <c r="F42" s="254">
        <v>0.36462948894000002</v>
      </c>
      <c r="G42" s="254">
        <v>0.32419728343999998</v>
      </c>
      <c r="H42" s="254">
        <v>0.15364302767999999</v>
      </c>
      <c r="I42" s="254">
        <v>5.5270601820000001E-2</v>
      </c>
      <c r="J42" s="254">
        <v>0.22854226598999999</v>
      </c>
      <c r="K42" s="254">
        <v>0.69269425071000001</v>
      </c>
      <c r="L42" s="254">
        <v>-0.56794664867</v>
      </c>
      <c r="M42" s="254">
        <v>1.2567754778</v>
      </c>
      <c r="N42" s="254">
        <v>-1.8883388670000001</v>
      </c>
      <c r="O42" s="254">
        <v>-1.6946900982999999</v>
      </c>
      <c r="P42" s="254">
        <v>-1.2595146338000001</v>
      </c>
      <c r="Q42" s="254">
        <v>-1.6850440943</v>
      </c>
      <c r="R42" s="254">
        <v>-2.5391481388999999</v>
      </c>
      <c r="S42" s="254">
        <v>-0.78094771206000002</v>
      </c>
      <c r="T42" s="254">
        <v>0.64780900512999995</v>
      </c>
      <c r="U42" s="254">
        <v>0.70374511879000001</v>
      </c>
      <c r="V42" s="254">
        <v>0.7902843987</v>
      </c>
      <c r="W42" s="254">
        <v>0.51374477775000005</v>
      </c>
      <c r="X42" s="254">
        <v>-0.74223688585000003</v>
      </c>
      <c r="Y42" s="254">
        <v>0.42615794291999998</v>
      </c>
      <c r="Z42" s="254">
        <v>-1.0293943407999999</v>
      </c>
      <c r="AA42" s="254">
        <v>1.0643179765999999</v>
      </c>
      <c r="AB42" s="254">
        <v>0.38158208986999997</v>
      </c>
      <c r="AC42" s="254">
        <v>0.33950146598999997</v>
      </c>
      <c r="AD42" s="254">
        <v>0.17892331824999999</v>
      </c>
      <c r="AE42" s="254">
        <v>-1.4081324574</v>
      </c>
      <c r="AF42" s="254">
        <v>-0.31943311875000002</v>
      </c>
      <c r="AG42" s="254">
        <v>0.85746777048</v>
      </c>
      <c r="AH42" s="254">
        <v>0.28612198805</v>
      </c>
      <c r="AI42" s="254">
        <v>1.2888977482999999</v>
      </c>
      <c r="AJ42" s="254">
        <v>-0.39776242806000001</v>
      </c>
      <c r="AK42" s="254">
        <v>-0.70173949628999999</v>
      </c>
      <c r="AL42" s="254">
        <v>-1.2130375579999999</v>
      </c>
      <c r="AM42" s="254">
        <v>-0.59698567544000003</v>
      </c>
      <c r="AN42" s="254">
        <v>-0.10253450221</v>
      </c>
      <c r="AO42" s="254">
        <v>-0.69530188458999997</v>
      </c>
      <c r="AP42" s="254">
        <v>-0.19851062188999999</v>
      </c>
      <c r="AQ42" s="254">
        <v>0.90139619904000001</v>
      </c>
      <c r="AR42" s="254">
        <v>-1.5658074272</v>
      </c>
      <c r="AS42" s="254">
        <v>0.46726296955000002</v>
      </c>
      <c r="AT42" s="254">
        <v>0.41283515805999998</v>
      </c>
      <c r="AU42" s="254">
        <v>-0.65975197783999995</v>
      </c>
      <c r="AV42" s="254">
        <v>-2.3838754402000002</v>
      </c>
      <c r="AW42" s="254">
        <v>-2.0419053829</v>
      </c>
      <c r="AX42" s="254">
        <v>-0.72285321273000003</v>
      </c>
      <c r="AY42" s="254">
        <v>-0.79846132662000002</v>
      </c>
      <c r="AZ42" s="254">
        <v>-0.44959009796999999</v>
      </c>
      <c r="BA42" s="254">
        <v>-0.88878013862000005</v>
      </c>
      <c r="BB42" s="411">
        <v>-0.70663927221</v>
      </c>
      <c r="BC42" s="411">
        <v>-1.1293912064</v>
      </c>
      <c r="BD42" s="411">
        <v>-0.62698218246000004</v>
      </c>
      <c r="BE42" s="411">
        <v>-0.41089672706000002</v>
      </c>
      <c r="BF42" s="411">
        <v>-0.66333970890000005</v>
      </c>
      <c r="BG42" s="411">
        <v>-8.6959500142999996E-2</v>
      </c>
      <c r="BH42" s="411">
        <v>-0.55147818198999998</v>
      </c>
      <c r="BI42" s="411">
        <v>-0.42386999459000002</v>
      </c>
      <c r="BJ42" s="411">
        <v>-0.70480052868999998</v>
      </c>
      <c r="BK42" s="411">
        <v>-9.5433348910999999E-2</v>
      </c>
      <c r="BL42" s="411">
        <v>8.1445466258000004E-2</v>
      </c>
      <c r="BM42" s="411">
        <v>-5.0706811729000004E-3</v>
      </c>
      <c r="BN42" s="411">
        <v>0.29465876856000001</v>
      </c>
      <c r="BO42" s="411">
        <v>-0.23056022592</v>
      </c>
      <c r="BP42" s="411">
        <v>0.12720769332000001</v>
      </c>
      <c r="BQ42" s="411">
        <v>0.11880268645</v>
      </c>
      <c r="BR42" s="411">
        <v>-0.1206218168</v>
      </c>
      <c r="BS42" s="411">
        <v>0.32084921497000002</v>
      </c>
      <c r="BT42" s="411">
        <v>-0.42897282817999999</v>
      </c>
      <c r="BU42" s="411">
        <v>-0.40774122306999999</v>
      </c>
      <c r="BV42" s="411">
        <v>-0.74359517726000002</v>
      </c>
    </row>
    <row r="43" spans="1:74" ht="11.1" customHeight="1" x14ac:dyDescent="0.2">
      <c r="A43" s="162" t="s">
        <v>347</v>
      </c>
      <c r="B43" s="173" t="s">
        <v>750</v>
      </c>
      <c r="C43" s="254">
        <v>-2.4162481767999999</v>
      </c>
      <c r="D43" s="254">
        <v>1.3432489936000001</v>
      </c>
      <c r="E43" s="254">
        <v>1.0699902858999999</v>
      </c>
      <c r="F43" s="254">
        <v>-0.58658311106000005</v>
      </c>
      <c r="G43" s="254">
        <v>-0.32039297461999999</v>
      </c>
      <c r="H43" s="254">
        <v>0.38910029434999999</v>
      </c>
      <c r="I43" s="254">
        <v>-1.8084365921999999E-2</v>
      </c>
      <c r="J43" s="254">
        <v>0.87786449179000003</v>
      </c>
      <c r="K43" s="254">
        <v>1.8151664507</v>
      </c>
      <c r="L43" s="254">
        <v>0.15946186745999999</v>
      </c>
      <c r="M43" s="254">
        <v>0.76357934443999997</v>
      </c>
      <c r="N43" s="254">
        <v>-0.25330567346999999</v>
      </c>
      <c r="O43" s="254">
        <v>-3.5390380014999998</v>
      </c>
      <c r="P43" s="254">
        <v>-0.70117915105999995</v>
      </c>
      <c r="Q43" s="254">
        <v>-1.8771333846</v>
      </c>
      <c r="R43" s="254">
        <v>-3.0911199723</v>
      </c>
      <c r="S43" s="254">
        <v>-1.0158590669000001</v>
      </c>
      <c r="T43" s="254">
        <v>0.36930760512999999</v>
      </c>
      <c r="U43" s="254">
        <v>-0.27453549411</v>
      </c>
      <c r="V43" s="254">
        <v>0.79535336643999999</v>
      </c>
      <c r="W43" s="254">
        <v>8.0942844419000001E-2</v>
      </c>
      <c r="X43" s="254">
        <v>0.38640114641000001</v>
      </c>
      <c r="Y43" s="254">
        <v>0.48292344292</v>
      </c>
      <c r="Z43" s="254">
        <v>-0.24792937305000001</v>
      </c>
      <c r="AA43" s="254">
        <v>0.34630139599999998</v>
      </c>
      <c r="AB43" s="254">
        <v>1.2497270898999999</v>
      </c>
      <c r="AC43" s="254">
        <v>-0.35375808240000001</v>
      </c>
      <c r="AD43" s="254">
        <v>-3.4947381747000003E-2</v>
      </c>
      <c r="AE43" s="254">
        <v>-0.56051068321999997</v>
      </c>
      <c r="AF43" s="254">
        <v>-0.64530525208</v>
      </c>
      <c r="AG43" s="254">
        <v>0.42746754466999998</v>
      </c>
      <c r="AH43" s="254">
        <v>0.16137250416999999</v>
      </c>
      <c r="AI43" s="254">
        <v>0.38560158160000002</v>
      </c>
      <c r="AJ43" s="254">
        <v>0.74062983001000005</v>
      </c>
      <c r="AK43" s="254">
        <v>0.98596240370999999</v>
      </c>
      <c r="AL43" s="254">
        <v>0.27051292590999998</v>
      </c>
      <c r="AM43" s="254">
        <v>-0.81149254641000002</v>
      </c>
      <c r="AN43" s="254">
        <v>-0.30753450221</v>
      </c>
      <c r="AO43" s="254">
        <v>-0.93677440071999996</v>
      </c>
      <c r="AP43" s="254">
        <v>-0.64542475521999998</v>
      </c>
      <c r="AQ43" s="254">
        <v>-1.1931547041999999</v>
      </c>
      <c r="AR43" s="254">
        <v>-1.1261405605999999</v>
      </c>
      <c r="AS43" s="254">
        <v>2.5392001809999998E-2</v>
      </c>
      <c r="AT43" s="254">
        <v>-1.0094229065</v>
      </c>
      <c r="AU43" s="254">
        <v>-0.94068531116999998</v>
      </c>
      <c r="AV43" s="254">
        <v>-1.7363593111</v>
      </c>
      <c r="AW43" s="254">
        <v>-2.1643053828999999</v>
      </c>
      <c r="AX43" s="254">
        <v>-1.6266778453999999</v>
      </c>
      <c r="AY43" s="254">
        <v>-1.8372851613000001</v>
      </c>
      <c r="AZ43" s="254">
        <v>-0.89549038207999998</v>
      </c>
      <c r="BA43" s="254">
        <v>-2.0754811081</v>
      </c>
      <c r="BB43" s="411">
        <v>-1.6115465403</v>
      </c>
      <c r="BC43" s="411">
        <v>-2.3241617718000001</v>
      </c>
      <c r="BD43" s="411">
        <v>-1.1634852361000001</v>
      </c>
      <c r="BE43" s="411">
        <v>-0.80809487375</v>
      </c>
      <c r="BF43" s="411">
        <v>-0.95703873807999995</v>
      </c>
      <c r="BG43" s="411">
        <v>-0.15400128112</v>
      </c>
      <c r="BH43" s="411">
        <v>-0.30989971349000001</v>
      </c>
      <c r="BI43" s="411">
        <v>-0.36795490552999999</v>
      </c>
      <c r="BJ43" s="411">
        <v>-0.29270678961000002</v>
      </c>
      <c r="BK43" s="411">
        <v>-0.26044365527000002</v>
      </c>
      <c r="BL43" s="411">
        <v>0.65830242226000002</v>
      </c>
      <c r="BM43" s="411">
        <v>7.5966522091999999E-2</v>
      </c>
      <c r="BN43" s="411">
        <v>9.4521556421000005E-2</v>
      </c>
      <c r="BO43" s="411">
        <v>-0.86405626835000005</v>
      </c>
      <c r="BP43" s="411">
        <v>0.15107674098000001</v>
      </c>
      <c r="BQ43" s="411">
        <v>7.8520734223000002E-2</v>
      </c>
      <c r="BR43" s="411">
        <v>-0.17897892769000001</v>
      </c>
      <c r="BS43" s="411">
        <v>0.46059514587</v>
      </c>
      <c r="BT43" s="411">
        <v>-0.18340082490000001</v>
      </c>
      <c r="BU43" s="411">
        <v>-0.26756683633</v>
      </c>
      <c r="BV43" s="411">
        <v>-0.37835892306000002</v>
      </c>
    </row>
    <row r="44" spans="1:74" ht="11.1" customHeight="1" x14ac:dyDescent="0.2">
      <c r="B44" s="173"/>
      <c r="C44" s="254"/>
      <c r="D44" s="254"/>
      <c r="E44" s="254"/>
      <c r="F44" s="254"/>
      <c r="G44" s="254"/>
      <c r="H44" s="254"/>
      <c r="I44" s="254"/>
      <c r="J44" s="254"/>
      <c r="K44" s="254"/>
      <c r="L44" s="254"/>
      <c r="M44" s="254"/>
      <c r="N44" s="254"/>
      <c r="O44" s="254"/>
      <c r="P44" s="254"/>
      <c r="Q44" s="254"/>
      <c r="R44" s="254"/>
      <c r="S44" s="254"/>
      <c r="T44" s="254"/>
      <c r="U44" s="254"/>
      <c r="V44" s="254"/>
      <c r="W44" s="254"/>
      <c r="X44" s="254"/>
      <c r="Y44" s="254"/>
      <c r="Z44" s="254"/>
      <c r="AA44" s="254"/>
      <c r="AB44" s="254"/>
      <c r="AC44" s="254"/>
      <c r="AD44" s="254"/>
      <c r="AE44" s="254"/>
      <c r="AF44" s="254"/>
      <c r="AG44" s="254"/>
      <c r="AH44" s="254"/>
      <c r="AI44" s="254"/>
      <c r="AJ44" s="254"/>
      <c r="AK44" s="254"/>
      <c r="AL44" s="254"/>
      <c r="AM44" s="254"/>
      <c r="AN44" s="254"/>
      <c r="AO44" s="254"/>
      <c r="AP44" s="254"/>
      <c r="AQ44" s="254"/>
      <c r="AR44" s="254"/>
      <c r="AS44" s="254"/>
      <c r="AT44" s="254"/>
      <c r="AU44" s="254"/>
      <c r="AV44" s="254"/>
      <c r="AW44" s="254"/>
      <c r="AX44" s="254"/>
      <c r="AY44" s="254"/>
      <c r="AZ44" s="254"/>
      <c r="BA44" s="254"/>
      <c r="BB44" s="411"/>
      <c r="BC44" s="411"/>
      <c r="BD44" s="411"/>
      <c r="BE44" s="411"/>
      <c r="BF44" s="411"/>
      <c r="BG44" s="411"/>
      <c r="BH44" s="411"/>
      <c r="BI44" s="411"/>
      <c r="BJ44" s="411"/>
      <c r="BK44" s="411"/>
      <c r="BL44" s="411"/>
      <c r="BM44" s="411"/>
      <c r="BN44" s="411"/>
      <c r="BO44" s="411"/>
      <c r="BP44" s="411"/>
      <c r="BQ44" s="411"/>
      <c r="BR44" s="411"/>
      <c r="BS44" s="411"/>
      <c r="BT44" s="411"/>
      <c r="BU44" s="411"/>
      <c r="BV44" s="411"/>
    </row>
    <row r="45" spans="1:74" ht="11.1" customHeight="1" x14ac:dyDescent="0.2">
      <c r="B45" s="65" t="s">
        <v>998</v>
      </c>
      <c r="C45" s="254"/>
      <c r="D45" s="254"/>
      <c r="E45" s="254"/>
      <c r="F45" s="254"/>
      <c r="G45" s="254"/>
      <c r="H45" s="254"/>
      <c r="I45" s="254"/>
      <c r="J45" s="254"/>
      <c r="K45" s="254"/>
      <c r="L45" s="254"/>
      <c r="M45" s="254"/>
      <c r="N45" s="254"/>
      <c r="O45" s="254"/>
      <c r="P45" s="254"/>
      <c r="Q45" s="254"/>
      <c r="R45" s="254"/>
      <c r="S45" s="254"/>
      <c r="T45" s="254"/>
      <c r="U45" s="254"/>
      <c r="V45" s="254"/>
      <c r="W45" s="254"/>
      <c r="X45" s="254"/>
      <c r="Y45" s="254"/>
      <c r="Z45" s="254"/>
      <c r="AA45" s="254"/>
      <c r="AB45" s="254"/>
      <c r="AC45" s="254"/>
      <c r="AD45" s="254"/>
      <c r="AE45" s="254"/>
      <c r="AF45" s="254"/>
      <c r="AG45" s="254"/>
      <c r="AH45" s="254"/>
      <c r="AI45" s="254"/>
      <c r="AJ45" s="254"/>
      <c r="AK45" s="254"/>
      <c r="AL45" s="254"/>
      <c r="AM45" s="254"/>
      <c r="AN45" s="254"/>
      <c r="AO45" s="254"/>
      <c r="AP45" s="254"/>
      <c r="AQ45" s="254"/>
      <c r="AR45" s="254"/>
      <c r="AS45" s="254"/>
      <c r="AT45" s="254"/>
      <c r="AU45" s="254"/>
      <c r="AV45" s="254"/>
      <c r="AW45" s="254"/>
      <c r="AX45" s="254"/>
      <c r="AY45" s="254"/>
      <c r="AZ45" s="254"/>
      <c r="BA45" s="254"/>
      <c r="BB45" s="411"/>
      <c r="BC45" s="411"/>
      <c r="BD45" s="411"/>
      <c r="BE45" s="411"/>
      <c r="BF45" s="411"/>
      <c r="BG45" s="411"/>
      <c r="BH45" s="411"/>
      <c r="BI45" s="411"/>
      <c r="BJ45" s="411"/>
      <c r="BK45" s="411"/>
      <c r="BL45" s="411"/>
      <c r="BM45" s="411"/>
      <c r="BN45" s="411"/>
      <c r="BO45" s="411"/>
      <c r="BP45" s="411"/>
      <c r="BQ45" s="411"/>
      <c r="BR45" s="411"/>
      <c r="BS45" s="411"/>
      <c r="BT45" s="411"/>
      <c r="BU45" s="411"/>
      <c r="BV45" s="411"/>
    </row>
    <row r="46" spans="1:74" ht="11.1" customHeight="1" x14ac:dyDescent="0.2">
      <c r="A46" s="162" t="s">
        <v>746</v>
      </c>
      <c r="B46" s="173" t="s">
        <v>338</v>
      </c>
      <c r="C46" s="259">
        <v>1082.865761</v>
      </c>
      <c r="D46" s="259">
        <v>1053.942501</v>
      </c>
      <c r="E46" s="259">
        <v>1049.6276230000001</v>
      </c>
      <c r="F46" s="259">
        <v>1052.7890010000001</v>
      </c>
      <c r="G46" s="259">
        <v>1080.185299</v>
      </c>
      <c r="H46" s="259">
        <v>1081.970581</v>
      </c>
      <c r="I46" s="259">
        <v>1097.4375849999999</v>
      </c>
      <c r="J46" s="259">
        <v>1099.2305960000001</v>
      </c>
      <c r="K46" s="259">
        <v>1084.98243</v>
      </c>
      <c r="L46" s="259">
        <v>1073.4907659999999</v>
      </c>
      <c r="M46" s="259">
        <v>1074.1746499999999</v>
      </c>
      <c r="N46" s="259">
        <v>1054.1356209999999</v>
      </c>
      <c r="O46" s="259">
        <v>1076.6454060000001</v>
      </c>
      <c r="P46" s="259">
        <v>1071.4566769999999</v>
      </c>
      <c r="Q46" s="259">
        <v>1087.534445</v>
      </c>
      <c r="R46" s="259">
        <v>1088.5326</v>
      </c>
      <c r="S46" s="259">
        <v>1099.869852</v>
      </c>
      <c r="T46" s="259">
        <v>1114.2188940000001</v>
      </c>
      <c r="U46" s="259">
        <v>1117.0335930000001</v>
      </c>
      <c r="V46" s="259">
        <v>1104.602455</v>
      </c>
      <c r="W46" s="259">
        <v>1124.5405129999999</v>
      </c>
      <c r="X46" s="259">
        <v>1115.1207340000001</v>
      </c>
      <c r="Y46" s="259">
        <v>1115.4567689999999</v>
      </c>
      <c r="Z46" s="259">
        <v>1112.5093549999999</v>
      </c>
      <c r="AA46" s="259">
        <v>1115.0248690000001</v>
      </c>
      <c r="AB46" s="259">
        <v>1094.188809</v>
      </c>
      <c r="AC46" s="259">
        <v>1097.040855</v>
      </c>
      <c r="AD46" s="259">
        <v>1111.779976</v>
      </c>
      <c r="AE46" s="259">
        <v>1120.7937010000001</v>
      </c>
      <c r="AF46" s="259">
        <v>1122.9448649999999</v>
      </c>
      <c r="AG46" s="259">
        <v>1121.790872</v>
      </c>
      <c r="AH46" s="259">
        <v>1126.827106</v>
      </c>
      <c r="AI46" s="259">
        <v>1137.4039909999999</v>
      </c>
      <c r="AJ46" s="259">
        <v>1114.033831</v>
      </c>
      <c r="AK46" s="259">
        <v>1093.3967740000001</v>
      </c>
      <c r="AL46" s="259">
        <v>1065.4037089999999</v>
      </c>
      <c r="AM46" s="259">
        <v>1046.6694219999999</v>
      </c>
      <c r="AN46" s="259">
        <v>1047.0484220000001</v>
      </c>
      <c r="AO46" s="259">
        <v>1057.1010699999999</v>
      </c>
      <c r="AP46" s="259">
        <v>1086.8944939999999</v>
      </c>
      <c r="AQ46" s="259">
        <v>1118.2145720000001</v>
      </c>
      <c r="AR46" s="259">
        <v>1122.701566</v>
      </c>
      <c r="AS46" s="259">
        <v>1126.7325659999999</v>
      </c>
      <c r="AT46" s="259">
        <v>1130.661566</v>
      </c>
      <c r="AU46" s="259">
        <v>1144.0045660000001</v>
      </c>
      <c r="AV46" s="259">
        <v>1139.0975659999999</v>
      </c>
      <c r="AW46" s="259">
        <v>1150.881566</v>
      </c>
      <c r="AX46" s="259">
        <v>1165.4956079999999</v>
      </c>
      <c r="AY46" s="259">
        <v>1183.305863</v>
      </c>
      <c r="AZ46" s="259">
        <v>1188.2373322000001</v>
      </c>
      <c r="BA46" s="259">
        <v>1208.8709064</v>
      </c>
      <c r="BB46" s="343">
        <v>1224.404</v>
      </c>
      <c r="BC46" s="343">
        <v>1242.6949999999999</v>
      </c>
      <c r="BD46" s="343">
        <v>1248.5029999999999</v>
      </c>
      <c r="BE46" s="343">
        <v>1253.835</v>
      </c>
      <c r="BF46" s="343">
        <v>1251.6980000000001</v>
      </c>
      <c r="BG46" s="343">
        <v>1252.258</v>
      </c>
      <c r="BH46" s="343">
        <v>1235.1569999999999</v>
      </c>
      <c r="BI46" s="343">
        <v>1226.2950000000001</v>
      </c>
      <c r="BJ46" s="343">
        <v>1200.8869999999999</v>
      </c>
      <c r="BK46" s="343">
        <v>1204.326</v>
      </c>
      <c r="BL46" s="343">
        <v>1188.9780000000001</v>
      </c>
      <c r="BM46" s="343">
        <v>1186.376</v>
      </c>
      <c r="BN46" s="343">
        <v>1197.1010000000001</v>
      </c>
      <c r="BO46" s="343">
        <v>1213.008</v>
      </c>
      <c r="BP46" s="343">
        <v>1214.326</v>
      </c>
      <c r="BQ46" s="343">
        <v>1217.5419999999999</v>
      </c>
      <c r="BR46" s="343">
        <v>1217.3579999999999</v>
      </c>
      <c r="BS46" s="343">
        <v>1218.386</v>
      </c>
      <c r="BT46" s="343">
        <v>1203.4839999999999</v>
      </c>
      <c r="BU46" s="343">
        <v>1192.5409999999999</v>
      </c>
      <c r="BV46" s="343">
        <v>1168.2329999999999</v>
      </c>
    </row>
    <row r="47" spans="1:74" ht="11.1" customHeight="1" x14ac:dyDescent="0.2">
      <c r="A47" s="162" t="s">
        <v>342</v>
      </c>
      <c r="B47" s="258" t="s">
        <v>341</v>
      </c>
      <c r="C47" s="257">
        <v>2730.0547609999999</v>
      </c>
      <c r="D47" s="257">
        <v>2658.5805009999999</v>
      </c>
      <c r="E47" s="257">
        <v>2637.2656229999998</v>
      </c>
      <c r="F47" s="257">
        <v>2664.5930010000002</v>
      </c>
      <c r="G47" s="257">
        <v>2684.3532989999999</v>
      </c>
      <c r="H47" s="257">
        <v>2675.693581</v>
      </c>
      <c r="I47" s="257">
        <v>2691.1745850000002</v>
      </c>
      <c r="J47" s="257">
        <v>2692.0645960000002</v>
      </c>
      <c r="K47" s="257">
        <v>2659.4924299999998</v>
      </c>
      <c r="L47" s="257">
        <v>2635.7827659999998</v>
      </c>
      <c r="M47" s="257">
        <v>2647.7916500000001</v>
      </c>
      <c r="N47" s="257">
        <v>2594.9226210000002</v>
      </c>
      <c r="O47" s="257">
        <v>2653.5294060000001</v>
      </c>
      <c r="P47" s="257">
        <v>2637.5646769999998</v>
      </c>
      <c r="Q47" s="257">
        <v>2642.2114449999999</v>
      </c>
      <c r="R47" s="257">
        <v>2658.8735999999999</v>
      </c>
      <c r="S47" s="257">
        <v>2666.3338520000002</v>
      </c>
      <c r="T47" s="257">
        <v>2671.6808940000001</v>
      </c>
      <c r="U47" s="257">
        <v>2701.461593</v>
      </c>
      <c r="V47" s="257">
        <v>2699.976455</v>
      </c>
      <c r="W47" s="257">
        <v>2711.5145130000001</v>
      </c>
      <c r="X47" s="257">
        <v>2677.7637340000001</v>
      </c>
      <c r="Y47" s="257">
        <v>2674.5547689999999</v>
      </c>
      <c r="Z47" s="257">
        <v>2645.5693550000001</v>
      </c>
      <c r="AA47" s="257">
        <v>2655.9828689999999</v>
      </c>
      <c r="AB47" s="257">
        <v>2628.5238089999998</v>
      </c>
      <c r="AC47" s="257">
        <v>2650.3508550000001</v>
      </c>
      <c r="AD47" s="257">
        <v>2660.8629759999999</v>
      </c>
      <c r="AE47" s="257">
        <v>2634.4997010000002</v>
      </c>
      <c r="AF47" s="257">
        <v>2644.2988650000002</v>
      </c>
      <c r="AG47" s="257">
        <v>2657.9138720000001</v>
      </c>
      <c r="AH47" s="257">
        <v>2660.2611059999999</v>
      </c>
      <c r="AI47" s="257">
        <v>2682.9349910000001</v>
      </c>
      <c r="AJ47" s="257">
        <v>2646.6928309999998</v>
      </c>
      <c r="AK47" s="257">
        <v>2595.158774</v>
      </c>
      <c r="AL47" s="257">
        <v>2549.7717090000001</v>
      </c>
      <c r="AM47" s="257">
        <v>2556.7484220000001</v>
      </c>
      <c r="AN47" s="257">
        <v>2561.359422</v>
      </c>
      <c r="AO47" s="257">
        <v>2568.6140700000001</v>
      </c>
      <c r="AP47" s="257">
        <v>2583.6724939999999</v>
      </c>
      <c r="AQ47" s="257">
        <v>2647.5825719999998</v>
      </c>
      <c r="AR47" s="257">
        <v>2636.6145660000002</v>
      </c>
      <c r="AS47" s="257">
        <v>2649.4985660000002</v>
      </c>
      <c r="AT47" s="257">
        <v>2693.5585660000002</v>
      </c>
      <c r="AU47" s="257">
        <v>2705.2645659999998</v>
      </c>
      <c r="AV47" s="257">
        <v>2686.5315660000001</v>
      </c>
      <c r="AW47" s="257">
        <v>2689.0655660000002</v>
      </c>
      <c r="AX47" s="257">
        <v>2717.0881295999998</v>
      </c>
      <c r="AY47" s="257">
        <v>2749.2946685000002</v>
      </c>
      <c r="AZ47" s="257">
        <v>2761.7814478999999</v>
      </c>
      <c r="BA47" s="257">
        <v>2798.5716065000001</v>
      </c>
      <c r="BB47" s="344">
        <v>2825.7188245000002</v>
      </c>
      <c r="BC47" s="344">
        <v>2862.7567121000002</v>
      </c>
      <c r="BD47" s="344">
        <v>2878.8518036999999</v>
      </c>
      <c r="BE47" s="344">
        <v>2891.1649462</v>
      </c>
      <c r="BF47" s="344">
        <v>2900.2696160999999</v>
      </c>
      <c r="BG47" s="344">
        <v>2902.2808696000002</v>
      </c>
      <c r="BH47" s="344">
        <v>2894.791937</v>
      </c>
      <c r="BI47" s="344">
        <v>2893.1144844</v>
      </c>
      <c r="BJ47" s="344">
        <v>2880.3395784999998</v>
      </c>
      <c r="BK47" s="344">
        <v>2885.4548979000001</v>
      </c>
      <c r="BL47" s="344">
        <v>2868.7260461999999</v>
      </c>
      <c r="BM47" s="344">
        <v>2866.2138928999998</v>
      </c>
      <c r="BN47" s="344">
        <v>2872.2180093000002</v>
      </c>
      <c r="BO47" s="344">
        <v>2891.8563866</v>
      </c>
      <c r="BP47" s="344">
        <v>2891.1403151999998</v>
      </c>
      <c r="BQ47" s="344">
        <v>2892.3890557</v>
      </c>
      <c r="BR47" s="344">
        <v>2894.1981261000001</v>
      </c>
      <c r="BS47" s="344">
        <v>2890.0057482000002</v>
      </c>
      <c r="BT47" s="344">
        <v>2882.3930160999998</v>
      </c>
      <c r="BU47" s="344">
        <v>2878.1877844999999</v>
      </c>
      <c r="BV47" s="344">
        <v>2866.8654606</v>
      </c>
    </row>
    <row r="48" spans="1:74" ht="11.1" customHeight="1" x14ac:dyDescent="0.2">
      <c r="BK48" s="413"/>
      <c r="BL48" s="413"/>
      <c r="BM48" s="413"/>
      <c r="BN48" s="413"/>
      <c r="BO48" s="413"/>
      <c r="BP48" s="413"/>
      <c r="BQ48" s="413"/>
      <c r="BR48" s="413"/>
      <c r="BS48" s="413"/>
      <c r="BT48" s="413"/>
      <c r="BU48" s="413"/>
      <c r="BV48" s="413"/>
    </row>
    <row r="49" spans="1:74" ht="12" customHeight="1" x14ac:dyDescent="0.2">
      <c r="B49" s="657" t="s">
        <v>1079</v>
      </c>
      <c r="C49" s="658"/>
      <c r="D49" s="658"/>
      <c r="E49" s="658"/>
      <c r="F49" s="658"/>
      <c r="G49" s="658"/>
      <c r="H49" s="658"/>
      <c r="I49" s="658"/>
      <c r="J49" s="658"/>
      <c r="K49" s="658"/>
      <c r="L49" s="658"/>
      <c r="M49" s="658"/>
      <c r="N49" s="658"/>
      <c r="O49" s="658"/>
      <c r="P49" s="658"/>
      <c r="Q49" s="658"/>
    </row>
    <row r="50" spans="1:74" s="441" customFormat="1" ht="12" customHeight="1" x14ac:dyDescent="0.2">
      <c r="A50" s="440"/>
      <c r="B50" s="689" t="s">
        <v>856</v>
      </c>
      <c r="C50" s="680"/>
      <c r="D50" s="680"/>
      <c r="E50" s="680"/>
      <c r="F50" s="680"/>
      <c r="G50" s="680"/>
      <c r="H50" s="680"/>
      <c r="I50" s="680"/>
      <c r="J50" s="680"/>
      <c r="K50" s="680"/>
      <c r="L50" s="680"/>
      <c r="M50" s="680"/>
      <c r="N50" s="680"/>
      <c r="O50" s="680"/>
      <c r="P50" s="680"/>
      <c r="Q50" s="676"/>
      <c r="AY50" s="540"/>
      <c r="AZ50" s="540"/>
      <c r="BA50" s="540"/>
      <c r="BB50" s="540"/>
      <c r="BC50" s="540"/>
      <c r="BD50" s="540"/>
      <c r="BE50" s="540"/>
      <c r="BF50" s="540"/>
      <c r="BG50" s="540"/>
      <c r="BH50" s="540"/>
      <c r="BI50" s="540"/>
      <c r="BJ50" s="540"/>
    </row>
    <row r="51" spans="1:74" s="441" customFormat="1" ht="12" customHeight="1" x14ac:dyDescent="0.2">
      <c r="A51" s="440"/>
      <c r="B51" s="689" t="s">
        <v>857</v>
      </c>
      <c r="C51" s="676"/>
      <c r="D51" s="676"/>
      <c r="E51" s="676"/>
      <c r="F51" s="676"/>
      <c r="G51" s="676"/>
      <c r="H51" s="676"/>
      <c r="I51" s="676"/>
      <c r="J51" s="676"/>
      <c r="K51" s="676"/>
      <c r="L51" s="676"/>
      <c r="M51" s="676"/>
      <c r="N51" s="676"/>
      <c r="O51" s="676"/>
      <c r="P51" s="676"/>
      <c r="Q51" s="676"/>
      <c r="AY51" s="540"/>
      <c r="AZ51" s="540"/>
      <c r="BA51" s="540"/>
      <c r="BB51" s="540"/>
      <c r="BC51" s="540"/>
      <c r="BD51" s="540"/>
      <c r="BE51" s="540"/>
      <c r="BF51" s="540"/>
      <c r="BG51" s="540"/>
      <c r="BH51" s="540"/>
      <c r="BI51" s="540"/>
      <c r="BJ51" s="540"/>
    </row>
    <row r="52" spans="1:74" s="441" customFormat="1" ht="12" customHeight="1" x14ac:dyDescent="0.2">
      <c r="A52" s="440"/>
      <c r="B52" s="689" t="s">
        <v>858</v>
      </c>
      <c r="C52" s="676"/>
      <c r="D52" s="676"/>
      <c r="E52" s="676"/>
      <c r="F52" s="676"/>
      <c r="G52" s="676"/>
      <c r="H52" s="676"/>
      <c r="I52" s="676"/>
      <c r="J52" s="676"/>
      <c r="K52" s="676"/>
      <c r="L52" s="676"/>
      <c r="M52" s="676"/>
      <c r="N52" s="676"/>
      <c r="O52" s="676"/>
      <c r="P52" s="676"/>
      <c r="Q52" s="676"/>
      <c r="AY52" s="540"/>
      <c r="AZ52" s="540"/>
      <c r="BA52" s="540"/>
      <c r="BB52" s="540"/>
      <c r="BC52" s="540"/>
      <c r="BD52" s="540"/>
      <c r="BE52" s="540"/>
      <c r="BF52" s="540"/>
      <c r="BG52" s="540"/>
      <c r="BH52" s="540"/>
      <c r="BI52" s="540"/>
      <c r="BJ52" s="540"/>
    </row>
    <row r="53" spans="1:74" s="441" customFormat="1" ht="12" customHeight="1" x14ac:dyDescent="0.2">
      <c r="A53" s="440"/>
      <c r="B53" s="689" t="s">
        <v>1168</v>
      </c>
      <c r="C53" s="680"/>
      <c r="D53" s="680"/>
      <c r="E53" s="680"/>
      <c r="F53" s="680"/>
      <c r="G53" s="680"/>
      <c r="H53" s="680"/>
      <c r="I53" s="680"/>
      <c r="J53" s="680"/>
      <c r="K53" s="680"/>
      <c r="L53" s="680"/>
      <c r="M53" s="680"/>
      <c r="N53" s="680"/>
      <c r="O53" s="680"/>
      <c r="P53" s="680"/>
      <c r="Q53" s="676"/>
      <c r="AY53" s="540"/>
      <c r="AZ53" s="540"/>
      <c r="BA53" s="540"/>
      <c r="BB53" s="540"/>
      <c r="BC53" s="540"/>
      <c r="BD53" s="540"/>
      <c r="BE53" s="540"/>
      <c r="BF53" s="540"/>
      <c r="BG53" s="540"/>
      <c r="BH53" s="540"/>
      <c r="BI53" s="540"/>
      <c r="BJ53" s="540"/>
    </row>
    <row r="54" spans="1:74" s="441" customFormat="1" ht="12" customHeight="1" x14ac:dyDescent="0.2">
      <c r="A54" s="440"/>
      <c r="B54" s="689" t="s">
        <v>1059</v>
      </c>
      <c r="C54" s="689"/>
      <c r="D54" s="689"/>
      <c r="E54" s="689"/>
      <c r="F54" s="689"/>
      <c r="G54" s="689"/>
      <c r="H54" s="689"/>
      <c r="I54" s="689"/>
      <c r="J54" s="689"/>
      <c r="K54" s="689"/>
      <c r="L54" s="689"/>
      <c r="M54" s="689"/>
      <c r="N54" s="689"/>
      <c r="O54" s="689"/>
      <c r="P54" s="689"/>
      <c r="Q54" s="676"/>
      <c r="AY54" s="540"/>
      <c r="AZ54" s="540"/>
      <c r="BA54" s="540"/>
      <c r="BB54" s="540"/>
      <c r="BC54" s="540"/>
      <c r="BD54" s="540"/>
      <c r="BE54" s="540"/>
      <c r="BF54" s="540"/>
      <c r="BG54" s="540"/>
      <c r="BH54" s="540"/>
      <c r="BI54" s="540"/>
      <c r="BJ54" s="540"/>
    </row>
    <row r="55" spans="1:74" s="441" customFormat="1" ht="12" customHeight="1" x14ac:dyDescent="0.2">
      <c r="A55" s="440"/>
      <c r="B55" s="689" t="s">
        <v>1169</v>
      </c>
      <c r="C55" s="689"/>
      <c r="D55" s="689"/>
      <c r="E55" s="689"/>
      <c r="F55" s="689"/>
      <c r="G55" s="689"/>
      <c r="H55" s="689"/>
      <c r="I55" s="689"/>
      <c r="J55" s="689"/>
      <c r="K55" s="689"/>
      <c r="L55" s="689"/>
      <c r="M55" s="689"/>
      <c r="N55" s="689"/>
      <c r="O55" s="689"/>
      <c r="P55" s="689"/>
      <c r="Q55" s="676"/>
      <c r="AY55" s="540"/>
      <c r="AZ55" s="540"/>
      <c r="BA55" s="540"/>
      <c r="BB55" s="540"/>
      <c r="BC55" s="540"/>
      <c r="BD55" s="540"/>
      <c r="BE55" s="540"/>
      <c r="BF55" s="540"/>
      <c r="BG55" s="540"/>
      <c r="BH55" s="540"/>
      <c r="BI55" s="540"/>
      <c r="BJ55" s="540"/>
    </row>
    <row r="56" spans="1:74" s="441" customFormat="1" ht="12" customHeight="1" x14ac:dyDescent="0.2">
      <c r="A56" s="440"/>
      <c r="B56" s="689" t="s">
        <v>1170</v>
      </c>
      <c r="C56" s="680"/>
      <c r="D56" s="680"/>
      <c r="E56" s="680"/>
      <c r="F56" s="680"/>
      <c r="G56" s="680"/>
      <c r="H56" s="680"/>
      <c r="I56" s="680"/>
      <c r="J56" s="680"/>
      <c r="K56" s="680"/>
      <c r="L56" s="680"/>
      <c r="M56" s="680"/>
      <c r="N56" s="680"/>
      <c r="O56" s="680"/>
      <c r="P56" s="680"/>
      <c r="Q56" s="676"/>
      <c r="AY56" s="540"/>
      <c r="AZ56" s="540"/>
      <c r="BA56" s="540"/>
      <c r="BB56" s="540"/>
      <c r="BC56" s="540"/>
      <c r="BD56" s="540"/>
      <c r="BE56" s="540"/>
      <c r="BF56" s="540"/>
      <c r="BG56" s="540"/>
      <c r="BH56" s="540"/>
      <c r="BI56" s="540"/>
      <c r="BJ56" s="540"/>
    </row>
    <row r="57" spans="1:74" s="441" customFormat="1" ht="12" customHeight="1" x14ac:dyDescent="0.2">
      <c r="A57" s="440"/>
      <c r="B57" s="689" t="s">
        <v>1118</v>
      </c>
      <c r="C57" s="680"/>
      <c r="D57" s="680"/>
      <c r="E57" s="680"/>
      <c r="F57" s="680"/>
      <c r="G57" s="680"/>
      <c r="H57" s="680"/>
      <c r="I57" s="680"/>
      <c r="J57" s="680"/>
      <c r="K57" s="680"/>
      <c r="L57" s="680"/>
      <c r="M57" s="680"/>
      <c r="N57" s="680"/>
      <c r="O57" s="680"/>
      <c r="P57" s="680"/>
      <c r="Q57" s="676"/>
      <c r="AY57" s="540"/>
      <c r="AZ57" s="540"/>
      <c r="BA57" s="540"/>
      <c r="BB57" s="540"/>
      <c r="BC57" s="540"/>
      <c r="BD57" s="540"/>
      <c r="BE57" s="540"/>
      <c r="BF57" s="540"/>
      <c r="BG57" s="540"/>
      <c r="BH57" s="540"/>
      <c r="BI57" s="540"/>
      <c r="BJ57" s="540"/>
    </row>
    <row r="58" spans="1:74" s="441" customFormat="1" ht="12" customHeight="1" x14ac:dyDescent="0.2">
      <c r="A58" s="440"/>
      <c r="B58" s="679" t="s">
        <v>1106</v>
      </c>
      <c r="C58" s="680"/>
      <c r="D58" s="680"/>
      <c r="E58" s="680"/>
      <c r="F58" s="680"/>
      <c r="G58" s="680"/>
      <c r="H58" s="680"/>
      <c r="I58" s="680"/>
      <c r="J58" s="680"/>
      <c r="K58" s="680"/>
      <c r="L58" s="680"/>
      <c r="M58" s="680"/>
      <c r="N58" s="680"/>
      <c r="O58" s="680"/>
      <c r="P58" s="680"/>
      <c r="Q58" s="676"/>
      <c r="AY58" s="540"/>
      <c r="AZ58" s="540"/>
      <c r="BA58" s="540"/>
      <c r="BB58" s="540"/>
      <c r="BC58" s="540"/>
      <c r="BD58" s="540"/>
      <c r="BE58" s="540"/>
      <c r="BF58" s="540"/>
      <c r="BG58" s="540"/>
      <c r="BH58" s="540"/>
      <c r="BI58" s="540"/>
      <c r="BJ58" s="540"/>
    </row>
    <row r="59" spans="1:74" s="441" customFormat="1" ht="12.75" x14ac:dyDescent="0.2">
      <c r="A59" s="440"/>
      <c r="B59" s="691" t="s">
        <v>1129</v>
      </c>
      <c r="C59" s="676"/>
      <c r="D59" s="676"/>
      <c r="E59" s="676"/>
      <c r="F59" s="676"/>
      <c r="G59" s="676"/>
      <c r="H59" s="676"/>
      <c r="I59" s="676"/>
      <c r="J59" s="676"/>
      <c r="K59" s="676"/>
      <c r="L59" s="676"/>
      <c r="M59" s="676"/>
      <c r="N59" s="676"/>
      <c r="O59" s="676"/>
      <c r="P59" s="676"/>
      <c r="Q59" s="676"/>
      <c r="AY59" s="540"/>
      <c r="AZ59" s="540"/>
      <c r="BA59" s="540"/>
      <c r="BB59" s="540"/>
      <c r="BC59" s="540"/>
      <c r="BD59" s="540"/>
      <c r="BE59" s="540"/>
      <c r="BF59" s="540"/>
      <c r="BG59" s="540"/>
      <c r="BH59" s="540"/>
      <c r="BI59" s="540"/>
      <c r="BJ59" s="540"/>
    </row>
    <row r="60" spans="1:74" s="441" customFormat="1" ht="12" customHeight="1" x14ac:dyDescent="0.2">
      <c r="A60" s="440"/>
      <c r="B60" s="674" t="s">
        <v>1110</v>
      </c>
      <c r="C60" s="675"/>
      <c r="D60" s="675"/>
      <c r="E60" s="675"/>
      <c r="F60" s="675"/>
      <c r="G60" s="675"/>
      <c r="H60" s="675"/>
      <c r="I60" s="675"/>
      <c r="J60" s="675"/>
      <c r="K60" s="675"/>
      <c r="L60" s="675"/>
      <c r="M60" s="675"/>
      <c r="N60" s="675"/>
      <c r="O60" s="675"/>
      <c r="P60" s="675"/>
      <c r="Q60" s="676"/>
      <c r="AY60" s="540"/>
      <c r="AZ60" s="540"/>
      <c r="BA60" s="540"/>
      <c r="BB60" s="540"/>
      <c r="BC60" s="540"/>
      <c r="BD60" s="540"/>
      <c r="BE60" s="540"/>
      <c r="BF60" s="540"/>
      <c r="BG60" s="540"/>
      <c r="BH60" s="540"/>
      <c r="BI60" s="540"/>
      <c r="BJ60" s="540"/>
    </row>
    <row r="61" spans="1:74" s="442" customFormat="1" ht="12" customHeight="1" x14ac:dyDescent="0.2">
      <c r="A61" s="438"/>
      <c r="B61" s="687" t="s">
        <v>1227</v>
      </c>
      <c r="C61" s="676"/>
      <c r="D61" s="676"/>
      <c r="E61" s="676"/>
      <c r="F61" s="676"/>
      <c r="G61" s="676"/>
      <c r="H61" s="676"/>
      <c r="I61" s="676"/>
      <c r="J61" s="676"/>
      <c r="K61" s="676"/>
      <c r="L61" s="676"/>
      <c r="M61" s="676"/>
      <c r="N61" s="676"/>
      <c r="O61" s="676"/>
      <c r="P61" s="676"/>
      <c r="Q61" s="676"/>
      <c r="AY61" s="539"/>
      <c r="AZ61" s="539"/>
      <c r="BA61" s="539"/>
      <c r="BB61" s="539"/>
      <c r="BC61" s="539"/>
      <c r="BD61" s="539"/>
      <c r="BE61" s="539"/>
      <c r="BF61" s="539"/>
      <c r="BG61" s="539"/>
      <c r="BH61" s="539"/>
      <c r="BI61" s="539"/>
      <c r="BJ61" s="539"/>
    </row>
    <row r="62" spans="1:74" x14ac:dyDescent="0.2">
      <c r="BK62" s="413"/>
      <c r="BL62" s="413"/>
      <c r="BM62" s="413"/>
      <c r="BN62" s="413"/>
      <c r="BO62" s="413"/>
      <c r="BP62" s="413"/>
      <c r="BQ62" s="413"/>
      <c r="BR62" s="413"/>
      <c r="BS62" s="413"/>
      <c r="BT62" s="413"/>
      <c r="BU62" s="413"/>
      <c r="BV62" s="413"/>
    </row>
    <row r="63" spans="1:74" x14ac:dyDescent="0.2">
      <c r="BK63" s="413"/>
      <c r="BL63" s="413"/>
      <c r="BM63" s="413"/>
      <c r="BN63" s="413"/>
      <c r="BO63" s="413"/>
      <c r="BP63" s="413"/>
      <c r="BQ63" s="413"/>
      <c r="BR63" s="413"/>
      <c r="BS63" s="413"/>
      <c r="BT63" s="413"/>
      <c r="BU63" s="413"/>
      <c r="BV63" s="413"/>
    </row>
    <row r="64" spans="1:74" x14ac:dyDescent="0.2">
      <c r="BK64" s="413"/>
      <c r="BL64" s="413"/>
      <c r="BM64" s="413"/>
      <c r="BN64" s="413"/>
      <c r="BO64" s="413"/>
      <c r="BP64" s="413"/>
      <c r="BQ64" s="413"/>
      <c r="BR64" s="413"/>
      <c r="BS64" s="413"/>
      <c r="BT64" s="413"/>
      <c r="BU64" s="413"/>
      <c r="BV64" s="413"/>
    </row>
    <row r="65" spans="63:74" x14ac:dyDescent="0.2">
      <c r="BK65" s="413"/>
      <c r="BL65" s="413"/>
      <c r="BM65" s="413"/>
      <c r="BN65" s="413"/>
      <c r="BO65" s="413"/>
      <c r="BP65" s="413"/>
      <c r="BQ65" s="413"/>
      <c r="BR65" s="413"/>
      <c r="BS65" s="413"/>
      <c r="BT65" s="413"/>
      <c r="BU65" s="413"/>
      <c r="BV65" s="413"/>
    </row>
    <row r="66" spans="63:74" x14ac:dyDescent="0.2">
      <c r="BK66" s="413"/>
      <c r="BL66" s="413"/>
      <c r="BM66" s="413"/>
      <c r="BN66" s="413"/>
      <c r="BO66" s="413"/>
      <c r="BP66" s="413"/>
      <c r="BQ66" s="413"/>
      <c r="BR66" s="413"/>
      <c r="BS66" s="413"/>
      <c r="BT66" s="413"/>
      <c r="BU66" s="413"/>
      <c r="BV66" s="413"/>
    </row>
    <row r="67" spans="63:74" x14ac:dyDescent="0.2">
      <c r="BK67" s="413"/>
      <c r="BL67" s="413"/>
      <c r="BM67" s="413"/>
      <c r="BN67" s="413"/>
      <c r="BO67" s="413"/>
      <c r="BP67" s="413"/>
      <c r="BQ67" s="413"/>
      <c r="BR67" s="413"/>
      <c r="BS67" s="413"/>
      <c r="BT67" s="413"/>
      <c r="BU67" s="413"/>
      <c r="BV67" s="413"/>
    </row>
    <row r="68" spans="63:74" x14ac:dyDescent="0.2">
      <c r="BK68" s="413"/>
      <c r="BL68" s="413"/>
      <c r="BM68" s="413"/>
      <c r="BN68" s="413"/>
      <c r="BO68" s="413"/>
      <c r="BP68" s="413"/>
      <c r="BQ68" s="413"/>
      <c r="BR68" s="413"/>
      <c r="BS68" s="413"/>
      <c r="BT68" s="413"/>
      <c r="BU68" s="413"/>
      <c r="BV68" s="413"/>
    </row>
    <row r="69" spans="63:74" x14ac:dyDescent="0.2">
      <c r="BK69" s="413"/>
      <c r="BL69" s="413"/>
      <c r="BM69" s="413"/>
      <c r="BN69" s="413"/>
      <c r="BO69" s="413"/>
      <c r="BP69" s="413"/>
      <c r="BQ69" s="413"/>
      <c r="BR69" s="413"/>
      <c r="BS69" s="413"/>
      <c r="BT69" s="413"/>
      <c r="BU69" s="413"/>
      <c r="BV69" s="413"/>
    </row>
    <row r="70" spans="63:74" x14ac:dyDescent="0.2">
      <c r="BK70" s="413"/>
      <c r="BL70" s="413"/>
      <c r="BM70" s="413"/>
      <c r="BN70" s="413"/>
      <c r="BO70" s="413"/>
      <c r="BP70" s="413"/>
      <c r="BQ70" s="413"/>
      <c r="BR70" s="413"/>
      <c r="BS70" s="413"/>
      <c r="BT70" s="413"/>
      <c r="BU70" s="413"/>
      <c r="BV70" s="413"/>
    </row>
    <row r="71" spans="63:74" x14ac:dyDescent="0.2">
      <c r="BK71" s="413"/>
      <c r="BL71" s="413"/>
      <c r="BM71" s="413"/>
      <c r="BN71" s="413"/>
      <c r="BO71" s="413"/>
      <c r="BP71" s="413"/>
      <c r="BQ71" s="413"/>
      <c r="BR71" s="413"/>
      <c r="BS71" s="413"/>
      <c r="BT71" s="413"/>
      <c r="BU71" s="413"/>
      <c r="BV71" s="413"/>
    </row>
    <row r="72" spans="63:74" x14ac:dyDescent="0.2">
      <c r="BK72" s="413"/>
      <c r="BL72" s="413"/>
      <c r="BM72" s="413"/>
      <c r="BN72" s="413"/>
      <c r="BO72" s="413"/>
      <c r="BP72" s="413"/>
      <c r="BQ72" s="413"/>
      <c r="BR72" s="413"/>
      <c r="BS72" s="413"/>
      <c r="BT72" s="413"/>
      <c r="BU72" s="413"/>
      <c r="BV72" s="413"/>
    </row>
    <row r="73" spans="63:74" x14ac:dyDescent="0.2">
      <c r="BK73" s="413"/>
      <c r="BL73" s="413"/>
      <c r="BM73" s="413"/>
      <c r="BN73" s="413"/>
      <c r="BO73" s="413"/>
      <c r="BP73" s="413"/>
      <c r="BQ73" s="413"/>
      <c r="BR73" s="413"/>
      <c r="BS73" s="413"/>
      <c r="BT73" s="413"/>
      <c r="BU73" s="413"/>
      <c r="BV73" s="413"/>
    </row>
    <row r="74" spans="63:74" x14ac:dyDescent="0.2">
      <c r="BK74" s="413"/>
      <c r="BL74" s="413"/>
      <c r="BM74" s="413"/>
      <c r="BN74" s="413"/>
      <c r="BO74" s="413"/>
      <c r="BP74" s="413"/>
      <c r="BQ74" s="413"/>
      <c r="BR74" s="413"/>
      <c r="BS74" s="413"/>
      <c r="BT74" s="413"/>
      <c r="BU74" s="413"/>
      <c r="BV74" s="413"/>
    </row>
    <row r="75" spans="63:74" x14ac:dyDescent="0.2">
      <c r="BK75" s="413"/>
      <c r="BL75" s="413"/>
      <c r="BM75" s="413"/>
      <c r="BN75" s="413"/>
      <c r="BO75" s="413"/>
      <c r="BP75" s="413"/>
      <c r="BQ75" s="413"/>
      <c r="BR75" s="413"/>
      <c r="BS75" s="413"/>
      <c r="BT75" s="413"/>
      <c r="BU75" s="413"/>
      <c r="BV75" s="413"/>
    </row>
    <row r="76" spans="63:74" x14ac:dyDescent="0.2">
      <c r="BK76" s="413"/>
      <c r="BL76" s="413"/>
      <c r="BM76" s="413"/>
      <c r="BN76" s="413"/>
      <c r="BO76" s="413"/>
      <c r="BP76" s="413"/>
      <c r="BQ76" s="413"/>
      <c r="BR76" s="413"/>
      <c r="BS76" s="413"/>
      <c r="BT76" s="413"/>
      <c r="BU76" s="413"/>
      <c r="BV76" s="413"/>
    </row>
    <row r="77" spans="63:74" x14ac:dyDescent="0.2">
      <c r="BK77" s="413"/>
      <c r="BL77" s="413"/>
      <c r="BM77" s="413"/>
      <c r="BN77" s="413"/>
      <c r="BO77" s="413"/>
      <c r="BP77" s="413"/>
      <c r="BQ77" s="413"/>
      <c r="BR77" s="413"/>
      <c r="BS77" s="413"/>
      <c r="BT77" s="413"/>
      <c r="BU77" s="413"/>
      <c r="BV77" s="413"/>
    </row>
    <row r="78" spans="63:74" x14ac:dyDescent="0.2">
      <c r="BK78" s="413"/>
      <c r="BL78" s="413"/>
      <c r="BM78" s="413"/>
      <c r="BN78" s="413"/>
      <c r="BO78" s="413"/>
      <c r="BP78" s="413"/>
      <c r="BQ78" s="413"/>
      <c r="BR78" s="413"/>
      <c r="BS78" s="413"/>
      <c r="BT78" s="413"/>
      <c r="BU78" s="413"/>
      <c r="BV78" s="413"/>
    </row>
    <row r="79" spans="63:74" x14ac:dyDescent="0.2">
      <c r="BK79" s="413"/>
      <c r="BL79" s="413"/>
      <c r="BM79" s="413"/>
      <c r="BN79" s="413"/>
      <c r="BO79" s="413"/>
      <c r="BP79" s="413"/>
      <c r="BQ79" s="413"/>
      <c r="BR79" s="413"/>
      <c r="BS79" s="413"/>
      <c r="BT79" s="413"/>
      <c r="BU79" s="413"/>
      <c r="BV79" s="413"/>
    </row>
    <row r="80" spans="63:74" x14ac:dyDescent="0.2">
      <c r="BK80" s="413"/>
      <c r="BL80" s="413"/>
      <c r="BM80" s="413"/>
      <c r="BN80" s="413"/>
      <c r="BO80" s="413"/>
      <c r="BP80" s="413"/>
      <c r="BQ80" s="413"/>
      <c r="BR80" s="413"/>
      <c r="BS80" s="413"/>
      <c r="BT80" s="413"/>
      <c r="BU80" s="413"/>
      <c r="BV80" s="413"/>
    </row>
    <row r="81" spans="63:74" x14ac:dyDescent="0.2">
      <c r="BK81" s="413"/>
      <c r="BL81" s="413"/>
      <c r="BM81" s="413"/>
      <c r="BN81" s="413"/>
      <c r="BO81" s="413"/>
      <c r="BP81" s="413"/>
      <c r="BQ81" s="413"/>
      <c r="BR81" s="413"/>
      <c r="BS81" s="413"/>
      <c r="BT81" s="413"/>
      <c r="BU81" s="413"/>
      <c r="BV81" s="413"/>
    </row>
    <row r="82" spans="63:74" x14ac:dyDescent="0.2">
      <c r="BK82" s="413"/>
      <c r="BL82" s="413"/>
      <c r="BM82" s="413"/>
      <c r="BN82" s="413"/>
      <c r="BO82" s="413"/>
      <c r="BP82" s="413"/>
      <c r="BQ82" s="413"/>
      <c r="BR82" s="413"/>
      <c r="BS82" s="413"/>
      <c r="BT82" s="413"/>
      <c r="BU82" s="413"/>
      <c r="BV82" s="413"/>
    </row>
    <row r="83" spans="63:74" x14ac:dyDescent="0.2">
      <c r="BK83" s="413"/>
      <c r="BL83" s="413"/>
      <c r="BM83" s="413"/>
      <c r="BN83" s="413"/>
      <c r="BO83" s="413"/>
      <c r="BP83" s="413"/>
      <c r="BQ83" s="413"/>
      <c r="BR83" s="413"/>
      <c r="BS83" s="413"/>
      <c r="BT83" s="413"/>
      <c r="BU83" s="413"/>
      <c r="BV83" s="413"/>
    </row>
    <row r="84" spans="63:74" x14ac:dyDescent="0.2">
      <c r="BK84" s="413"/>
      <c r="BL84" s="413"/>
      <c r="BM84" s="413"/>
      <c r="BN84" s="413"/>
      <c r="BO84" s="413"/>
      <c r="BP84" s="413"/>
      <c r="BQ84" s="413"/>
      <c r="BR84" s="413"/>
      <c r="BS84" s="413"/>
      <c r="BT84" s="413"/>
      <c r="BU84" s="413"/>
      <c r="BV84" s="413"/>
    </row>
    <row r="85" spans="63:74" x14ac:dyDescent="0.2">
      <c r="BK85" s="413"/>
      <c r="BL85" s="413"/>
      <c r="BM85" s="413"/>
      <c r="BN85" s="413"/>
      <c r="BO85" s="413"/>
      <c r="BP85" s="413"/>
      <c r="BQ85" s="413"/>
      <c r="BR85" s="413"/>
      <c r="BS85" s="413"/>
      <c r="BT85" s="413"/>
      <c r="BU85" s="413"/>
      <c r="BV85" s="413"/>
    </row>
    <row r="86" spans="63:74" x14ac:dyDescent="0.2">
      <c r="BK86" s="413"/>
      <c r="BL86" s="413"/>
      <c r="BM86" s="413"/>
      <c r="BN86" s="413"/>
      <c r="BO86" s="413"/>
      <c r="BP86" s="413"/>
      <c r="BQ86" s="413"/>
      <c r="BR86" s="413"/>
      <c r="BS86" s="413"/>
      <c r="BT86" s="413"/>
      <c r="BU86" s="413"/>
      <c r="BV86" s="413"/>
    </row>
    <row r="87" spans="63:74" x14ac:dyDescent="0.2">
      <c r="BK87" s="413"/>
      <c r="BL87" s="413"/>
      <c r="BM87" s="413"/>
      <c r="BN87" s="413"/>
      <c r="BO87" s="413"/>
      <c r="BP87" s="413"/>
      <c r="BQ87" s="413"/>
      <c r="BR87" s="413"/>
      <c r="BS87" s="413"/>
      <c r="BT87" s="413"/>
      <c r="BU87" s="413"/>
      <c r="BV87" s="413"/>
    </row>
    <row r="88" spans="63:74" x14ac:dyDescent="0.2">
      <c r="BK88" s="413"/>
      <c r="BL88" s="413"/>
      <c r="BM88" s="413"/>
      <c r="BN88" s="413"/>
      <c r="BO88" s="413"/>
      <c r="BP88" s="413"/>
      <c r="BQ88" s="413"/>
      <c r="BR88" s="413"/>
      <c r="BS88" s="413"/>
      <c r="BT88" s="413"/>
      <c r="BU88" s="413"/>
      <c r="BV88" s="413"/>
    </row>
    <row r="89" spans="63:74" x14ac:dyDescent="0.2">
      <c r="BK89" s="413"/>
      <c r="BL89" s="413"/>
      <c r="BM89" s="413"/>
      <c r="BN89" s="413"/>
      <c r="BO89" s="413"/>
      <c r="BP89" s="413"/>
      <c r="BQ89" s="413"/>
      <c r="BR89" s="413"/>
      <c r="BS89" s="413"/>
      <c r="BT89" s="413"/>
      <c r="BU89" s="413"/>
      <c r="BV89" s="413"/>
    </row>
    <row r="90" spans="63:74" x14ac:dyDescent="0.2">
      <c r="BK90" s="413"/>
      <c r="BL90" s="413"/>
      <c r="BM90" s="413"/>
      <c r="BN90" s="413"/>
      <c r="BO90" s="413"/>
      <c r="BP90" s="413"/>
      <c r="BQ90" s="413"/>
      <c r="BR90" s="413"/>
      <c r="BS90" s="413"/>
      <c r="BT90" s="413"/>
      <c r="BU90" s="413"/>
      <c r="BV90" s="413"/>
    </row>
    <row r="91" spans="63:74" x14ac:dyDescent="0.2">
      <c r="BK91" s="413"/>
      <c r="BL91" s="413"/>
      <c r="BM91" s="413"/>
      <c r="BN91" s="413"/>
      <c r="BO91" s="413"/>
      <c r="BP91" s="413"/>
      <c r="BQ91" s="413"/>
      <c r="BR91" s="413"/>
      <c r="BS91" s="413"/>
      <c r="BT91" s="413"/>
      <c r="BU91" s="413"/>
      <c r="BV91" s="413"/>
    </row>
    <row r="92" spans="63:74" x14ac:dyDescent="0.2">
      <c r="BK92" s="413"/>
      <c r="BL92" s="413"/>
      <c r="BM92" s="413"/>
      <c r="BN92" s="413"/>
      <c r="BO92" s="413"/>
      <c r="BP92" s="413"/>
      <c r="BQ92" s="413"/>
      <c r="BR92" s="413"/>
      <c r="BS92" s="413"/>
      <c r="BT92" s="413"/>
      <c r="BU92" s="413"/>
      <c r="BV92" s="413"/>
    </row>
    <row r="93" spans="63:74" x14ac:dyDescent="0.2">
      <c r="BK93" s="413"/>
      <c r="BL93" s="413"/>
      <c r="BM93" s="413"/>
      <c r="BN93" s="413"/>
      <c r="BO93" s="413"/>
      <c r="BP93" s="413"/>
      <c r="BQ93" s="413"/>
      <c r="BR93" s="413"/>
      <c r="BS93" s="413"/>
      <c r="BT93" s="413"/>
      <c r="BU93" s="413"/>
      <c r="BV93" s="413"/>
    </row>
    <row r="94" spans="63:74" x14ac:dyDescent="0.2">
      <c r="BK94" s="413"/>
      <c r="BL94" s="413"/>
      <c r="BM94" s="413"/>
      <c r="BN94" s="413"/>
      <c r="BO94" s="413"/>
      <c r="BP94" s="413"/>
      <c r="BQ94" s="413"/>
      <c r="BR94" s="413"/>
      <c r="BS94" s="413"/>
      <c r="BT94" s="413"/>
      <c r="BU94" s="413"/>
      <c r="BV94" s="413"/>
    </row>
    <row r="95" spans="63:74" x14ac:dyDescent="0.2">
      <c r="BK95" s="413"/>
      <c r="BL95" s="413"/>
      <c r="BM95" s="413"/>
      <c r="BN95" s="413"/>
      <c r="BO95" s="413"/>
      <c r="BP95" s="413"/>
      <c r="BQ95" s="413"/>
      <c r="BR95" s="413"/>
      <c r="BS95" s="413"/>
      <c r="BT95" s="413"/>
      <c r="BU95" s="413"/>
      <c r="BV95" s="413"/>
    </row>
    <row r="96" spans="63:74" x14ac:dyDescent="0.2">
      <c r="BK96" s="413"/>
      <c r="BL96" s="413"/>
      <c r="BM96" s="413"/>
      <c r="BN96" s="413"/>
      <c r="BO96" s="413"/>
      <c r="BP96" s="413"/>
      <c r="BQ96" s="413"/>
      <c r="BR96" s="413"/>
      <c r="BS96" s="413"/>
      <c r="BT96" s="413"/>
      <c r="BU96" s="413"/>
      <c r="BV96" s="413"/>
    </row>
    <row r="97" spans="63:74" x14ac:dyDescent="0.2">
      <c r="BK97" s="413"/>
      <c r="BL97" s="413"/>
      <c r="BM97" s="413"/>
      <c r="BN97" s="413"/>
      <c r="BO97" s="413"/>
      <c r="BP97" s="413"/>
      <c r="BQ97" s="413"/>
      <c r="BR97" s="413"/>
      <c r="BS97" s="413"/>
      <c r="BT97" s="413"/>
      <c r="BU97" s="413"/>
      <c r="BV97" s="413"/>
    </row>
    <row r="98" spans="63:74" x14ac:dyDescent="0.2">
      <c r="BK98" s="413"/>
      <c r="BL98" s="413"/>
      <c r="BM98" s="413"/>
      <c r="BN98" s="413"/>
      <c r="BO98" s="413"/>
      <c r="BP98" s="413"/>
      <c r="BQ98" s="413"/>
      <c r="BR98" s="413"/>
      <c r="BS98" s="413"/>
      <c r="BT98" s="413"/>
      <c r="BU98" s="413"/>
      <c r="BV98" s="413"/>
    </row>
    <row r="99" spans="63:74" x14ac:dyDescent="0.2">
      <c r="BK99" s="413"/>
      <c r="BL99" s="413"/>
      <c r="BM99" s="413"/>
      <c r="BN99" s="413"/>
      <c r="BO99" s="413"/>
      <c r="BP99" s="413"/>
      <c r="BQ99" s="413"/>
      <c r="BR99" s="413"/>
      <c r="BS99" s="413"/>
      <c r="BT99" s="413"/>
      <c r="BU99" s="413"/>
      <c r="BV99" s="413"/>
    </row>
    <row r="100" spans="63:74" x14ac:dyDescent="0.2">
      <c r="BK100" s="413"/>
      <c r="BL100" s="413"/>
      <c r="BM100" s="413"/>
      <c r="BN100" s="413"/>
      <c r="BO100" s="413"/>
      <c r="BP100" s="413"/>
      <c r="BQ100" s="413"/>
      <c r="BR100" s="413"/>
      <c r="BS100" s="413"/>
      <c r="BT100" s="413"/>
      <c r="BU100" s="413"/>
      <c r="BV100" s="413"/>
    </row>
    <row r="101" spans="63:74" x14ac:dyDescent="0.2">
      <c r="BK101" s="413"/>
      <c r="BL101" s="413"/>
      <c r="BM101" s="413"/>
      <c r="BN101" s="413"/>
      <c r="BO101" s="413"/>
      <c r="BP101" s="413"/>
      <c r="BQ101" s="413"/>
      <c r="BR101" s="413"/>
      <c r="BS101" s="413"/>
      <c r="BT101" s="413"/>
      <c r="BU101" s="413"/>
      <c r="BV101" s="413"/>
    </row>
    <row r="102" spans="63:74" x14ac:dyDescent="0.2">
      <c r="BK102" s="413"/>
      <c r="BL102" s="413"/>
      <c r="BM102" s="413"/>
      <c r="BN102" s="413"/>
      <c r="BO102" s="413"/>
      <c r="BP102" s="413"/>
      <c r="BQ102" s="413"/>
      <c r="BR102" s="413"/>
      <c r="BS102" s="413"/>
      <c r="BT102" s="413"/>
      <c r="BU102" s="413"/>
      <c r="BV102" s="413"/>
    </row>
    <row r="103" spans="63:74" x14ac:dyDescent="0.2">
      <c r="BK103" s="413"/>
      <c r="BL103" s="413"/>
      <c r="BM103" s="413"/>
      <c r="BN103" s="413"/>
      <c r="BO103" s="413"/>
      <c r="BP103" s="413"/>
      <c r="BQ103" s="413"/>
      <c r="BR103" s="413"/>
      <c r="BS103" s="413"/>
      <c r="BT103" s="413"/>
      <c r="BU103" s="413"/>
      <c r="BV103" s="413"/>
    </row>
    <row r="104" spans="63:74" x14ac:dyDescent="0.2">
      <c r="BK104" s="413"/>
      <c r="BL104" s="413"/>
      <c r="BM104" s="413"/>
      <c r="BN104" s="413"/>
      <c r="BO104" s="413"/>
      <c r="BP104" s="413"/>
      <c r="BQ104" s="413"/>
      <c r="BR104" s="413"/>
      <c r="BS104" s="413"/>
      <c r="BT104" s="413"/>
      <c r="BU104" s="413"/>
      <c r="BV104" s="413"/>
    </row>
    <row r="105" spans="63:74" x14ac:dyDescent="0.2">
      <c r="BK105" s="413"/>
      <c r="BL105" s="413"/>
      <c r="BM105" s="413"/>
      <c r="BN105" s="413"/>
      <c r="BO105" s="413"/>
      <c r="BP105" s="413"/>
      <c r="BQ105" s="413"/>
      <c r="BR105" s="413"/>
      <c r="BS105" s="413"/>
      <c r="BT105" s="413"/>
      <c r="BU105" s="413"/>
      <c r="BV105" s="413"/>
    </row>
    <row r="106" spans="63:74" x14ac:dyDescent="0.2">
      <c r="BK106" s="413"/>
      <c r="BL106" s="413"/>
      <c r="BM106" s="413"/>
      <c r="BN106" s="413"/>
      <c r="BO106" s="413"/>
      <c r="BP106" s="413"/>
      <c r="BQ106" s="413"/>
      <c r="BR106" s="413"/>
      <c r="BS106" s="413"/>
      <c r="BT106" s="413"/>
      <c r="BU106" s="413"/>
      <c r="BV106" s="413"/>
    </row>
    <row r="107" spans="63:74" x14ac:dyDescent="0.2">
      <c r="BK107" s="413"/>
      <c r="BL107" s="413"/>
      <c r="BM107" s="413"/>
      <c r="BN107" s="413"/>
      <c r="BO107" s="413"/>
      <c r="BP107" s="413"/>
      <c r="BQ107" s="413"/>
      <c r="BR107" s="413"/>
      <c r="BS107" s="413"/>
      <c r="BT107" s="413"/>
      <c r="BU107" s="413"/>
      <c r="BV107" s="413"/>
    </row>
    <row r="108" spans="63:74" x14ac:dyDescent="0.2">
      <c r="BK108" s="413"/>
      <c r="BL108" s="413"/>
      <c r="BM108" s="413"/>
      <c r="BN108" s="413"/>
      <c r="BO108" s="413"/>
      <c r="BP108" s="413"/>
      <c r="BQ108" s="413"/>
      <c r="BR108" s="413"/>
      <c r="BS108" s="413"/>
      <c r="BT108" s="413"/>
      <c r="BU108" s="413"/>
      <c r="BV108" s="413"/>
    </row>
    <row r="109" spans="63:74" x14ac:dyDescent="0.2">
      <c r="BK109" s="413"/>
      <c r="BL109" s="413"/>
      <c r="BM109" s="413"/>
      <c r="BN109" s="413"/>
      <c r="BO109" s="413"/>
      <c r="BP109" s="413"/>
      <c r="BQ109" s="413"/>
      <c r="BR109" s="413"/>
      <c r="BS109" s="413"/>
      <c r="BT109" s="413"/>
      <c r="BU109" s="413"/>
      <c r="BV109" s="413"/>
    </row>
    <row r="110" spans="63:74" x14ac:dyDescent="0.2">
      <c r="BK110" s="413"/>
      <c r="BL110" s="413"/>
      <c r="BM110" s="413"/>
      <c r="BN110" s="413"/>
      <c r="BO110" s="413"/>
      <c r="BP110" s="413"/>
      <c r="BQ110" s="413"/>
      <c r="BR110" s="413"/>
      <c r="BS110" s="413"/>
      <c r="BT110" s="413"/>
      <c r="BU110" s="413"/>
      <c r="BV110" s="413"/>
    </row>
    <row r="111" spans="63:74" x14ac:dyDescent="0.2">
      <c r="BK111" s="413"/>
      <c r="BL111" s="413"/>
      <c r="BM111" s="413"/>
      <c r="BN111" s="413"/>
      <c r="BO111" s="413"/>
      <c r="BP111" s="413"/>
      <c r="BQ111" s="413"/>
      <c r="BR111" s="413"/>
      <c r="BS111" s="413"/>
      <c r="BT111" s="413"/>
      <c r="BU111" s="413"/>
      <c r="BV111" s="413"/>
    </row>
    <row r="112" spans="63:74" x14ac:dyDescent="0.2">
      <c r="BK112" s="413"/>
      <c r="BL112" s="413"/>
      <c r="BM112" s="413"/>
      <c r="BN112" s="413"/>
      <c r="BO112" s="413"/>
      <c r="BP112" s="413"/>
      <c r="BQ112" s="413"/>
      <c r="BR112" s="413"/>
      <c r="BS112" s="413"/>
      <c r="BT112" s="413"/>
      <c r="BU112" s="413"/>
      <c r="BV112" s="413"/>
    </row>
    <row r="113" spans="63:74" x14ac:dyDescent="0.2">
      <c r="BK113" s="413"/>
      <c r="BL113" s="413"/>
      <c r="BM113" s="413"/>
      <c r="BN113" s="413"/>
      <c r="BO113" s="413"/>
      <c r="BP113" s="413"/>
      <c r="BQ113" s="413"/>
      <c r="BR113" s="413"/>
      <c r="BS113" s="413"/>
      <c r="BT113" s="413"/>
      <c r="BU113" s="413"/>
      <c r="BV113" s="413"/>
    </row>
    <row r="114" spans="63:74" x14ac:dyDescent="0.2">
      <c r="BK114" s="413"/>
      <c r="BL114" s="413"/>
      <c r="BM114" s="413"/>
      <c r="BN114" s="413"/>
      <c r="BO114" s="413"/>
      <c r="BP114" s="413"/>
      <c r="BQ114" s="413"/>
      <c r="BR114" s="413"/>
      <c r="BS114" s="413"/>
      <c r="BT114" s="413"/>
      <c r="BU114" s="413"/>
      <c r="BV114" s="413"/>
    </row>
    <row r="115" spans="63:74" x14ac:dyDescent="0.2">
      <c r="BK115" s="413"/>
      <c r="BL115" s="413"/>
      <c r="BM115" s="413"/>
      <c r="BN115" s="413"/>
      <c r="BO115" s="413"/>
      <c r="BP115" s="413"/>
      <c r="BQ115" s="413"/>
      <c r="BR115" s="413"/>
      <c r="BS115" s="413"/>
      <c r="BT115" s="413"/>
      <c r="BU115" s="413"/>
      <c r="BV115" s="413"/>
    </row>
    <row r="116" spans="63:74" x14ac:dyDescent="0.2">
      <c r="BK116" s="413"/>
      <c r="BL116" s="413"/>
      <c r="BM116" s="413"/>
      <c r="BN116" s="413"/>
      <c r="BO116" s="413"/>
      <c r="BP116" s="413"/>
      <c r="BQ116" s="413"/>
      <c r="BR116" s="413"/>
      <c r="BS116" s="413"/>
      <c r="BT116" s="413"/>
      <c r="BU116" s="413"/>
      <c r="BV116" s="413"/>
    </row>
    <row r="117" spans="63:74" x14ac:dyDescent="0.2">
      <c r="BK117" s="413"/>
      <c r="BL117" s="413"/>
      <c r="BM117" s="413"/>
      <c r="BN117" s="413"/>
      <c r="BO117" s="413"/>
      <c r="BP117" s="413"/>
      <c r="BQ117" s="413"/>
      <c r="BR117" s="413"/>
      <c r="BS117" s="413"/>
      <c r="BT117" s="413"/>
      <c r="BU117" s="413"/>
      <c r="BV117" s="413"/>
    </row>
    <row r="118" spans="63:74" x14ac:dyDescent="0.2">
      <c r="BK118" s="413"/>
      <c r="BL118" s="413"/>
      <c r="BM118" s="413"/>
      <c r="BN118" s="413"/>
      <c r="BO118" s="413"/>
      <c r="BP118" s="413"/>
      <c r="BQ118" s="413"/>
      <c r="BR118" s="413"/>
      <c r="BS118" s="413"/>
      <c r="BT118" s="413"/>
      <c r="BU118" s="413"/>
      <c r="BV118" s="413"/>
    </row>
    <row r="119" spans="63:74" x14ac:dyDescent="0.2">
      <c r="BK119" s="413"/>
      <c r="BL119" s="413"/>
      <c r="BM119" s="413"/>
      <c r="BN119" s="413"/>
      <c r="BO119" s="413"/>
      <c r="BP119" s="413"/>
      <c r="BQ119" s="413"/>
      <c r="BR119" s="413"/>
      <c r="BS119" s="413"/>
      <c r="BT119" s="413"/>
      <c r="BU119" s="413"/>
      <c r="BV119" s="413"/>
    </row>
    <row r="120" spans="63:74" x14ac:dyDescent="0.2">
      <c r="BK120" s="413"/>
      <c r="BL120" s="413"/>
      <c r="BM120" s="413"/>
      <c r="BN120" s="413"/>
      <c r="BO120" s="413"/>
      <c r="BP120" s="413"/>
      <c r="BQ120" s="413"/>
      <c r="BR120" s="413"/>
      <c r="BS120" s="413"/>
      <c r="BT120" s="413"/>
      <c r="BU120" s="413"/>
      <c r="BV120" s="413"/>
    </row>
    <row r="121" spans="63:74" x14ac:dyDescent="0.2">
      <c r="BK121" s="413"/>
      <c r="BL121" s="413"/>
      <c r="BM121" s="413"/>
      <c r="BN121" s="413"/>
      <c r="BO121" s="413"/>
      <c r="BP121" s="413"/>
      <c r="BQ121" s="413"/>
      <c r="BR121" s="413"/>
      <c r="BS121" s="413"/>
      <c r="BT121" s="413"/>
      <c r="BU121" s="413"/>
      <c r="BV121" s="413"/>
    </row>
    <row r="122" spans="63:74" x14ac:dyDescent="0.2">
      <c r="BK122" s="413"/>
      <c r="BL122" s="413"/>
      <c r="BM122" s="413"/>
      <c r="BN122" s="413"/>
      <c r="BO122" s="413"/>
      <c r="BP122" s="413"/>
      <c r="BQ122" s="413"/>
      <c r="BR122" s="413"/>
      <c r="BS122" s="413"/>
      <c r="BT122" s="413"/>
      <c r="BU122" s="413"/>
      <c r="BV122" s="413"/>
    </row>
    <row r="123" spans="63:74" x14ac:dyDescent="0.2">
      <c r="BK123" s="413"/>
      <c r="BL123" s="413"/>
      <c r="BM123" s="413"/>
      <c r="BN123" s="413"/>
      <c r="BO123" s="413"/>
      <c r="BP123" s="413"/>
      <c r="BQ123" s="413"/>
      <c r="BR123" s="413"/>
      <c r="BS123" s="413"/>
      <c r="BT123" s="413"/>
      <c r="BU123" s="413"/>
      <c r="BV123" s="413"/>
    </row>
    <row r="124" spans="63:74" x14ac:dyDescent="0.2">
      <c r="BK124" s="413"/>
      <c r="BL124" s="413"/>
      <c r="BM124" s="413"/>
      <c r="BN124" s="413"/>
      <c r="BO124" s="413"/>
      <c r="BP124" s="413"/>
      <c r="BQ124" s="413"/>
      <c r="BR124" s="413"/>
      <c r="BS124" s="413"/>
      <c r="BT124" s="413"/>
      <c r="BU124" s="413"/>
      <c r="BV124" s="413"/>
    </row>
    <row r="125" spans="63:74" x14ac:dyDescent="0.2">
      <c r="BK125" s="413"/>
      <c r="BL125" s="413"/>
      <c r="BM125" s="413"/>
      <c r="BN125" s="413"/>
      <c r="BO125" s="413"/>
      <c r="BP125" s="413"/>
      <c r="BQ125" s="413"/>
      <c r="BR125" s="413"/>
      <c r="BS125" s="413"/>
      <c r="BT125" s="413"/>
      <c r="BU125" s="413"/>
      <c r="BV125" s="413"/>
    </row>
    <row r="126" spans="63:74" x14ac:dyDescent="0.2">
      <c r="BK126" s="413"/>
      <c r="BL126" s="413"/>
      <c r="BM126" s="413"/>
      <c r="BN126" s="413"/>
      <c r="BO126" s="413"/>
      <c r="BP126" s="413"/>
      <c r="BQ126" s="413"/>
      <c r="BR126" s="413"/>
      <c r="BS126" s="413"/>
      <c r="BT126" s="413"/>
      <c r="BU126" s="413"/>
      <c r="BV126" s="413"/>
    </row>
    <row r="127" spans="63:74" x14ac:dyDescent="0.2">
      <c r="BK127" s="413"/>
      <c r="BL127" s="413"/>
      <c r="BM127" s="413"/>
      <c r="BN127" s="413"/>
      <c r="BO127" s="413"/>
      <c r="BP127" s="413"/>
      <c r="BQ127" s="413"/>
      <c r="BR127" s="413"/>
      <c r="BS127" s="413"/>
      <c r="BT127" s="413"/>
      <c r="BU127" s="413"/>
      <c r="BV127" s="413"/>
    </row>
    <row r="128" spans="63:74" x14ac:dyDescent="0.2">
      <c r="BK128" s="413"/>
      <c r="BL128" s="413"/>
      <c r="BM128" s="413"/>
      <c r="BN128" s="413"/>
      <c r="BO128" s="413"/>
      <c r="BP128" s="413"/>
      <c r="BQ128" s="413"/>
      <c r="BR128" s="413"/>
      <c r="BS128" s="413"/>
      <c r="BT128" s="413"/>
      <c r="BU128" s="413"/>
      <c r="BV128" s="413"/>
    </row>
    <row r="129" spans="63:74" x14ac:dyDescent="0.2">
      <c r="BK129" s="413"/>
      <c r="BL129" s="413"/>
      <c r="BM129" s="413"/>
      <c r="BN129" s="413"/>
      <c r="BO129" s="413"/>
      <c r="BP129" s="413"/>
      <c r="BQ129" s="413"/>
      <c r="BR129" s="413"/>
      <c r="BS129" s="413"/>
      <c r="BT129" s="413"/>
      <c r="BU129" s="413"/>
      <c r="BV129" s="413"/>
    </row>
    <row r="130" spans="63:74" x14ac:dyDescent="0.2">
      <c r="BK130" s="413"/>
      <c r="BL130" s="413"/>
      <c r="BM130" s="413"/>
      <c r="BN130" s="413"/>
      <c r="BO130" s="413"/>
      <c r="BP130" s="413"/>
      <c r="BQ130" s="413"/>
      <c r="BR130" s="413"/>
      <c r="BS130" s="413"/>
      <c r="BT130" s="413"/>
      <c r="BU130" s="413"/>
      <c r="BV130" s="413"/>
    </row>
    <row r="131" spans="63:74" x14ac:dyDescent="0.2">
      <c r="BK131" s="413"/>
      <c r="BL131" s="413"/>
      <c r="BM131" s="413"/>
      <c r="BN131" s="413"/>
      <c r="BO131" s="413"/>
      <c r="BP131" s="413"/>
      <c r="BQ131" s="413"/>
      <c r="BR131" s="413"/>
      <c r="BS131" s="413"/>
      <c r="BT131" s="413"/>
      <c r="BU131" s="413"/>
      <c r="BV131" s="413"/>
    </row>
    <row r="132" spans="63:74" x14ac:dyDescent="0.2">
      <c r="BK132" s="413"/>
      <c r="BL132" s="413"/>
      <c r="BM132" s="413"/>
      <c r="BN132" s="413"/>
      <c r="BO132" s="413"/>
      <c r="BP132" s="413"/>
      <c r="BQ132" s="413"/>
      <c r="BR132" s="413"/>
      <c r="BS132" s="413"/>
      <c r="BT132" s="413"/>
      <c r="BU132" s="413"/>
      <c r="BV132" s="413"/>
    </row>
    <row r="133" spans="63:74" x14ac:dyDescent="0.2">
      <c r="BK133" s="413"/>
      <c r="BL133" s="413"/>
      <c r="BM133" s="413"/>
      <c r="BN133" s="413"/>
      <c r="BO133" s="413"/>
      <c r="BP133" s="413"/>
      <c r="BQ133" s="413"/>
      <c r="BR133" s="413"/>
      <c r="BS133" s="413"/>
      <c r="BT133" s="413"/>
      <c r="BU133" s="413"/>
      <c r="BV133" s="413"/>
    </row>
    <row r="134" spans="63:74" x14ac:dyDescent="0.2">
      <c r="BK134" s="413"/>
      <c r="BL134" s="413"/>
      <c r="BM134" s="413"/>
      <c r="BN134" s="413"/>
      <c r="BO134" s="413"/>
      <c r="BP134" s="413"/>
      <c r="BQ134" s="413"/>
      <c r="BR134" s="413"/>
      <c r="BS134" s="413"/>
      <c r="BT134" s="413"/>
      <c r="BU134" s="413"/>
      <c r="BV134" s="413"/>
    </row>
    <row r="135" spans="63:74" x14ac:dyDescent="0.2">
      <c r="BK135" s="413"/>
      <c r="BL135" s="413"/>
      <c r="BM135" s="413"/>
      <c r="BN135" s="413"/>
      <c r="BO135" s="413"/>
      <c r="BP135" s="413"/>
      <c r="BQ135" s="413"/>
      <c r="BR135" s="413"/>
      <c r="BS135" s="413"/>
      <c r="BT135" s="413"/>
      <c r="BU135" s="413"/>
      <c r="BV135" s="413"/>
    </row>
    <row r="136" spans="63:74" x14ac:dyDescent="0.2">
      <c r="BK136" s="413"/>
      <c r="BL136" s="413"/>
      <c r="BM136" s="413"/>
      <c r="BN136" s="413"/>
      <c r="BO136" s="413"/>
      <c r="BP136" s="413"/>
      <c r="BQ136" s="413"/>
      <c r="BR136" s="413"/>
      <c r="BS136" s="413"/>
      <c r="BT136" s="413"/>
      <c r="BU136" s="413"/>
      <c r="BV136" s="413"/>
    </row>
  </sheetData>
  <mergeCells count="21">
    <mergeCell ref="B59:Q59"/>
    <mergeCell ref="B60:Q60"/>
    <mergeCell ref="B61:Q61"/>
    <mergeCell ref="B56:Q56"/>
    <mergeCell ref="B57:Q57"/>
    <mergeCell ref="B58:Q58"/>
    <mergeCell ref="AM3:AX3"/>
    <mergeCell ref="AY3:BJ3"/>
    <mergeCell ref="BK3:BV3"/>
    <mergeCell ref="B1:AL1"/>
    <mergeCell ref="C3:N3"/>
    <mergeCell ref="O3:Z3"/>
    <mergeCell ref="AA3:AL3"/>
    <mergeCell ref="B54:Q54"/>
    <mergeCell ref="B55:Q55"/>
    <mergeCell ref="A1:A2"/>
    <mergeCell ref="B49:Q49"/>
    <mergeCell ref="B50:Q50"/>
    <mergeCell ref="B51:Q51"/>
    <mergeCell ref="B52:Q52"/>
    <mergeCell ref="B53:Q53"/>
  </mergeCells>
  <phoneticPr fontId="2"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9"/>
  <sheetViews>
    <sheetView workbookViewId="0">
      <pane xSplit="2" ySplit="4" topLeftCell="AY5" activePane="bottomRight" state="frozen"/>
      <selection activeCell="BC15" sqref="BC15"/>
      <selection pane="topRight" activeCell="BC15" sqref="BC15"/>
      <selection pane="bottomLeft" activeCell="BC15" sqref="BC15"/>
      <selection pane="bottomRight" sqref="A1:A2"/>
    </sheetView>
  </sheetViews>
  <sheetFormatPr defaultColWidth="8.5703125" defaultRowHeight="11.25" x14ac:dyDescent="0.2"/>
  <cols>
    <col min="1" max="1" width="11.5703125" style="162" customWidth="1"/>
    <col min="2" max="2" width="32.5703125" style="153" customWidth="1"/>
    <col min="3" max="50" width="6.5703125" style="153" customWidth="1"/>
    <col min="51" max="62" width="6.5703125" style="496" customWidth="1"/>
    <col min="63" max="74" width="6.5703125" style="153" customWidth="1"/>
    <col min="75" max="16384" width="8.5703125" style="153"/>
  </cols>
  <sheetData>
    <row r="1" spans="1:74" ht="13.35" customHeight="1" x14ac:dyDescent="0.2">
      <c r="A1" s="667" t="s">
        <v>1054</v>
      </c>
      <c r="B1" s="690" t="s">
        <v>1197</v>
      </c>
      <c r="C1" s="658"/>
      <c r="D1" s="658"/>
      <c r="E1" s="658"/>
      <c r="F1" s="658"/>
      <c r="G1" s="658"/>
      <c r="H1" s="658"/>
      <c r="I1" s="658"/>
      <c r="J1" s="658"/>
      <c r="K1" s="658"/>
      <c r="L1" s="658"/>
      <c r="M1" s="658"/>
      <c r="N1" s="658"/>
      <c r="O1" s="658"/>
      <c r="P1" s="658"/>
      <c r="Q1" s="658"/>
      <c r="R1" s="658"/>
      <c r="S1" s="658"/>
      <c r="T1" s="658"/>
      <c r="U1" s="658"/>
      <c r="V1" s="658"/>
      <c r="W1" s="658"/>
      <c r="X1" s="658"/>
      <c r="Y1" s="658"/>
      <c r="Z1" s="658"/>
      <c r="AA1" s="658"/>
      <c r="AB1" s="658"/>
      <c r="AC1" s="658"/>
      <c r="AD1" s="658"/>
      <c r="AE1" s="658"/>
      <c r="AF1" s="658"/>
      <c r="AG1" s="658"/>
      <c r="AH1" s="658"/>
      <c r="AI1" s="658"/>
      <c r="AJ1" s="658"/>
      <c r="AK1" s="658"/>
      <c r="AL1" s="658"/>
    </row>
    <row r="2" spans="1:74" ht="12.75" x14ac:dyDescent="0.2">
      <c r="A2" s="668"/>
      <c r="B2" s="544" t="str">
        <f>"U.S. Energy Information Administration  |  Short-Term Energy Outlook  - "&amp;Dates!D1</f>
        <v>U.S. Energy Information Administration  |  Short-Term Energy Outlook  - April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row>
    <row r="3" spans="1:74" s="12" customFormat="1" ht="12.75" x14ac:dyDescent="0.2">
      <c r="A3" s="14"/>
      <c r="B3" s="15"/>
      <c r="C3" s="672">
        <f>Dates!D3</f>
        <v>2011</v>
      </c>
      <c r="D3" s="663"/>
      <c r="E3" s="663"/>
      <c r="F3" s="663"/>
      <c r="G3" s="663"/>
      <c r="H3" s="663"/>
      <c r="I3" s="663"/>
      <c r="J3" s="663"/>
      <c r="K3" s="663"/>
      <c r="L3" s="663"/>
      <c r="M3" s="663"/>
      <c r="N3" s="664"/>
      <c r="O3" s="672">
        <f>C3+1</f>
        <v>2012</v>
      </c>
      <c r="P3" s="673"/>
      <c r="Q3" s="673"/>
      <c r="R3" s="673"/>
      <c r="S3" s="673"/>
      <c r="T3" s="673"/>
      <c r="U3" s="673"/>
      <c r="V3" s="673"/>
      <c r="W3" s="673"/>
      <c r="X3" s="663"/>
      <c r="Y3" s="663"/>
      <c r="Z3" s="664"/>
      <c r="AA3" s="662">
        <f>O3+1</f>
        <v>2013</v>
      </c>
      <c r="AB3" s="663"/>
      <c r="AC3" s="663"/>
      <c r="AD3" s="663"/>
      <c r="AE3" s="663"/>
      <c r="AF3" s="663"/>
      <c r="AG3" s="663"/>
      <c r="AH3" s="663"/>
      <c r="AI3" s="663"/>
      <c r="AJ3" s="663"/>
      <c r="AK3" s="663"/>
      <c r="AL3" s="664"/>
      <c r="AM3" s="662">
        <f>AA3+1</f>
        <v>2014</v>
      </c>
      <c r="AN3" s="663"/>
      <c r="AO3" s="663"/>
      <c r="AP3" s="663"/>
      <c r="AQ3" s="663"/>
      <c r="AR3" s="663"/>
      <c r="AS3" s="663"/>
      <c r="AT3" s="663"/>
      <c r="AU3" s="663"/>
      <c r="AV3" s="663"/>
      <c r="AW3" s="663"/>
      <c r="AX3" s="664"/>
      <c r="AY3" s="662">
        <f>AM3+1</f>
        <v>2015</v>
      </c>
      <c r="AZ3" s="669"/>
      <c r="BA3" s="669"/>
      <c r="BB3" s="669"/>
      <c r="BC3" s="669"/>
      <c r="BD3" s="669"/>
      <c r="BE3" s="669"/>
      <c r="BF3" s="669"/>
      <c r="BG3" s="669"/>
      <c r="BH3" s="669"/>
      <c r="BI3" s="669"/>
      <c r="BJ3" s="670"/>
      <c r="BK3" s="662">
        <f>AY3+1</f>
        <v>2016</v>
      </c>
      <c r="BL3" s="663"/>
      <c r="BM3" s="663"/>
      <c r="BN3" s="663"/>
      <c r="BO3" s="663"/>
      <c r="BP3" s="663"/>
      <c r="BQ3" s="663"/>
      <c r="BR3" s="663"/>
      <c r="BS3" s="663"/>
      <c r="BT3" s="663"/>
      <c r="BU3" s="663"/>
      <c r="BV3" s="664"/>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BK5" s="413"/>
      <c r="BL5" s="413"/>
      <c r="BM5" s="413"/>
      <c r="BN5" s="413"/>
      <c r="BO5" s="413"/>
      <c r="BP5" s="413"/>
      <c r="BQ5" s="413"/>
      <c r="BR5" s="413"/>
      <c r="BS5" s="413"/>
      <c r="BT5" s="413"/>
      <c r="BU5" s="413"/>
      <c r="BV5" s="413"/>
    </row>
    <row r="6" spans="1:74" ht="11.1" customHeight="1" x14ac:dyDescent="0.2">
      <c r="A6" s="162" t="s">
        <v>531</v>
      </c>
      <c r="B6" s="172" t="s">
        <v>549</v>
      </c>
      <c r="C6" s="254">
        <v>16.385773841999999</v>
      </c>
      <c r="D6" s="254">
        <v>15.929334934</v>
      </c>
      <c r="E6" s="254">
        <v>16.564215736000001</v>
      </c>
      <c r="F6" s="254">
        <v>16.474879562999998</v>
      </c>
      <c r="G6" s="254">
        <v>16.294477077</v>
      </c>
      <c r="H6" s="254">
        <v>16.349556667000002</v>
      </c>
      <c r="I6" s="254">
        <v>16.381497871000001</v>
      </c>
      <c r="J6" s="254">
        <v>16.913467516000001</v>
      </c>
      <c r="K6" s="254">
        <v>16.613027333000002</v>
      </c>
      <c r="L6" s="254">
        <v>17.159305871000001</v>
      </c>
      <c r="M6" s="254">
        <v>17.412762333</v>
      </c>
      <c r="N6" s="254">
        <v>17.679877161</v>
      </c>
      <c r="O6" s="254">
        <v>17.607216161</v>
      </c>
      <c r="P6" s="254">
        <v>17.931138138000001</v>
      </c>
      <c r="Q6" s="254">
        <v>17.673817484000001</v>
      </c>
      <c r="R6" s="254">
        <v>17.745238666999999</v>
      </c>
      <c r="S6" s="254">
        <v>17.677188548</v>
      </c>
      <c r="T6" s="254">
        <v>17.439199667</v>
      </c>
      <c r="U6" s="254">
        <v>17.611308451999999</v>
      </c>
      <c r="V6" s="254">
        <v>17.608701</v>
      </c>
      <c r="W6" s="254">
        <v>17.798876332999999</v>
      </c>
      <c r="X6" s="254">
        <v>18.341329161000001</v>
      </c>
      <c r="Y6" s="254">
        <v>18.687253999999999</v>
      </c>
      <c r="Z6" s="254">
        <v>18.865139097</v>
      </c>
      <c r="AA6" s="254">
        <v>18.696268387</v>
      </c>
      <c r="AB6" s="254">
        <v>18.659063713999998</v>
      </c>
      <c r="AC6" s="254">
        <v>18.913855096999999</v>
      </c>
      <c r="AD6" s="254">
        <v>19.061158333000002</v>
      </c>
      <c r="AE6" s="254">
        <v>18.726906226000001</v>
      </c>
      <c r="AF6" s="254">
        <v>18.902292667000001</v>
      </c>
      <c r="AG6" s="254">
        <v>19.373441805999999</v>
      </c>
      <c r="AH6" s="254">
        <v>19.703904548000001</v>
      </c>
      <c r="AI6" s="254">
        <v>19.862317000000001</v>
      </c>
      <c r="AJ6" s="254">
        <v>19.826050128999999</v>
      </c>
      <c r="AK6" s="254">
        <v>20.228682332999998</v>
      </c>
      <c r="AL6" s="254">
        <v>20.285369515999999</v>
      </c>
      <c r="AM6" s="254">
        <v>20.260860064999999</v>
      </c>
      <c r="AN6" s="254">
        <v>20.391814857</v>
      </c>
      <c r="AO6" s="254">
        <v>20.611609225999999</v>
      </c>
      <c r="AP6" s="254">
        <v>21.015899999999998</v>
      </c>
      <c r="AQ6" s="254">
        <v>20.855038548</v>
      </c>
      <c r="AR6" s="254">
        <v>21.306460667</v>
      </c>
      <c r="AS6" s="254">
        <v>21.318352193999999</v>
      </c>
      <c r="AT6" s="254">
        <v>21.416336000000001</v>
      </c>
      <c r="AU6" s="254">
        <v>21.410823666999999</v>
      </c>
      <c r="AV6" s="254">
        <v>21.770840934999999</v>
      </c>
      <c r="AW6" s="254">
        <v>22.014673999999999</v>
      </c>
      <c r="AX6" s="254">
        <v>22.094139374000001</v>
      </c>
      <c r="AY6" s="254">
        <v>21.593289001999999</v>
      </c>
      <c r="AZ6" s="254">
        <v>21.708059850000001</v>
      </c>
      <c r="BA6" s="254">
        <v>21.80858959</v>
      </c>
      <c r="BB6" s="411">
        <v>21.985400347999999</v>
      </c>
      <c r="BC6" s="411">
        <v>21.933438025000001</v>
      </c>
      <c r="BD6" s="411">
        <v>21.907762891000001</v>
      </c>
      <c r="BE6" s="411">
        <v>22.013994356000001</v>
      </c>
      <c r="BF6" s="411">
        <v>21.958729636000001</v>
      </c>
      <c r="BG6" s="411">
        <v>21.969336969</v>
      </c>
      <c r="BH6" s="411">
        <v>22.102064622</v>
      </c>
      <c r="BI6" s="411">
        <v>22.348481204999999</v>
      </c>
      <c r="BJ6" s="411">
        <v>22.432858049</v>
      </c>
      <c r="BK6" s="411">
        <v>21.928659440000001</v>
      </c>
      <c r="BL6" s="411">
        <v>21.905008913</v>
      </c>
      <c r="BM6" s="411">
        <v>21.917350970000001</v>
      </c>
      <c r="BN6" s="411">
        <v>22.12655286</v>
      </c>
      <c r="BO6" s="411">
        <v>22.248362393000001</v>
      </c>
      <c r="BP6" s="411">
        <v>22.299877705</v>
      </c>
      <c r="BQ6" s="411">
        <v>22.581851622999999</v>
      </c>
      <c r="BR6" s="411">
        <v>22.56923377</v>
      </c>
      <c r="BS6" s="411">
        <v>22.633964261999999</v>
      </c>
      <c r="BT6" s="411">
        <v>22.851962386</v>
      </c>
      <c r="BU6" s="411">
        <v>23.192580717999999</v>
      </c>
      <c r="BV6" s="411">
        <v>23.304785168999999</v>
      </c>
    </row>
    <row r="7" spans="1:74" ht="11.1" customHeight="1" x14ac:dyDescent="0.2">
      <c r="A7" s="162" t="s">
        <v>275</v>
      </c>
      <c r="B7" s="173" t="s">
        <v>380</v>
      </c>
      <c r="C7" s="254">
        <v>3.5882260000000001</v>
      </c>
      <c r="D7" s="254">
        <v>3.4782259999999998</v>
      </c>
      <c r="E7" s="254">
        <v>3.5792259999999998</v>
      </c>
      <c r="F7" s="254">
        <v>3.549226</v>
      </c>
      <c r="G7" s="254">
        <v>3.2172260000000001</v>
      </c>
      <c r="H7" s="254">
        <v>3.3252259999999998</v>
      </c>
      <c r="I7" s="254">
        <v>3.5982259999999999</v>
      </c>
      <c r="J7" s="254">
        <v>3.7482259999999998</v>
      </c>
      <c r="K7" s="254">
        <v>3.658226</v>
      </c>
      <c r="L7" s="254">
        <v>3.7372260000000002</v>
      </c>
      <c r="M7" s="254">
        <v>3.738226</v>
      </c>
      <c r="N7" s="254">
        <v>3.9302260000000002</v>
      </c>
      <c r="O7" s="254">
        <v>3.8854289999999998</v>
      </c>
      <c r="P7" s="254">
        <v>4.0564289999999996</v>
      </c>
      <c r="Q7" s="254">
        <v>3.7944290000000001</v>
      </c>
      <c r="R7" s="254">
        <v>3.9224290000000002</v>
      </c>
      <c r="S7" s="254">
        <v>3.6924290000000002</v>
      </c>
      <c r="T7" s="254">
        <v>3.601429</v>
      </c>
      <c r="U7" s="254">
        <v>3.7814290000000002</v>
      </c>
      <c r="V7" s="254">
        <v>3.7614290000000001</v>
      </c>
      <c r="W7" s="254">
        <v>3.6784289999999999</v>
      </c>
      <c r="X7" s="254">
        <v>3.9004289999999999</v>
      </c>
      <c r="Y7" s="254">
        <v>4.0084289999999996</v>
      </c>
      <c r="Z7" s="254">
        <v>4.1944290000000004</v>
      </c>
      <c r="AA7" s="254">
        <v>4.1161479999999999</v>
      </c>
      <c r="AB7" s="254">
        <v>4.0371480000000002</v>
      </c>
      <c r="AC7" s="254">
        <v>4.1911480000000001</v>
      </c>
      <c r="AD7" s="254">
        <v>3.9891480000000001</v>
      </c>
      <c r="AE7" s="254">
        <v>3.7181479999999998</v>
      </c>
      <c r="AF7" s="254">
        <v>3.8781479999999999</v>
      </c>
      <c r="AG7" s="254">
        <v>4.0381479999999996</v>
      </c>
      <c r="AH7" s="254">
        <v>4.2131480000000003</v>
      </c>
      <c r="AI7" s="254">
        <v>4.0741480000000001</v>
      </c>
      <c r="AJ7" s="254">
        <v>4.0771480000000002</v>
      </c>
      <c r="AK7" s="254">
        <v>4.2501480000000003</v>
      </c>
      <c r="AL7" s="254">
        <v>4.3361479999999997</v>
      </c>
      <c r="AM7" s="254">
        <v>4.385148</v>
      </c>
      <c r="AN7" s="254">
        <v>4.4151480000000003</v>
      </c>
      <c r="AO7" s="254">
        <v>4.4721479999999998</v>
      </c>
      <c r="AP7" s="254">
        <v>4.3431480000000002</v>
      </c>
      <c r="AQ7" s="254">
        <v>4.1841480000000004</v>
      </c>
      <c r="AR7" s="254">
        <v>4.305148</v>
      </c>
      <c r="AS7" s="254">
        <v>4.3561480000000001</v>
      </c>
      <c r="AT7" s="254">
        <v>4.2941479999999999</v>
      </c>
      <c r="AU7" s="254">
        <v>4.3321480000000001</v>
      </c>
      <c r="AV7" s="254">
        <v>4.5031480000000004</v>
      </c>
      <c r="AW7" s="254">
        <v>4.6171480000000003</v>
      </c>
      <c r="AX7" s="254">
        <v>4.4287603781999998</v>
      </c>
      <c r="AY7" s="254">
        <v>4.3279431066000003</v>
      </c>
      <c r="AZ7" s="254">
        <v>4.2778733159</v>
      </c>
      <c r="BA7" s="254">
        <v>4.3274644315000002</v>
      </c>
      <c r="BB7" s="411">
        <v>4.3553890722000004</v>
      </c>
      <c r="BC7" s="411">
        <v>4.2823087730999996</v>
      </c>
      <c r="BD7" s="411">
        <v>4.2623909725000004</v>
      </c>
      <c r="BE7" s="411">
        <v>4.3708378657000004</v>
      </c>
      <c r="BF7" s="411">
        <v>4.4335452000000002</v>
      </c>
      <c r="BG7" s="411">
        <v>4.5376816074999997</v>
      </c>
      <c r="BH7" s="411">
        <v>4.6057281982999996</v>
      </c>
      <c r="BI7" s="411">
        <v>4.6711926221000004</v>
      </c>
      <c r="BJ7" s="411">
        <v>4.7786157971999996</v>
      </c>
      <c r="BK7" s="411">
        <v>4.5048458397999998</v>
      </c>
      <c r="BL7" s="411">
        <v>4.4895178626999996</v>
      </c>
      <c r="BM7" s="411">
        <v>4.4740105715</v>
      </c>
      <c r="BN7" s="411">
        <v>4.5083752773999999</v>
      </c>
      <c r="BO7" s="411">
        <v>4.5429566649000002</v>
      </c>
      <c r="BP7" s="411">
        <v>4.5629851558999999</v>
      </c>
      <c r="BQ7" s="411">
        <v>4.7041552273000002</v>
      </c>
      <c r="BR7" s="411">
        <v>4.7461124485999999</v>
      </c>
      <c r="BS7" s="411">
        <v>4.7875690937000002</v>
      </c>
      <c r="BT7" s="411">
        <v>4.7792710078000002</v>
      </c>
      <c r="BU7" s="411">
        <v>4.8201884146999996</v>
      </c>
      <c r="BV7" s="411">
        <v>4.8599601515000002</v>
      </c>
    </row>
    <row r="8" spans="1:74" ht="11.1" customHeight="1" x14ac:dyDescent="0.2">
      <c r="A8" s="162" t="s">
        <v>276</v>
      </c>
      <c r="B8" s="173" t="s">
        <v>381</v>
      </c>
      <c r="C8" s="254">
        <v>3.0064765520000001</v>
      </c>
      <c r="D8" s="254">
        <v>2.966957791</v>
      </c>
      <c r="E8" s="254">
        <v>2.9912974459999999</v>
      </c>
      <c r="F8" s="254">
        <v>2.9952155629999999</v>
      </c>
      <c r="G8" s="254">
        <v>2.9794459799999999</v>
      </c>
      <c r="H8" s="254">
        <v>2.965824</v>
      </c>
      <c r="I8" s="254">
        <v>2.9488240000000001</v>
      </c>
      <c r="J8" s="254">
        <v>2.957824</v>
      </c>
      <c r="K8" s="254">
        <v>2.8878240000000002</v>
      </c>
      <c r="L8" s="254">
        <v>2.9508239999999999</v>
      </c>
      <c r="M8" s="254">
        <v>2.9208240000000001</v>
      </c>
      <c r="N8" s="254">
        <v>2.9478240000000002</v>
      </c>
      <c r="O8" s="254">
        <v>2.9176099999999998</v>
      </c>
      <c r="P8" s="254">
        <v>2.9436100000000001</v>
      </c>
      <c r="Q8" s="254">
        <v>2.9626100000000002</v>
      </c>
      <c r="R8" s="254">
        <v>2.9576099999999999</v>
      </c>
      <c r="S8" s="254">
        <v>2.9506100000000002</v>
      </c>
      <c r="T8" s="254">
        <v>2.9496099999999998</v>
      </c>
      <c r="U8" s="254">
        <v>2.9256099999999998</v>
      </c>
      <c r="V8" s="254">
        <v>2.9626100000000002</v>
      </c>
      <c r="W8" s="254">
        <v>2.9496099999999998</v>
      </c>
      <c r="X8" s="254">
        <v>2.8986100000000001</v>
      </c>
      <c r="Y8" s="254">
        <v>2.9516100000000001</v>
      </c>
      <c r="Z8" s="254">
        <v>2.9206099999999999</v>
      </c>
      <c r="AA8" s="254">
        <v>2.960143</v>
      </c>
      <c r="AB8" s="254">
        <v>2.9511430000000001</v>
      </c>
      <c r="AC8" s="254">
        <v>2.9021430000000001</v>
      </c>
      <c r="AD8" s="254">
        <v>2.9021430000000001</v>
      </c>
      <c r="AE8" s="254">
        <v>2.8851429999999998</v>
      </c>
      <c r="AF8" s="254">
        <v>2.9131429999999998</v>
      </c>
      <c r="AG8" s="254">
        <v>2.8821430000000001</v>
      </c>
      <c r="AH8" s="254">
        <v>2.915143</v>
      </c>
      <c r="AI8" s="254">
        <v>2.9181430000000002</v>
      </c>
      <c r="AJ8" s="254">
        <v>2.9331429999999998</v>
      </c>
      <c r="AK8" s="254">
        <v>2.9061430000000001</v>
      </c>
      <c r="AL8" s="254">
        <v>2.915143</v>
      </c>
      <c r="AM8" s="254">
        <v>2.8901430000000001</v>
      </c>
      <c r="AN8" s="254">
        <v>2.899143</v>
      </c>
      <c r="AO8" s="254">
        <v>2.8801429999999999</v>
      </c>
      <c r="AP8" s="254">
        <v>2.8731429999999998</v>
      </c>
      <c r="AQ8" s="254">
        <v>2.8891429999999998</v>
      </c>
      <c r="AR8" s="254">
        <v>2.8291430000000002</v>
      </c>
      <c r="AS8" s="254">
        <v>2.7751429999999999</v>
      </c>
      <c r="AT8" s="254">
        <v>2.8091430000000002</v>
      </c>
      <c r="AU8" s="254">
        <v>2.7831429999999999</v>
      </c>
      <c r="AV8" s="254">
        <v>2.7521429999999998</v>
      </c>
      <c r="AW8" s="254">
        <v>2.7451430000000001</v>
      </c>
      <c r="AX8" s="254">
        <v>2.7388725124</v>
      </c>
      <c r="AY8" s="254">
        <v>2.8120344758</v>
      </c>
      <c r="AZ8" s="254">
        <v>2.8034206075000001</v>
      </c>
      <c r="BA8" s="254">
        <v>2.7942325107000001</v>
      </c>
      <c r="BB8" s="411">
        <v>2.7855982753999999</v>
      </c>
      <c r="BC8" s="411">
        <v>2.7766595515999999</v>
      </c>
      <c r="BD8" s="411">
        <v>2.7684267187999998</v>
      </c>
      <c r="BE8" s="411">
        <v>2.7598974901000002</v>
      </c>
      <c r="BF8" s="411">
        <v>2.7513268358</v>
      </c>
      <c r="BG8" s="411">
        <v>2.7430107614999999</v>
      </c>
      <c r="BH8" s="411">
        <v>2.7344756240999999</v>
      </c>
      <c r="BI8" s="411">
        <v>2.7260464828000002</v>
      </c>
      <c r="BJ8" s="411">
        <v>2.7176823522000002</v>
      </c>
      <c r="BK8" s="411">
        <v>2.6729921007000002</v>
      </c>
      <c r="BL8" s="411">
        <v>2.6780443502</v>
      </c>
      <c r="BM8" s="411">
        <v>2.6697469980999999</v>
      </c>
      <c r="BN8" s="411">
        <v>2.6619023821000001</v>
      </c>
      <c r="BO8" s="411">
        <v>2.6537612282</v>
      </c>
      <c r="BP8" s="411">
        <v>2.6463323490000001</v>
      </c>
      <c r="BQ8" s="411">
        <v>2.6385722956</v>
      </c>
      <c r="BR8" s="411">
        <v>2.6307728217999999</v>
      </c>
      <c r="BS8" s="411">
        <v>2.6232558678000002</v>
      </c>
      <c r="BT8" s="411">
        <v>2.6154536780000002</v>
      </c>
      <c r="BU8" s="411">
        <v>2.6078049032999999</v>
      </c>
      <c r="BV8" s="411">
        <v>2.6001458180000001</v>
      </c>
    </row>
    <row r="9" spans="1:74" ht="11.1" customHeight="1" x14ac:dyDescent="0.2">
      <c r="A9" s="162" t="s">
        <v>277</v>
      </c>
      <c r="B9" s="173" t="s">
        <v>382</v>
      </c>
      <c r="C9" s="254">
        <v>9.7910712902999997</v>
      </c>
      <c r="D9" s="254">
        <v>9.4841511429000001</v>
      </c>
      <c r="E9" s="254">
        <v>9.9936922903000003</v>
      </c>
      <c r="F9" s="254">
        <v>9.9304380000000005</v>
      </c>
      <c r="G9" s="254">
        <v>10.097805097</v>
      </c>
      <c r="H9" s="254">
        <v>10.058506667</v>
      </c>
      <c r="I9" s="254">
        <v>9.8344478710000001</v>
      </c>
      <c r="J9" s="254">
        <v>10.207417516</v>
      </c>
      <c r="K9" s="254">
        <v>10.066977333000001</v>
      </c>
      <c r="L9" s="254">
        <v>10.471255871</v>
      </c>
      <c r="M9" s="254">
        <v>10.753712332999999</v>
      </c>
      <c r="N9" s="254">
        <v>10.801827161</v>
      </c>
      <c r="O9" s="254">
        <v>10.804177161</v>
      </c>
      <c r="P9" s="254">
        <v>10.931099138</v>
      </c>
      <c r="Q9" s="254">
        <v>10.916778484</v>
      </c>
      <c r="R9" s="254">
        <v>10.865199667000001</v>
      </c>
      <c r="S9" s="254">
        <v>11.034149548</v>
      </c>
      <c r="T9" s="254">
        <v>10.888160666999999</v>
      </c>
      <c r="U9" s="254">
        <v>10.904269451999999</v>
      </c>
      <c r="V9" s="254">
        <v>10.884662000000001</v>
      </c>
      <c r="W9" s="254">
        <v>11.170837333</v>
      </c>
      <c r="X9" s="254">
        <v>11.542290161</v>
      </c>
      <c r="Y9" s="254">
        <v>11.727214999999999</v>
      </c>
      <c r="Z9" s="254">
        <v>11.750100097000001</v>
      </c>
      <c r="AA9" s="254">
        <v>11.619977387</v>
      </c>
      <c r="AB9" s="254">
        <v>11.670772714</v>
      </c>
      <c r="AC9" s="254">
        <v>11.820564097</v>
      </c>
      <c r="AD9" s="254">
        <v>12.169867332999999</v>
      </c>
      <c r="AE9" s="254">
        <v>12.123615226</v>
      </c>
      <c r="AF9" s="254">
        <v>12.111001667</v>
      </c>
      <c r="AG9" s="254">
        <v>12.453150806</v>
      </c>
      <c r="AH9" s="254">
        <v>12.575613548</v>
      </c>
      <c r="AI9" s="254">
        <v>12.870025999999999</v>
      </c>
      <c r="AJ9" s="254">
        <v>12.815759129</v>
      </c>
      <c r="AK9" s="254">
        <v>13.072391333000001</v>
      </c>
      <c r="AL9" s="254">
        <v>13.034078515999999</v>
      </c>
      <c r="AM9" s="254">
        <v>12.985569065</v>
      </c>
      <c r="AN9" s="254">
        <v>13.077523856999999</v>
      </c>
      <c r="AO9" s="254">
        <v>13.259318226</v>
      </c>
      <c r="AP9" s="254">
        <v>13.799609</v>
      </c>
      <c r="AQ9" s="254">
        <v>13.781747548</v>
      </c>
      <c r="AR9" s="254">
        <v>14.172169667</v>
      </c>
      <c r="AS9" s="254">
        <v>14.187061194</v>
      </c>
      <c r="AT9" s="254">
        <v>14.313045000000001</v>
      </c>
      <c r="AU9" s="254">
        <v>14.295532667</v>
      </c>
      <c r="AV9" s="254">
        <v>14.515549934999999</v>
      </c>
      <c r="AW9" s="254">
        <v>14.652383</v>
      </c>
      <c r="AX9" s="254">
        <v>14.926506484000001</v>
      </c>
      <c r="AY9" s="254">
        <v>14.453311419</v>
      </c>
      <c r="AZ9" s="254">
        <v>14.626765925999999</v>
      </c>
      <c r="BA9" s="254">
        <v>14.686892648000001</v>
      </c>
      <c r="BB9" s="411">
        <v>14.844412999999999</v>
      </c>
      <c r="BC9" s="411">
        <v>14.874469700000001</v>
      </c>
      <c r="BD9" s="411">
        <v>14.8769452</v>
      </c>
      <c r="BE9" s="411">
        <v>14.883259000000001</v>
      </c>
      <c r="BF9" s="411">
        <v>14.773857599999999</v>
      </c>
      <c r="BG9" s="411">
        <v>14.6886446</v>
      </c>
      <c r="BH9" s="411">
        <v>14.761860799999999</v>
      </c>
      <c r="BI9" s="411">
        <v>14.9512421</v>
      </c>
      <c r="BJ9" s="411">
        <v>14.936559900000001</v>
      </c>
      <c r="BK9" s="411">
        <v>14.750821500000001</v>
      </c>
      <c r="BL9" s="411">
        <v>14.7374467</v>
      </c>
      <c r="BM9" s="411">
        <v>14.773593399999999</v>
      </c>
      <c r="BN9" s="411">
        <v>14.9562752</v>
      </c>
      <c r="BO9" s="411">
        <v>15.0516445</v>
      </c>
      <c r="BP9" s="411">
        <v>15.090560200000001</v>
      </c>
      <c r="BQ9" s="411">
        <v>15.2391241</v>
      </c>
      <c r="BR9" s="411">
        <v>15.1923485</v>
      </c>
      <c r="BS9" s="411">
        <v>15.2231393</v>
      </c>
      <c r="BT9" s="411">
        <v>15.4572377</v>
      </c>
      <c r="BU9" s="411">
        <v>15.7645874</v>
      </c>
      <c r="BV9" s="411">
        <v>15.8446792</v>
      </c>
    </row>
    <row r="10" spans="1:74" ht="11.1" customHeight="1" x14ac:dyDescent="0.2">
      <c r="C10" s="225"/>
      <c r="D10" s="225"/>
      <c r="E10" s="225"/>
      <c r="F10" s="225"/>
      <c r="G10" s="225"/>
      <c r="H10" s="225"/>
      <c r="I10" s="225"/>
      <c r="J10" s="225"/>
      <c r="K10" s="225"/>
      <c r="L10" s="225"/>
      <c r="M10" s="225"/>
      <c r="N10" s="225"/>
      <c r="O10" s="225"/>
      <c r="P10" s="225"/>
      <c r="Q10" s="225"/>
      <c r="R10" s="225"/>
      <c r="S10" s="225"/>
      <c r="T10" s="225"/>
      <c r="U10" s="225"/>
      <c r="V10" s="225"/>
      <c r="W10" s="225"/>
      <c r="X10" s="225"/>
      <c r="Y10" s="225"/>
      <c r="Z10" s="225"/>
      <c r="AA10" s="225"/>
      <c r="AB10" s="225"/>
      <c r="AC10" s="225"/>
      <c r="AD10" s="225"/>
      <c r="AE10" s="225"/>
      <c r="AF10" s="225"/>
      <c r="AG10" s="225"/>
      <c r="AH10" s="225"/>
      <c r="AI10" s="225"/>
      <c r="AJ10" s="225"/>
      <c r="AK10" s="225"/>
      <c r="AL10" s="225"/>
      <c r="AM10" s="225"/>
      <c r="AN10" s="225"/>
      <c r="AO10" s="225"/>
      <c r="AP10" s="225"/>
      <c r="AQ10" s="225"/>
      <c r="AR10" s="225"/>
      <c r="AS10" s="225"/>
      <c r="AT10" s="225"/>
      <c r="AU10" s="225"/>
      <c r="AV10" s="225"/>
      <c r="AW10" s="225"/>
      <c r="AX10" s="225"/>
      <c r="AY10" s="650"/>
      <c r="AZ10" s="650"/>
      <c r="BA10" s="650"/>
      <c r="BB10" s="494"/>
      <c r="BC10" s="494"/>
      <c r="BD10" s="494"/>
      <c r="BE10" s="494"/>
      <c r="BF10" s="494"/>
      <c r="BG10" s="494"/>
      <c r="BH10" s="494"/>
      <c r="BI10" s="494"/>
      <c r="BJ10" s="494"/>
      <c r="BK10" s="412"/>
      <c r="BL10" s="412"/>
      <c r="BM10" s="412"/>
      <c r="BN10" s="412"/>
      <c r="BO10" s="412"/>
      <c r="BP10" s="412"/>
      <c r="BQ10" s="412"/>
      <c r="BR10" s="412"/>
      <c r="BS10" s="412"/>
      <c r="BT10" s="412"/>
      <c r="BU10" s="412"/>
      <c r="BV10" s="412"/>
    </row>
    <row r="11" spans="1:74" ht="11.1" customHeight="1" x14ac:dyDescent="0.2">
      <c r="A11" s="162" t="s">
        <v>530</v>
      </c>
      <c r="B11" s="172" t="s">
        <v>550</v>
      </c>
      <c r="C11" s="254">
        <v>4.4873154113</v>
      </c>
      <c r="D11" s="254">
        <v>4.4272080582999997</v>
      </c>
      <c r="E11" s="254">
        <v>4.4645827983000004</v>
      </c>
      <c r="F11" s="254">
        <v>4.4880727443000001</v>
      </c>
      <c r="G11" s="254">
        <v>4.9850091093</v>
      </c>
      <c r="H11" s="254">
        <v>5.1925538982999999</v>
      </c>
      <c r="I11" s="254">
        <v>5.1158689833000004</v>
      </c>
      <c r="J11" s="254">
        <v>5.1653847723000004</v>
      </c>
      <c r="K11" s="254">
        <v>5.2165691773000002</v>
      </c>
      <c r="L11" s="254">
        <v>4.9794856482999998</v>
      </c>
      <c r="M11" s="254">
        <v>4.9337460023000004</v>
      </c>
      <c r="N11" s="254">
        <v>4.6734689163000001</v>
      </c>
      <c r="O11" s="254">
        <v>4.6277173232999997</v>
      </c>
      <c r="P11" s="254">
        <v>4.5825279462999999</v>
      </c>
      <c r="Q11" s="254">
        <v>4.4445417782999996</v>
      </c>
      <c r="R11" s="254">
        <v>4.4884016493000001</v>
      </c>
      <c r="S11" s="254">
        <v>4.8229645533000003</v>
      </c>
      <c r="T11" s="254">
        <v>4.8342267873000004</v>
      </c>
      <c r="U11" s="254">
        <v>5.0779605032999999</v>
      </c>
      <c r="V11" s="254">
        <v>5.1076643073000003</v>
      </c>
      <c r="W11" s="254">
        <v>5.0058075792999999</v>
      </c>
      <c r="X11" s="254">
        <v>5.0774937442999999</v>
      </c>
      <c r="Y11" s="254">
        <v>4.9209363062999998</v>
      </c>
      <c r="Z11" s="254">
        <v>4.7311581602999997</v>
      </c>
      <c r="AA11" s="254">
        <v>4.5209506453000001</v>
      </c>
      <c r="AB11" s="254">
        <v>4.4533116453000003</v>
      </c>
      <c r="AC11" s="254">
        <v>4.2781086452999997</v>
      </c>
      <c r="AD11" s="254">
        <v>4.6781096453000002</v>
      </c>
      <c r="AE11" s="254">
        <v>5.0582456453000004</v>
      </c>
      <c r="AF11" s="254">
        <v>5.0906256453000003</v>
      </c>
      <c r="AG11" s="254">
        <v>5.1902786453000003</v>
      </c>
      <c r="AH11" s="254">
        <v>5.2933886453000003</v>
      </c>
      <c r="AI11" s="254">
        <v>5.2764816452999996</v>
      </c>
      <c r="AJ11" s="254">
        <v>5.1557506453000004</v>
      </c>
      <c r="AK11" s="254">
        <v>5.1176106453000001</v>
      </c>
      <c r="AL11" s="254">
        <v>4.8116426453000001</v>
      </c>
      <c r="AM11" s="254">
        <v>4.5161090482999997</v>
      </c>
      <c r="AN11" s="254">
        <v>4.5810927023000003</v>
      </c>
      <c r="AO11" s="254">
        <v>4.5444012882999996</v>
      </c>
      <c r="AP11" s="254">
        <v>4.8086002013</v>
      </c>
      <c r="AQ11" s="254">
        <v>5.2242543692999996</v>
      </c>
      <c r="AR11" s="254">
        <v>5.4636474902999996</v>
      </c>
      <c r="AS11" s="254">
        <v>5.4151415923000004</v>
      </c>
      <c r="AT11" s="254">
        <v>5.6684535712999997</v>
      </c>
      <c r="AU11" s="254">
        <v>5.5876318792999999</v>
      </c>
      <c r="AV11" s="254">
        <v>5.6803664662999998</v>
      </c>
      <c r="AW11" s="254">
        <v>5.2705796772999998</v>
      </c>
      <c r="AX11" s="254">
        <v>5.1794146232999996</v>
      </c>
      <c r="AY11" s="254">
        <v>4.9320049941999997</v>
      </c>
      <c r="AZ11" s="254">
        <v>4.9429401713000001</v>
      </c>
      <c r="BA11" s="254">
        <v>4.7902692977000001</v>
      </c>
      <c r="BB11" s="411">
        <v>5.0906948121999998</v>
      </c>
      <c r="BC11" s="411">
        <v>5.4750021380999998</v>
      </c>
      <c r="BD11" s="411">
        <v>5.6720478333999997</v>
      </c>
      <c r="BE11" s="411">
        <v>5.5917298619000002</v>
      </c>
      <c r="BF11" s="411">
        <v>5.8000944967999999</v>
      </c>
      <c r="BG11" s="411">
        <v>5.6831528828</v>
      </c>
      <c r="BH11" s="411">
        <v>5.7410423977000002</v>
      </c>
      <c r="BI11" s="411">
        <v>5.3723188576999998</v>
      </c>
      <c r="BJ11" s="411">
        <v>5.1404757728000003</v>
      </c>
      <c r="BK11" s="411">
        <v>4.9740348470000004</v>
      </c>
      <c r="BL11" s="411">
        <v>4.9669207192</v>
      </c>
      <c r="BM11" s="411">
        <v>4.9231604378</v>
      </c>
      <c r="BN11" s="411">
        <v>5.1736716551999997</v>
      </c>
      <c r="BO11" s="411">
        <v>5.5598878248999997</v>
      </c>
      <c r="BP11" s="411">
        <v>5.7579998890999997</v>
      </c>
      <c r="BQ11" s="411">
        <v>5.6774140893</v>
      </c>
      <c r="BR11" s="411">
        <v>5.8877670976000003</v>
      </c>
      <c r="BS11" s="411">
        <v>5.7738712085000001</v>
      </c>
      <c r="BT11" s="411">
        <v>5.8312688680000004</v>
      </c>
      <c r="BU11" s="411">
        <v>5.4578654780000004</v>
      </c>
      <c r="BV11" s="411">
        <v>5.2204684028999999</v>
      </c>
    </row>
    <row r="12" spans="1:74" ht="11.1" customHeight="1" x14ac:dyDescent="0.2">
      <c r="A12" s="162" t="s">
        <v>278</v>
      </c>
      <c r="B12" s="173" t="s">
        <v>383</v>
      </c>
      <c r="C12" s="254">
        <v>0.75593487127000003</v>
      </c>
      <c r="D12" s="254">
        <v>0.76005366526999996</v>
      </c>
      <c r="E12" s="254">
        <v>0.76223306027000004</v>
      </c>
      <c r="F12" s="254">
        <v>0.67267371126999997</v>
      </c>
      <c r="G12" s="254">
        <v>0.69888859726999997</v>
      </c>
      <c r="H12" s="254">
        <v>0.70844854527000001</v>
      </c>
      <c r="I12" s="254">
        <v>0.73652174827000005</v>
      </c>
      <c r="J12" s="254">
        <v>0.76692502327000001</v>
      </c>
      <c r="K12" s="254">
        <v>0.76978645726999995</v>
      </c>
      <c r="L12" s="254">
        <v>0.77783438326999998</v>
      </c>
      <c r="M12" s="254">
        <v>0.77085849026999997</v>
      </c>
      <c r="N12" s="254">
        <v>0.76266743227</v>
      </c>
      <c r="O12" s="254">
        <v>0.73965363327</v>
      </c>
      <c r="P12" s="254">
        <v>0.73738899427000004</v>
      </c>
      <c r="Q12" s="254">
        <v>0.72982794026999998</v>
      </c>
      <c r="R12" s="254">
        <v>0.73071241627000005</v>
      </c>
      <c r="S12" s="254">
        <v>0.73416708526999996</v>
      </c>
      <c r="T12" s="254">
        <v>0.71137257327000003</v>
      </c>
      <c r="U12" s="254">
        <v>0.73281390726999995</v>
      </c>
      <c r="V12" s="254">
        <v>0.73731472727000003</v>
      </c>
      <c r="W12" s="254">
        <v>0.71631778527000001</v>
      </c>
      <c r="X12" s="254">
        <v>0.71085486526999997</v>
      </c>
      <c r="Y12" s="254">
        <v>0.69517367926999996</v>
      </c>
      <c r="Z12" s="254">
        <v>0.70248669727000002</v>
      </c>
      <c r="AA12" s="254">
        <v>0.69552984526999995</v>
      </c>
      <c r="AB12" s="254">
        <v>0.68784884527000001</v>
      </c>
      <c r="AC12" s="254">
        <v>0.68897084526999997</v>
      </c>
      <c r="AD12" s="254">
        <v>0.69741684527000003</v>
      </c>
      <c r="AE12" s="254">
        <v>0.69619584527</v>
      </c>
      <c r="AF12" s="254">
        <v>0.70278384527000004</v>
      </c>
      <c r="AG12" s="254">
        <v>0.71978984527000001</v>
      </c>
      <c r="AH12" s="254">
        <v>0.71992884527000001</v>
      </c>
      <c r="AI12" s="254">
        <v>0.73033984526999995</v>
      </c>
      <c r="AJ12" s="254">
        <v>0.73413584526999998</v>
      </c>
      <c r="AK12" s="254">
        <v>0.72595984527000001</v>
      </c>
      <c r="AL12" s="254">
        <v>0.69493684526999999</v>
      </c>
      <c r="AM12" s="254">
        <v>0.70074847327000001</v>
      </c>
      <c r="AN12" s="254">
        <v>0.70233934827</v>
      </c>
      <c r="AO12" s="254">
        <v>0.69194528226999996</v>
      </c>
      <c r="AP12" s="254">
        <v>0.67974755126999997</v>
      </c>
      <c r="AQ12" s="254">
        <v>0.71281330327000003</v>
      </c>
      <c r="AR12" s="254">
        <v>0.72322666427000004</v>
      </c>
      <c r="AS12" s="254">
        <v>0.72134670527</v>
      </c>
      <c r="AT12" s="254">
        <v>0.72659822826999998</v>
      </c>
      <c r="AU12" s="254">
        <v>0.74355531826999999</v>
      </c>
      <c r="AV12" s="254">
        <v>0.72628840927000005</v>
      </c>
      <c r="AW12" s="254">
        <v>0.71664982727000004</v>
      </c>
      <c r="AX12" s="254">
        <v>0.68951002887000001</v>
      </c>
      <c r="AY12" s="254">
        <v>0.71251287673999997</v>
      </c>
      <c r="AZ12" s="254">
        <v>0.71376419919</v>
      </c>
      <c r="BA12" s="254">
        <v>0.70312421921000001</v>
      </c>
      <c r="BB12" s="411">
        <v>0.69072881088000004</v>
      </c>
      <c r="BC12" s="411">
        <v>0.72399409609999998</v>
      </c>
      <c r="BD12" s="411">
        <v>0.73471782184000001</v>
      </c>
      <c r="BE12" s="411">
        <v>0.73282100098000003</v>
      </c>
      <c r="BF12" s="411">
        <v>0.73815314782999997</v>
      </c>
      <c r="BG12" s="411">
        <v>0.75542298786999995</v>
      </c>
      <c r="BH12" s="411">
        <v>0.73807805006000005</v>
      </c>
      <c r="BI12" s="411">
        <v>0.72828411512000002</v>
      </c>
      <c r="BJ12" s="411">
        <v>0.70065406446</v>
      </c>
      <c r="BK12" s="411">
        <v>0.72298256215000001</v>
      </c>
      <c r="BL12" s="411">
        <v>0.70354018968999998</v>
      </c>
      <c r="BM12" s="411">
        <v>0.71353857086000005</v>
      </c>
      <c r="BN12" s="411">
        <v>0.70083717027000003</v>
      </c>
      <c r="BO12" s="411">
        <v>0.73439797546999996</v>
      </c>
      <c r="BP12" s="411">
        <v>0.74519841992000002</v>
      </c>
      <c r="BQ12" s="411">
        <v>0.74321841661999999</v>
      </c>
      <c r="BR12" s="411">
        <v>0.74862412343999996</v>
      </c>
      <c r="BS12" s="411">
        <v>0.76611850562999995</v>
      </c>
      <c r="BT12" s="411">
        <v>0.74871716188000004</v>
      </c>
      <c r="BU12" s="411">
        <v>0.73879023316000003</v>
      </c>
      <c r="BV12" s="411">
        <v>0.71103197661999995</v>
      </c>
    </row>
    <row r="13" spans="1:74" ht="11.1" customHeight="1" x14ac:dyDescent="0.2">
      <c r="A13" s="162" t="s">
        <v>279</v>
      </c>
      <c r="B13" s="173" t="s">
        <v>384</v>
      </c>
      <c r="C13" s="254">
        <v>2.3847449064999999</v>
      </c>
      <c r="D13" s="254">
        <v>2.2886373215</v>
      </c>
      <c r="E13" s="254">
        <v>2.3067118784999998</v>
      </c>
      <c r="F13" s="254">
        <v>2.4127839025000002</v>
      </c>
      <c r="G13" s="254">
        <v>2.8522074845000001</v>
      </c>
      <c r="H13" s="254">
        <v>3.0335430575000002</v>
      </c>
      <c r="I13" s="254">
        <v>2.9468406654999999</v>
      </c>
      <c r="J13" s="254">
        <v>2.9484149945000002</v>
      </c>
      <c r="K13" s="254">
        <v>3.0515899014999999</v>
      </c>
      <c r="L13" s="254">
        <v>2.7669317835</v>
      </c>
      <c r="M13" s="254">
        <v>2.7096373415000001</v>
      </c>
      <c r="N13" s="254">
        <v>2.4964004625</v>
      </c>
      <c r="O13" s="254">
        <v>2.4706846365000001</v>
      </c>
      <c r="P13" s="254">
        <v>2.4526598984999999</v>
      </c>
      <c r="Q13" s="254">
        <v>2.2737227844999999</v>
      </c>
      <c r="R13" s="254">
        <v>2.3158191795</v>
      </c>
      <c r="S13" s="254">
        <v>2.6597604145</v>
      </c>
      <c r="T13" s="254">
        <v>2.7040331604999999</v>
      </c>
      <c r="U13" s="254">
        <v>2.9243765425000001</v>
      </c>
      <c r="V13" s="254">
        <v>2.9707035264999999</v>
      </c>
      <c r="W13" s="254">
        <v>2.8377887405000002</v>
      </c>
      <c r="X13" s="254">
        <v>2.9063908254999999</v>
      </c>
      <c r="Y13" s="254">
        <v>2.7554815735</v>
      </c>
      <c r="Z13" s="254">
        <v>2.5386254094999998</v>
      </c>
      <c r="AA13" s="254">
        <v>2.3057617465</v>
      </c>
      <c r="AB13" s="254">
        <v>2.2485947464999998</v>
      </c>
      <c r="AC13" s="254">
        <v>2.0665847464999998</v>
      </c>
      <c r="AD13" s="254">
        <v>2.4649227465000001</v>
      </c>
      <c r="AE13" s="254">
        <v>2.8437077464999998</v>
      </c>
      <c r="AF13" s="254">
        <v>2.9063447464999999</v>
      </c>
      <c r="AG13" s="254">
        <v>2.9475787465000001</v>
      </c>
      <c r="AH13" s="254">
        <v>3.0292117465000001</v>
      </c>
      <c r="AI13" s="254">
        <v>3.0530417464999999</v>
      </c>
      <c r="AJ13" s="254">
        <v>2.9431127465000002</v>
      </c>
      <c r="AK13" s="254">
        <v>2.8772927465000002</v>
      </c>
      <c r="AL13" s="254">
        <v>2.6043187465000002</v>
      </c>
      <c r="AM13" s="254">
        <v>2.3115881575000001</v>
      </c>
      <c r="AN13" s="254">
        <v>2.3537729005000001</v>
      </c>
      <c r="AO13" s="254">
        <v>2.3471344765</v>
      </c>
      <c r="AP13" s="254">
        <v>2.6720949835000001</v>
      </c>
      <c r="AQ13" s="254">
        <v>3.0454461025000001</v>
      </c>
      <c r="AR13" s="254">
        <v>3.2200870524999998</v>
      </c>
      <c r="AS13" s="254">
        <v>3.2031018054999998</v>
      </c>
      <c r="AT13" s="254">
        <v>3.4319798165000002</v>
      </c>
      <c r="AU13" s="254">
        <v>3.3354473365000001</v>
      </c>
      <c r="AV13" s="254">
        <v>3.4315428254999998</v>
      </c>
      <c r="AW13" s="254">
        <v>3.0382635515</v>
      </c>
      <c r="AX13" s="254">
        <v>2.9637104807000001</v>
      </c>
      <c r="AY13" s="254">
        <v>2.7054111301999999</v>
      </c>
      <c r="AZ13" s="254">
        <v>2.7097075028000002</v>
      </c>
      <c r="BA13" s="254">
        <v>2.5871705198999999</v>
      </c>
      <c r="BB13" s="411">
        <v>2.9484243179999998</v>
      </c>
      <c r="BC13" s="411">
        <v>3.2794058267000001</v>
      </c>
      <c r="BD13" s="411">
        <v>3.4046778961999999</v>
      </c>
      <c r="BE13" s="411">
        <v>3.3679287287999999</v>
      </c>
      <c r="BF13" s="411">
        <v>3.5405770806999999</v>
      </c>
      <c r="BG13" s="411">
        <v>3.4136137934000002</v>
      </c>
      <c r="BH13" s="411">
        <v>3.4784398186000001</v>
      </c>
      <c r="BI13" s="411">
        <v>3.1251186201999999</v>
      </c>
      <c r="BJ13" s="411">
        <v>2.9162821014000002</v>
      </c>
      <c r="BK13" s="411">
        <v>2.7261780805</v>
      </c>
      <c r="BL13" s="411">
        <v>2.7358754885000001</v>
      </c>
      <c r="BM13" s="411">
        <v>2.7063445907000001</v>
      </c>
      <c r="BN13" s="411">
        <v>3.0162480321</v>
      </c>
      <c r="BO13" s="411">
        <v>3.3504805682000001</v>
      </c>
      <c r="BP13" s="411">
        <v>3.4771255915000001</v>
      </c>
      <c r="BQ13" s="411">
        <v>3.4401075472999998</v>
      </c>
      <c r="BR13" s="411">
        <v>3.6149373226999999</v>
      </c>
      <c r="BS13" s="411">
        <v>3.4908231185999998</v>
      </c>
      <c r="BT13" s="411">
        <v>3.5553767834999999</v>
      </c>
      <c r="BU13" s="411">
        <v>3.1975751615000001</v>
      </c>
      <c r="BV13" s="411">
        <v>2.9834565529999999</v>
      </c>
    </row>
    <row r="14" spans="1:74" ht="11.1" customHeight="1" x14ac:dyDescent="0.2">
      <c r="A14" s="162" t="s">
        <v>280</v>
      </c>
      <c r="B14" s="173" t="s">
        <v>385</v>
      </c>
      <c r="C14" s="254">
        <v>0.86327093440000002</v>
      </c>
      <c r="D14" s="254">
        <v>0.88566867839999996</v>
      </c>
      <c r="E14" s="254">
        <v>0.91177816040000004</v>
      </c>
      <c r="F14" s="254">
        <v>0.92970417039999997</v>
      </c>
      <c r="G14" s="254">
        <v>0.95188689739999999</v>
      </c>
      <c r="H14" s="254">
        <v>0.96295367639999996</v>
      </c>
      <c r="I14" s="254">
        <v>0.95368436440000004</v>
      </c>
      <c r="J14" s="254">
        <v>0.97680990540000001</v>
      </c>
      <c r="K14" s="254">
        <v>0.91647518240000003</v>
      </c>
      <c r="L14" s="254">
        <v>0.96519425640000001</v>
      </c>
      <c r="M14" s="254">
        <v>0.98948103939999998</v>
      </c>
      <c r="N14" s="254">
        <v>0.95475246840000005</v>
      </c>
      <c r="O14" s="254">
        <v>0.96432622639999999</v>
      </c>
      <c r="P14" s="254">
        <v>0.92381622640000005</v>
      </c>
      <c r="Q14" s="254">
        <v>0.97117122639999998</v>
      </c>
      <c r="R14" s="254">
        <v>0.98079422640000002</v>
      </c>
      <c r="S14" s="254">
        <v>0.96037622639999998</v>
      </c>
      <c r="T14" s="254">
        <v>0.95972622640000005</v>
      </c>
      <c r="U14" s="254">
        <v>0.96025422640000002</v>
      </c>
      <c r="V14" s="254">
        <v>0.93617722640000001</v>
      </c>
      <c r="W14" s="254">
        <v>0.98161922639999999</v>
      </c>
      <c r="X14" s="254">
        <v>0.98630722640000001</v>
      </c>
      <c r="Y14" s="254">
        <v>0.99437122639999997</v>
      </c>
      <c r="Z14" s="254">
        <v>1.0092692264000001</v>
      </c>
      <c r="AA14" s="254">
        <v>1.0369462264</v>
      </c>
      <c r="AB14" s="254">
        <v>1.0225972264000001</v>
      </c>
      <c r="AC14" s="254">
        <v>1.0366672264000001</v>
      </c>
      <c r="AD14" s="254">
        <v>1.0323192264000001</v>
      </c>
      <c r="AE14" s="254">
        <v>1.0375842263999999</v>
      </c>
      <c r="AF14" s="254">
        <v>0.99998522639999998</v>
      </c>
      <c r="AG14" s="254">
        <v>1.0459922263999999</v>
      </c>
      <c r="AH14" s="254">
        <v>1.0564872264</v>
      </c>
      <c r="AI14" s="254">
        <v>1.0208692264000001</v>
      </c>
      <c r="AJ14" s="254">
        <v>1.0114952263999999</v>
      </c>
      <c r="AK14" s="254">
        <v>1.0369892264</v>
      </c>
      <c r="AL14" s="254">
        <v>1.0316772264</v>
      </c>
      <c r="AM14" s="254">
        <v>1.0407839513999999</v>
      </c>
      <c r="AN14" s="254">
        <v>1.0309119324</v>
      </c>
      <c r="AO14" s="254">
        <v>1.0055517044</v>
      </c>
      <c r="AP14" s="254">
        <v>0.96439970239999995</v>
      </c>
      <c r="AQ14" s="254">
        <v>0.97698556439999995</v>
      </c>
      <c r="AR14" s="254">
        <v>1.0379256833999999</v>
      </c>
      <c r="AS14" s="254">
        <v>0.99762690639999996</v>
      </c>
      <c r="AT14" s="254">
        <v>1.0288236974</v>
      </c>
      <c r="AU14" s="254">
        <v>1.0228552214</v>
      </c>
      <c r="AV14" s="254">
        <v>1.0312385324</v>
      </c>
      <c r="AW14" s="254">
        <v>1.0299242334000001</v>
      </c>
      <c r="AX14" s="254">
        <v>1.0358568945</v>
      </c>
      <c r="AY14" s="254">
        <v>1.0362619128999999</v>
      </c>
      <c r="AZ14" s="254">
        <v>1.0255253164</v>
      </c>
      <c r="BA14" s="254">
        <v>1.0006191180999999</v>
      </c>
      <c r="BB14" s="411">
        <v>0.96023940660999996</v>
      </c>
      <c r="BC14" s="411">
        <v>0.97358913973000005</v>
      </c>
      <c r="BD14" s="411">
        <v>1.032699488</v>
      </c>
      <c r="BE14" s="411">
        <v>0.99281919690999998</v>
      </c>
      <c r="BF14" s="411">
        <v>1.0235306698</v>
      </c>
      <c r="BG14" s="411">
        <v>1.0174383346</v>
      </c>
      <c r="BH14" s="411">
        <v>1.0257320626999999</v>
      </c>
      <c r="BI14" s="411">
        <v>1.0252567954</v>
      </c>
      <c r="BJ14" s="411">
        <v>1.0305290053</v>
      </c>
      <c r="BK14" s="411">
        <v>1.0314669261</v>
      </c>
      <c r="BL14" s="411">
        <v>1.0210619259</v>
      </c>
      <c r="BM14" s="411">
        <v>0.99622555660000001</v>
      </c>
      <c r="BN14" s="411">
        <v>0.95577250925000001</v>
      </c>
      <c r="BO14" s="411">
        <v>0.96930523577000005</v>
      </c>
      <c r="BP14" s="411">
        <v>1.0281528021999999</v>
      </c>
      <c r="BQ14" s="411">
        <v>0.98849640129000005</v>
      </c>
      <c r="BR14" s="411">
        <v>1.0190782799</v>
      </c>
      <c r="BS14" s="411">
        <v>1.0130459818999999</v>
      </c>
      <c r="BT14" s="411">
        <v>1.0213130625</v>
      </c>
      <c r="BU14" s="411">
        <v>1.0208648063000001</v>
      </c>
      <c r="BV14" s="411">
        <v>1.0261206262</v>
      </c>
    </row>
    <row r="15" spans="1:74" ht="11.1" customHeight="1" x14ac:dyDescent="0.2">
      <c r="A15" s="162" t="s">
        <v>281</v>
      </c>
      <c r="B15" s="173" t="s">
        <v>386</v>
      </c>
      <c r="C15" s="254">
        <v>0.48336469908000002</v>
      </c>
      <c r="D15" s="254">
        <v>0.49284839308</v>
      </c>
      <c r="E15" s="254">
        <v>0.48385969907999998</v>
      </c>
      <c r="F15" s="254">
        <v>0.47291096008</v>
      </c>
      <c r="G15" s="254">
        <v>0.48202613008</v>
      </c>
      <c r="H15" s="254">
        <v>0.48760861908000003</v>
      </c>
      <c r="I15" s="254">
        <v>0.47882220508000001</v>
      </c>
      <c r="J15" s="254">
        <v>0.47323484908000002</v>
      </c>
      <c r="K15" s="254">
        <v>0.47871763608000001</v>
      </c>
      <c r="L15" s="254">
        <v>0.46952522508</v>
      </c>
      <c r="M15" s="254">
        <v>0.46376913108000001</v>
      </c>
      <c r="N15" s="254">
        <v>0.45964855308000002</v>
      </c>
      <c r="O15" s="254">
        <v>0.45305282708</v>
      </c>
      <c r="P15" s="254">
        <v>0.46866282708000001</v>
      </c>
      <c r="Q15" s="254">
        <v>0.46981982707999997</v>
      </c>
      <c r="R15" s="254">
        <v>0.46107582708</v>
      </c>
      <c r="S15" s="254">
        <v>0.46866082708000001</v>
      </c>
      <c r="T15" s="254">
        <v>0.45909482707999999</v>
      </c>
      <c r="U15" s="254">
        <v>0.46051582708</v>
      </c>
      <c r="V15" s="254">
        <v>0.46346882707999998</v>
      </c>
      <c r="W15" s="254">
        <v>0.47008182708000001</v>
      </c>
      <c r="X15" s="254">
        <v>0.47394082708000002</v>
      </c>
      <c r="Y15" s="254">
        <v>0.47590982708000001</v>
      </c>
      <c r="Z15" s="254">
        <v>0.48077682708000002</v>
      </c>
      <c r="AA15" s="254">
        <v>0.48271282708000002</v>
      </c>
      <c r="AB15" s="254">
        <v>0.49427082707999997</v>
      </c>
      <c r="AC15" s="254">
        <v>0.48588582708</v>
      </c>
      <c r="AD15" s="254">
        <v>0.48345082707999998</v>
      </c>
      <c r="AE15" s="254">
        <v>0.48075782707999998</v>
      </c>
      <c r="AF15" s="254">
        <v>0.48151182708000001</v>
      </c>
      <c r="AG15" s="254">
        <v>0.47691782708000002</v>
      </c>
      <c r="AH15" s="254">
        <v>0.48776082708000001</v>
      </c>
      <c r="AI15" s="254">
        <v>0.47223082708000003</v>
      </c>
      <c r="AJ15" s="254">
        <v>0.46700682708000002</v>
      </c>
      <c r="AK15" s="254">
        <v>0.47736882708</v>
      </c>
      <c r="AL15" s="254">
        <v>0.48070982707999999</v>
      </c>
      <c r="AM15" s="254">
        <v>0.46298846607999999</v>
      </c>
      <c r="AN15" s="254">
        <v>0.49406852107999999</v>
      </c>
      <c r="AO15" s="254">
        <v>0.49976982508000001</v>
      </c>
      <c r="AP15" s="254">
        <v>0.49235796407999999</v>
      </c>
      <c r="AQ15" s="254">
        <v>0.48900939908000002</v>
      </c>
      <c r="AR15" s="254">
        <v>0.48240809008000002</v>
      </c>
      <c r="AS15" s="254">
        <v>0.49306617508</v>
      </c>
      <c r="AT15" s="254">
        <v>0.48105182907999999</v>
      </c>
      <c r="AU15" s="254">
        <v>0.48577400308000002</v>
      </c>
      <c r="AV15" s="254">
        <v>0.49129669908000001</v>
      </c>
      <c r="AW15" s="254">
        <v>0.48574206508000001</v>
      </c>
      <c r="AX15" s="254">
        <v>0.49033721918000001</v>
      </c>
      <c r="AY15" s="254">
        <v>0.47781907435999998</v>
      </c>
      <c r="AZ15" s="254">
        <v>0.49394315283000001</v>
      </c>
      <c r="BA15" s="254">
        <v>0.49935544052000003</v>
      </c>
      <c r="BB15" s="411">
        <v>0.49130227667999998</v>
      </c>
      <c r="BC15" s="411">
        <v>0.49801307560000002</v>
      </c>
      <c r="BD15" s="411">
        <v>0.49995262732000001</v>
      </c>
      <c r="BE15" s="411">
        <v>0.49816093519999999</v>
      </c>
      <c r="BF15" s="411">
        <v>0.49783359845000003</v>
      </c>
      <c r="BG15" s="411">
        <v>0.49667776697999999</v>
      </c>
      <c r="BH15" s="411">
        <v>0.49879246640000002</v>
      </c>
      <c r="BI15" s="411">
        <v>0.49365932702999998</v>
      </c>
      <c r="BJ15" s="411">
        <v>0.49301060164999999</v>
      </c>
      <c r="BK15" s="411">
        <v>0.49340727828999997</v>
      </c>
      <c r="BL15" s="411">
        <v>0.50644311513999996</v>
      </c>
      <c r="BM15" s="411">
        <v>0.50705171961999995</v>
      </c>
      <c r="BN15" s="411">
        <v>0.50081394360999998</v>
      </c>
      <c r="BO15" s="411">
        <v>0.50570404547000003</v>
      </c>
      <c r="BP15" s="411">
        <v>0.50752307545999997</v>
      </c>
      <c r="BQ15" s="411">
        <v>0.50559172410999997</v>
      </c>
      <c r="BR15" s="411">
        <v>0.50512737150999998</v>
      </c>
      <c r="BS15" s="411">
        <v>0.50388360242999997</v>
      </c>
      <c r="BT15" s="411">
        <v>0.50586186012000001</v>
      </c>
      <c r="BU15" s="411">
        <v>0.50063527712</v>
      </c>
      <c r="BV15" s="411">
        <v>0.49985924710000001</v>
      </c>
    </row>
    <row r="16" spans="1:74" ht="11.1" customHeight="1" x14ac:dyDescent="0.2">
      <c r="C16" s="225"/>
      <c r="D16" s="225"/>
      <c r="E16" s="225"/>
      <c r="F16" s="225"/>
      <c r="G16" s="225"/>
      <c r="H16" s="225"/>
      <c r="I16" s="225"/>
      <c r="J16" s="225"/>
      <c r="K16" s="225"/>
      <c r="L16" s="225"/>
      <c r="M16" s="225"/>
      <c r="N16" s="225"/>
      <c r="O16" s="225"/>
      <c r="P16" s="225"/>
      <c r="Q16" s="225"/>
      <c r="R16" s="225"/>
      <c r="S16" s="225"/>
      <c r="T16" s="225"/>
      <c r="U16" s="225"/>
      <c r="V16" s="225"/>
      <c r="W16" s="225"/>
      <c r="X16" s="225"/>
      <c r="Y16" s="225"/>
      <c r="Z16" s="225"/>
      <c r="AA16" s="225"/>
      <c r="AB16" s="225"/>
      <c r="AC16" s="225"/>
      <c r="AD16" s="225"/>
      <c r="AE16" s="225"/>
      <c r="AF16" s="225"/>
      <c r="AG16" s="225"/>
      <c r="AH16" s="225"/>
      <c r="AI16" s="225"/>
      <c r="AJ16" s="225"/>
      <c r="AK16" s="225"/>
      <c r="AL16" s="225"/>
      <c r="AM16" s="225"/>
      <c r="AN16" s="225"/>
      <c r="AO16" s="225"/>
      <c r="AP16" s="225"/>
      <c r="AQ16" s="225"/>
      <c r="AR16" s="225"/>
      <c r="AS16" s="225"/>
      <c r="AT16" s="225"/>
      <c r="AU16" s="225"/>
      <c r="AV16" s="225"/>
      <c r="AW16" s="225"/>
      <c r="AX16" s="225"/>
      <c r="AY16" s="650"/>
      <c r="AZ16" s="650"/>
      <c r="BA16" s="650"/>
      <c r="BB16" s="494"/>
      <c r="BC16" s="494"/>
      <c r="BD16" s="494"/>
      <c r="BE16" s="494"/>
      <c r="BF16" s="494"/>
      <c r="BG16" s="494"/>
      <c r="BH16" s="494"/>
      <c r="BI16" s="494"/>
      <c r="BJ16" s="494"/>
      <c r="BK16" s="412"/>
      <c r="BL16" s="412"/>
      <c r="BM16" s="412"/>
      <c r="BN16" s="412"/>
      <c r="BO16" s="412"/>
      <c r="BP16" s="412"/>
      <c r="BQ16" s="412"/>
      <c r="BR16" s="412"/>
      <c r="BS16" s="412"/>
      <c r="BT16" s="412"/>
      <c r="BU16" s="412"/>
      <c r="BV16" s="412"/>
    </row>
    <row r="17" spans="1:74" ht="11.1" customHeight="1" x14ac:dyDescent="0.2">
      <c r="A17" s="162" t="s">
        <v>391</v>
      </c>
      <c r="B17" s="172" t="s">
        <v>551</v>
      </c>
      <c r="C17" s="254">
        <v>4.7527523262000004</v>
      </c>
      <c r="D17" s="254">
        <v>4.5801633262000001</v>
      </c>
      <c r="E17" s="254">
        <v>4.4247243261999998</v>
      </c>
      <c r="F17" s="254">
        <v>4.5796323261999996</v>
      </c>
      <c r="G17" s="254">
        <v>4.1483343261999996</v>
      </c>
      <c r="H17" s="254">
        <v>4.1995573261999999</v>
      </c>
      <c r="I17" s="254">
        <v>4.2699693262</v>
      </c>
      <c r="J17" s="254">
        <v>4.0153533261999996</v>
      </c>
      <c r="K17" s="254">
        <v>4.0427033261999998</v>
      </c>
      <c r="L17" s="254">
        <v>4.2950233261999999</v>
      </c>
      <c r="M17" s="254">
        <v>4.3418433262000002</v>
      </c>
      <c r="N17" s="254">
        <v>4.2928533262000004</v>
      </c>
      <c r="O17" s="254">
        <v>4.3728990345999996</v>
      </c>
      <c r="P17" s="254">
        <v>4.3995990011000004</v>
      </c>
      <c r="Q17" s="254">
        <v>4.277108406</v>
      </c>
      <c r="R17" s="254">
        <v>4.2865749838999996</v>
      </c>
      <c r="S17" s="254">
        <v>4.1342882604</v>
      </c>
      <c r="T17" s="254">
        <v>4.0216183374999996</v>
      </c>
      <c r="U17" s="254">
        <v>4.0277565992</v>
      </c>
      <c r="V17" s="254">
        <v>3.8100832225999999</v>
      </c>
      <c r="W17" s="254">
        <v>3.2644733167000002</v>
      </c>
      <c r="X17" s="254">
        <v>3.6998393334999999</v>
      </c>
      <c r="Y17" s="254">
        <v>3.8739835686999999</v>
      </c>
      <c r="Z17" s="254">
        <v>4.0326303391999998</v>
      </c>
      <c r="AA17" s="254">
        <v>3.9054229125000002</v>
      </c>
      <c r="AB17" s="254">
        <v>3.8839791044999998</v>
      </c>
      <c r="AC17" s="254">
        <v>3.8365618153000001</v>
      </c>
      <c r="AD17" s="254">
        <v>3.9232828152999999</v>
      </c>
      <c r="AE17" s="254">
        <v>3.9737748153000001</v>
      </c>
      <c r="AF17" s="254">
        <v>3.6903818152999999</v>
      </c>
      <c r="AG17" s="254">
        <v>3.9814785867000002</v>
      </c>
      <c r="AH17" s="254">
        <v>3.6572755902999998</v>
      </c>
      <c r="AI17" s="254">
        <v>3.4762587862999998</v>
      </c>
      <c r="AJ17" s="254">
        <v>3.7206118152999998</v>
      </c>
      <c r="AK17" s="254">
        <v>3.9116368153000001</v>
      </c>
      <c r="AL17" s="254">
        <v>4.0782068152999997</v>
      </c>
      <c r="AM17" s="254">
        <v>3.9896388153000002</v>
      </c>
      <c r="AN17" s="254">
        <v>4.0998938152999997</v>
      </c>
      <c r="AO17" s="254">
        <v>4.0934338153000001</v>
      </c>
      <c r="AP17" s="254">
        <v>3.9939388152999999</v>
      </c>
      <c r="AQ17" s="254">
        <v>3.7498028152999998</v>
      </c>
      <c r="AR17" s="254">
        <v>3.6770188152999999</v>
      </c>
      <c r="AS17" s="254">
        <v>3.8329038152999999</v>
      </c>
      <c r="AT17" s="254">
        <v>3.5204258152999999</v>
      </c>
      <c r="AU17" s="254">
        <v>3.7482348153</v>
      </c>
      <c r="AV17" s="254">
        <v>3.9755018152999999</v>
      </c>
      <c r="AW17" s="254">
        <v>4.0016498153000004</v>
      </c>
      <c r="AX17" s="254">
        <v>3.8890951948999999</v>
      </c>
      <c r="AY17" s="254">
        <v>3.8038405953000001</v>
      </c>
      <c r="AZ17" s="254">
        <v>3.7895078556000001</v>
      </c>
      <c r="BA17" s="254">
        <v>3.6945094386999999</v>
      </c>
      <c r="BB17" s="411">
        <v>3.6442113049999998</v>
      </c>
      <c r="BC17" s="411">
        <v>3.5376948497999998</v>
      </c>
      <c r="BD17" s="411">
        <v>3.4765244088</v>
      </c>
      <c r="BE17" s="411">
        <v>3.5115913143999999</v>
      </c>
      <c r="BF17" s="411">
        <v>3.4724818170999998</v>
      </c>
      <c r="BG17" s="411">
        <v>3.4501335569</v>
      </c>
      <c r="BH17" s="411">
        <v>3.5490066749000002</v>
      </c>
      <c r="BI17" s="411">
        <v>3.5893309027</v>
      </c>
      <c r="BJ17" s="411">
        <v>3.5631760300000002</v>
      </c>
      <c r="BK17" s="411">
        <v>3.5146381565000002</v>
      </c>
      <c r="BL17" s="411">
        <v>3.5063264090000001</v>
      </c>
      <c r="BM17" s="411">
        <v>3.5054908968</v>
      </c>
      <c r="BN17" s="411">
        <v>3.4849698077000002</v>
      </c>
      <c r="BO17" s="411">
        <v>3.4198877910999999</v>
      </c>
      <c r="BP17" s="411">
        <v>3.4106379958000002</v>
      </c>
      <c r="BQ17" s="411">
        <v>3.4399202436</v>
      </c>
      <c r="BR17" s="411">
        <v>3.3975851726999999</v>
      </c>
      <c r="BS17" s="411">
        <v>3.4076725179</v>
      </c>
      <c r="BT17" s="411">
        <v>3.4199726742999998</v>
      </c>
      <c r="BU17" s="411">
        <v>3.4553805596</v>
      </c>
      <c r="BV17" s="411">
        <v>3.4519188959</v>
      </c>
    </row>
    <row r="18" spans="1:74" ht="11.1" customHeight="1" x14ac:dyDescent="0.2">
      <c r="A18" s="162" t="s">
        <v>282</v>
      </c>
      <c r="B18" s="173" t="s">
        <v>387</v>
      </c>
      <c r="C18" s="254">
        <v>2.1735990247000001</v>
      </c>
      <c r="D18" s="254">
        <v>2.2046180246999998</v>
      </c>
      <c r="E18" s="254">
        <v>2.0809100247000001</v>
      </c>
      <c r="F18" s="254">
        <v>2.1318890247</v>
      </c>
      <c r="G18" s="254">
        <v>1.8847060247</v>
      </c>
      <c r="H18" s="254">
        <v>1.9535170247</v>
      </c>
      <c r="I18" s="254">
        <v>2.0782570247000001</v>
      </c>
      <c r="J18" s="254">
        <v>2.0056130247000001</v>
      </c>
      <c r="K18" s="254">
        <v>1.9231670246999999</v>
      </c>
      <c r="L18" s="254">
        <v>2.0476760246999999</v>
      </c>
      <c r="M18" s="254">
        <v>2.0606250247000002</v>
      </c>
      <c r="N18" s="254">
        <v>2.0611820246999999</v>
      </c>
      <c r="O18" s="254">
        <v>2.118884</v>
      </c>
      <c r="P18" s="254">
        <v>2.1115189999999999</v>
      </c>
      <c r="Q18" s="254">
        <v>2.0631659999999998</v>
      </c>
      <c r="R18" s="254">
        <v>2.07159</v>
      </c>
      <c r="S18" s="254">
        <v>2.033007</v>
      </c>
      <c r="T18" s="254">
        <v>1.868323</v>
      </c>
      <c r="U18" s="254">
        <v>1.8920189999999999</v>
      </c>
      <c r="V18" s="254">
        <v>1.8557950000000001</v>
      </c>
      <c r="W18" s="254">
        <v>1.529336</v>
      </c>
      <c r="X18" s="254">
        <v>1.8421810000000001</v>
      </c>
      <c r="Y18" s="254">
        <v>1.820665</v>
      </c>
      <c r="Z18" s="254">
        <v>1.9115070000000001</v>
      </c>
      <c r="AA18" s="254">
        <v>1.885168</v>
      </c>
      <c r="AB18" s="254">
        <v>1.8307359999999999</v>
      </c>
      <c r="AC18" s="254">
        <v>1.8281350000000001</v>
      </c>
      <c r="AD18" s="254">
        <v>1.899548</v>
      </c>
      <c r="AE18" s="254">
        <v>1.919546</v>
      </c>
      <c r="AF18" s="254">
        <v>1.7180070000000001</v>
      </c>
      <c r="AG18" s="254">
        <v>1.9863759999999999</v>
      </c>
      <c r="AH18" s="254">
        <v>1.8480259999999999</v>
      </c>
      <c r="AI18" s="254">
        <v>1.5818810000000001</v>
      </c>
      <c r="AJ18" s="254">
        <v>1.799499</v>
      </c>
      <c r="AK18" s="254">
        <v>1.914339</v>
      </c>
      <c r="AL18" s="254">
        <v>1.950688</v>
      </c>
      <c r="AM18" s="254">
        <v>1.9746049999999999</v>
      </c>
      <c r="AN18" s="254">
        <v>1.9607140000000001</v>
      </c>
      <c r="AO18" s="254">
        <v>1.973387</v>
      </c>
      <c r="AP18" s="254">
        <v>1.9614769999999999</v>
      </c>
      <c r="AQ18" s="254">
        <v>1.6536120000000001</v>
      </c>
      <c r="AR18" s="254">
        <v>1.7920670000000001</v>
      </c>
      <c r="AS18" s="254">
        <v>1.933619</v>
      </c>
      <c r="AT18" s="254">
        <v>1.8609789999999999</v>
      </c>
      <c r="AU18" s="254">
        <v>1.806953</v>
      </c>
      <c r="AV18" s="254">
        <v>1.9670970000000001</v>
      </c>
      <c r="AW18" s="254">
        <v>1.9717499999999999</v>
      </c>
      <c r="AX18" s="254">
        <v>1.9999892319999999</v>
      </c>
      <c r="AY18" s="254">
        <v>1.9412068645</v>
      </c>
      <c r="AZ18" s="254">
        <v>1.9352934550000001</v>
      </c>
      <c r="BA18" s="254">
        <v>1.8697984621999999</v>
      </c>
      <c r="BB18" s="411">
        <v>1.8428628478</v>
      </c>
      <c r="BC18" s="411">
        <v>1.7838179622999999</v>
      </c>
      <c r="BD18" s="411">
        <v>1.7309638254999999</v>
      </c>
      <c r="BE18" s="411">
        <v>1.7830030626</v>
      </c>
      <c r="BF18" s="411">
        <v>1.7780114726</v>
      </c>
      <c r="BG18" s="411">
        <v>1.7440770328999999</v>
      </c>
      <c r="BH18" s="411">
        <v>1.8330592751999999</v>
      </c>
      <c r="BI18" s="411">
        <v>1.8698407977</v>
      </c>
      <c r="BJ18" s="411">
        <v>1.8522089646</v>
      </c>
      <c r="BK18" s="411">
        <v>1.8110548943</v>
      </c>
      <c r="BL18" s="411">
        <v>1.8099288248000001</v>
      </c>
      <c r="BM18" s="411">
        <v>1.8266441658999999</v>
      </c>
      <c r="BN18" s="411">
        <v>1.8174754049999999</v>
      </c>
      <c r="BO18" s="411">
        <v>1.7942022529999999</v>
      </c>
      <c r="BP18" s="411">
        <v>1.7981232498999999</v>
      </c>
      <c r="BQ18" s="411">
        <v>1.8379277876</v>
      </c>
      <c r="BR18" s="411">
        <v>1.8127045695999999</v>
      </c>
      <c r="BS18" s="411">
        <v>1.8145482574</v>
      </c>
      <c r="BT18" s="411">
        <v>1.8162904337000001</v>
      </c>
      <c r="BU18" s="411">
        <v>1.8408463999</v>
      </c>
      <c r="BV18" s="411">
        <v>1.8409690754000001</v>
      </c>
    </row>
    <row r="19" spans="1:74" ht="11.1" customHeight="1" x14ac:dyDescent="0.2">
      <c r="A19" s="162" t="s">
        <v>388</v>
      </c>
      <c r="B19" s="173" t="s">
        <v>922</v>
      </c>
      <c r="C19" s="254">
        <v>1.3939999999999999</v>
      </c>
      <c r="D19" s="254">
        <v>1.1619999999999999</v>
      </c>
      <c r="E19" s="254">
        <v>1.141</v>
      </c>
      <c r="F19" s="254">
        <v>1.232</v>
      </c>
      <c r="G19" s="254">
        <v>1.075</v>
      </c>
      <c r="H19" s="254">
        <v>1.0720000000000001</v>
      </c>
      <c r="I19" s="254">
        <v>0.99299999999999999</v>
      </c>
      <c r="J19" s="254">
        <v>0.80500000000000005</v>
      </c>
      <c r="K19" s="254">
        <v>0.92800000000000005</v>
      </c>
      <c r="L19" s="254">
        <v>1.0549999999999999</v>
      </c>
      <c r="M19" s="254">
        <v>1.093</v>
      </c>
      <c r="N19" s="254">
        <v>1.0660000000000001</v>
      </c>
      <c r="O19" s="254">
        <v>1.0795342276</v>
      </c>
      <c r="P19" s="254">
        <v>1.0852210162</v>
      </c>
      <c r="Q19" s="254">
        <v>1.0329860676</v>
      </c>
      <c r="R19" s="254">
        <v>1.025752923</v>
      </c>
      <c r="S19" s="254">
        <v>0.94075191782000001</v>
      </c>
      <c r="T19" s="254">
        <v>0.98204906312999996</v>
      </c>
      <c r="U19" s="254">
        <v>0.97316369585999996</v>
      </c>
      <c r="V19" s="254">
        <v>0.80131952070000001</v>
      </c>
      <c r="W19" s="254">
        <v>0.59806978757999996</v>
      </c>
      <c r="X19" s="254">
        <v>0.69992803967999995</v>
      </c>
      <c r="Y19" s="254">
        <v>0.89247217817000002</v>
      </c>
      <c r="Z19" s="254">
        <v>0.96165968232999999</v>
      </c>
      <c r="AA19" s="254">
        <v>0.85283709728000001</v>
      </c>
      <c r="AB19" s="254">
        <v>0.86258628921000002</v>
      </c>
      <c r="AC19" s="254">
        <v>0.84555400000000003</v>
      </c>
      <c r="AD19" s="254">
        <v>0.86756200000000006</v>
      </c>
      <c r="AE19" s="254">
        <v>0.90264500000000003</v>
      </c>
      <c r="AF19" s="254">
        <v>0.81187699999999996</v>
      </c>
      <c r="AG19" s="254">
        <v>0.82478777147000004</v>
      </c>
      <c r="AH19" s="254">
        <v>0.64939277504000004</v>
      </c>
      <c r="AI19" s="254">
        <v>0.74465697099999995</v>
      </c>
      <c r="AJ19" s="254">
        <v>0.752556</v>
      </c>
      <c r="AK19" s="254">
        <v>0.84429699999999996</v>
      </c>
      <c r="AL19" s="254">
        <v>0.97102599999999994</v>
      </c>
      <c r="AM19" s="254">
        <v>0.86162099999999997</v>
      </c>
      <c r="AN19" s="254">
        <v>0.97528499999999996</v>
      </c>
      <c r="AO19" s="254">
        <v>0.94603300000000001</v>
      </c>
      <c r="AP19" s="254">
        <v>0.86532100000000001</v>
      </c>
      <c r="AQ19" s="254">
        <v>0.90776599999999996</v>
      </c>
      <c r="AR19" s="254">
        <v>0.77927400000000002</v>
      </c>
      <c r="AS19" s="254">
        <v>0.737016</v>
      </c>
      <c r="AT19" s="254">
        <v>0.485487</v>
      </c>
      <c r="AU19" s="254">
        <v>0.76221899999999998</v>
      </c>
      <c r="AV19" s="254">
        <v>0.81182699999999997</v>
      </c>
      <c r="AW19" s="254">
        <v>0.83278300000000005</v>
      </c>
      <c r="AX19" s="254">
        <v>0.68820477456999996</v>
      </c>
      <c r="AY19" s="254">
        <v>0.68171600334000004</v>
      </c>
      <c r="AZ19" s="254">
        <v>0.67317973708000001</v>
      </c>
      <c r="BA19" s="254">
        <v>0.66234450317000004</v>
      </c>
      <c r="BB19" s="411">
        <v>0.65088447075</v>
      </c>
      <c r="BC19" s="411">
        <v>0.62102827715999998</v>
      </c>
      <c r="BD19" s="411">
        <v>0.60097381042999998</v>
      </c>
      <c r="BE19" s="411">
        <v>0.58769233488999995</v>
      </c>
      <c r="BF19" s="411">
        <v>0.56315905115999998</v>
      </c>
      <c r="BG19" s="411">
        <v>0.57199307069000005</v>
      </c>
      <c r="BH19" s="411">
        <v>0.58204888079999995</v>
      </c>
      <c r="BI19" s="411">
        <v>0.58773539649999995</v>
      </c>
      <c r="BJ19" s="411">
        <v>0.57915740028999996</v>
      </c>
      <c r="BK19" s="411">
        <v>0.57086709550000003</v>
      </c>
      <c r="BL19" s="411">
        <v>0.56104093017000001</v>
      </c>
      <c r="BM19" s="411">
        <v>0.54927684797999998</v>
      </c>
      <c r="BN19" s="411">
        <v>0.53714143852999996</v>
      </c>
      <c r="BO19" s="411">
        <v>0.50679039687000005</v>
      </c>
      <c r="BP19" s="411">
        <v>0.48636890945</v>
      </c>
      <c r="BQ19" s="411">
        <v>0.47280917420000002</v>
      </c>
      <c r="BR19" s="411">
        <v>0.45242821760000002</v>
      </c>
      <c r="BS19" s="411">
        <v>0.45672510161000002</v>
      </c>
      <c r="BT19" s="411">
        <v>0.46664410080000002</v>
      </c>
      <c r="BU19" s="411">
        <v>0.47221813416000002</v>
      </c>
      <c r="BV19" s="411">
        <v>0.46354357438999999</v>
      </c>
    </row>
    <row r="20" spans="1:74" ht="11.1" customHeight="1" x14ac:dyDescent="0.2">
      <c r="A20" s="162" t="s">
        <v>390</v>
      </c>
      <c r="B20" s="173" t="s">
        <v>389</v>
      </c>
      <c r="C20" s="254">
        <v>0.25189997534000003</v>
      </c>
      <c r="D20" s="254">
        <v>0.24886697533999999</v>
      </c>
      <c r="E20" s="254">
        <v>0.24288297534</v>
      </c>
      <c r="F20" s="254">
        <v>0.25080997533999999</v>
      </c>
      <c r="G20" s="254">
        <v>0.26108497534000003</v>
      </c>
      <c r="H20" s="254">
        <v>0.23632697534</v>
      </c>
      <c r="I20" s="254">
        <v>0.22449097534000001</v>
      </c>
      <c r="J20" s="254">
        <v>0.22755197533999999</v>
      </c>
      <c r="K20" s="254">
        <v>0.22418897534000001</v>
      </c>
      <c r="L20" s="254">
        <v>0.23146797533999999</v>
      </c>
      <c r="M20" s="254">
        <v>0.22652497533999999</v>
      </c>
      <c r="N20" s="254">
        <v>0.20114097534</v>
      </c>
      <c r="O20" s="254">
        <v>0.21190899999999999</v>
      </c>
      <c r="P20" s="254">
        <v>0.231992</v>
      </c>
      <c r="Q20" s="254">
        <v>0.21762500000000001</v>
      </c>
      <c r="R20" s="254">
        <v>0.22761200000000001</v>
      </c>
      <c r="S20" s="254">
        <v>0.218612</v>
      </c>
      <c r="T20" s="254">
        <v>0.22561200000000001</v>
      </c>
      <c r="U20" s="254">
        <v>0.21291199999999999</v>
      </c>
      <c r="V20" s="254">
        <v>0.208012</v>
      </c>
      <c r="W20" s="254">
        <v>0.19101199999999999</v>
      </c>
      <c r="X20" s="254">
        <v>0.208312</v>
      </c>
      <c r="Y20" s="254">
        <v>0.215112</v>
      </c>
      <c r="Z20" s="254">
        <v>0.21211199999999999</v>
      </c>
      <c r="AA20" s="254">
        <v>0.198878</v>
      </c>
      <c r="AB20" s="254">
        <v>0.213757</v>
      </c>
      <c r="AC20" s="254">
        <v>0.20939099999999999</v>
      </c>
      <c r="AD20" s="254">
        <v>0.192186</v>
      </c>
      <c r="AE20" s="254">
        <v>0.19056200000000001</v>
      </c>
      <c r="AF20" s="254">
        <v>0.178699</v>
      </c>
      <c r="AG20" s="254">
        <v>0.187139</v>
      </c>
      <c r="AH20" s="254">
        <v>0.173205</v>
      </c>
      <c r="AI20" s="254">
        <v>0.166937</v>
      </c>
      <c r="AJ20" s="254">
        <v>0.183721</v>
      </c>
      <c r="AK20" s="254">
        <v>0.17701800000000001</v>
      </c>
      <c r="AL20" s="254">
        <v>0.174594</v>
      </c>
      <c r="AM20" s="254">
        <v>0.17572399999999999</v>
      </c>
      <c r="AN20" s="254">
        <v>0.18316099999999999</v>
      </c>
      <c r="AO20" s="254">
        <v>0.18073600000000001</v>
      </c>
      <c r="AP20" s="254">
        <v>0.179038</v>
      </c>
      <c r="AQ20" s="254">
        <v>0.18762000000000001</v>
      </c>
      <c r="AR20" s="254">
        <v>0.127197</v>
      </c>
      <c r="AS20" s="254">
        <v>0.176203</v>
      </c>
      <c r="AT20" s="254">
        <v>0.186111</v>
      </c>
      <c r="AU20" s="254">
        <v>0.19811100000000001</v>
      </c>
      <c r="AV20" s="254">
        <v>0.20311100000000001</v>
      </c>
      <c r="AW20" s="254">
        <v>0.214111</v>
      </c>
      <c r="AX20" s="254">
        <v>0.21502634054</v>
      </c>
      <c r="AY20" s="254">
        <v>0.20493952248</v>
      </c>
      <c r="AZ20" s="254">
        <v>0.20273334035999999</v>
      </c>
      <c r="BA20" s="254">
        <v>0.19239369514999999</v>
      </c>
      <c r="BB20" s="411">
        <v>0.18019700442</v>
      </c>
      <c r="BC20" s="411">
        <v>0.17945150463000001</v>
      </c>
      <c r="BD20" s="411">
        <v>0.18291806165999999</v>
      </c>
      <c r="BE20" s="411">
        <v>0.17672322253</v>
      </c>
      <c r="BF20" s="411">
        <v>0.16608623493999999</v>
      </c>
      <c r="BG20" s="411">
        <v>0.17066645269</v>
      </c>
      <c r="BH20" s="411">
        <v>0.17044333839</v>
      </c>
      <c r="BI20" s="411">
        <v>0.1723113245</v>
      </c>
      <c r="BJ20" s="411">
        <v>0.17408977504000001</v>
      </c>
      <c r="BK20" s="411">
        <v>0.18011342544</v>
      </c>
      <c r="BL20" s="411">
        <v>0.17851335262000001</v>
      </c>
      <c r="BM20" s="411">
        <v>0.17849267836999999</v>
      </c>
      <c r="BN20" s="411">
        <v>0.17661455249999999</v>
      </c>
      <c r="BO20" s="411">
        <v>0.17605290984999999</v>
      </c>
      <c r="BP20" s="411">
        <v>0.17476148367</v>
      </c>
      <c r="BQ20" s="411">
        <v>0.1738380994</v>
      </c>
      <c r="BR20" s="411">
        <v>0.17339710409</v>
      </c>
      <c r="BS20" s="411">
        <v>0.17823563299</v>
      </c>
      <c r="BT20" s="411">
        <v>0.17828467183999999</v>
      </c>
      <c r="BU20" s="411">
        <v>0.18530104951000001</v>
      </c>
      <c r="BV20" s="411">
        <v>0.19223280831</v>
      </c>
    </row>
    <row r="21" spans="1:74" ht="11.1" customHeight="1" x14ac:dyDescent="0.2">
      <c r="C21" s="225"/>
      <c r="D21" s="225"/>
      <c r="E21" s="225"/>
      <c r="F21" s="225"/>
      <c r="G21" s="225"/>
      <c r="H21" s="225"/>
      <c r="I21" s="225"/>
      <c r="J21" s="225"/>
      <c r="K21" s="225"/>
      <c r="L21" s="225"/>
      <c r="M21" s="225"/>
      <c r="N21" s="225"/>
      <c r="O21" s="225"/>
      <c r="P21" s="225"/>
      <c r="Q21" s="225"/>
      <c r="R21" s="225"/>
      <c r="S21" s="225"/>
      <c r="T21" s="225"/>
      <c r="U21" s="225"/>
      <c r="V21" s="225"/>
      <c r="W21" s="225"/>
      <c r="X21" s="225"/>
      <c r="Y21" s="225"/>
      <c r="Z21" s="225"/>
      <c r="AA21" s="225"/>
      <c r="AB21" s="225"/>
      <c r="AC21" s="225"/>
      <c r="AD21" s="225"/>
      <c r="AE21" s="225"/>
      <c r="AF21" s="225"/>
      <c r="AG21" s="225"/>
      <c r="AH21" s="225"/>
      <c r="AI21" s="225"/>
      <c r="AJ21" s="225"/>
      <c r="AK21" s="225"/>
      <c r="AL21" s="225"/>
      <c r="AM21" s="225"/>
      <c r="AN21" s="225"/>
      <c r="AO21" s="225"/>
      <c r="AP21" s="225"/>
      <c r="AQ21" s="225"/>
      <c r="AR21" s="225"/>
      <c r="AS21" s="225"/>
      <c r="AT21" s="225"/>
      <c r="AU21" s="225"/>
      <c r="AV21" s="225"/>
      <c r="AW21" s="225"/>
      <c r="AX21" s="225"/>
      <c r="AY21" s="650"/>
      <c r="AZ21" s="650"/>
      <c r="BA21" s="650"/>
      <c r="BB21" s="494"/>
      <c r="BC21" s="494"/>
      <c r="BD21" s="494"/>
      <c r="BE21" s="494"/>
      <c r="BF21" s="494"/>
      <c r="BG21" s="494"/>
      <c r="BH21" s="494"/>
      <c r="BI21" s="494"/>
      <c r="BJ21" s="494"/>
      <c r="BK21" s="412"/>
      <c r="BL21" s="412"/>
      <c r="BM21" s="412"/>
      <c r="BN21" s="412"/>
      <c r="BO21" s="412"/>
      <c r="BP21" s="412"/>
      <c r="BQ21" s="412"/>
      <c r="BR21" s="412"/>
      <c r="BS21" s="412"/>
      <c r="BT21" s="412"/>
      <c r="BU21" s="412"/>
      <c r="BV21" s="412"/>
    </row>
    <row r="22" spans="1:74" ht="11.1" customHeight="1" x14ac:dyDescent="0.2">
      <c r="A22" s="162" t="s">
        <v>536</v>
      </c>
      <c r="B22" s="172" t="s">
        <v>1224</v>
      </c>
      <c r="C22" s="254">
        <v>13.542834299000001</v>
      </c>
      <c r="D22" s="254">
        <v>13.53938595</v>
      </c>
      <c r="E22" s="254">
        <v>13.521438105</v>
      </c>
      <c r="F22" s="254">
        <v>13.550850623000001</v>
      </c>
      <c r="G22" s="254">
        <v>13.560730556999999</v>
      </c>
      <c r="H22" s="254">
        <v>13.501996956999999</v>
      </c>
      <c r="I22" s="254">
        <v>13.571981621000001</v>
      </c>
      <c r="J22" s="254">
        <v>13.493417847</v>
      </c>
      <c r="K22" s="254">
        <v>13.231797023</v>
      </c>
      <c r="L22" s="254">
        <v>13.563331460000001</v>
      </c>
      <c r="M22" s="254">
        <v>13.301334723</v>
      </c>
      <c r="N22" s="254">
        <v>13.579471041</v>
      </c>
      <c r="O22" s="254">
        <v>13.630055557</v>
      </c>
      <c r="P22" s="254">
        <v>13.630670557</v>
      </c>
      <c r="Q22" s="254">
        <v>13.634282557000001</v>
      </c>
      <c r="R22" s="254">
        <v>13.560289557000001</v>
      </c>
      <c r="S22" s="254">
        <v>13.567256557</v>
      </c>
      <c r="T22" s="254">
        <v>13.566589557</v>
      </c>
      <c r="U22" s="254">
        <v>13.591482557000001</v>
      </c>
      <c r="V22" s="254">
        <v>13.559842557</v>
      </c>
      <c r="W22" s="254">
        <v>13.542738557</v>
      </c>
      <c r="X22" s="254">
        <v>13.605848557</v>
      </c>
      <c r="Y22" s="254">
        <v>13.745655556999999</v>
      </c>
      <c r="Z22" s="254">
        <v>13.741573557000001</v>
      </c>
      <c r="AA22" s="254">
        <v>13.764029557000001</v>
      </c>
      <c r="AB22" s="254">
        <v>13.775344557</v>
      </c>
      <c r="AC22" s="254">
        <v>13.756796556999999</v>
      </c>
      <c r="AD22" s="254">
        <v>13.740005557</v>
      </c>
      <c r="AE22" s="254">
        <v>13.644759557</v>
      </c>
      <c r="AF22" s="254">
        <v>13.710955557</v>
      </c>
      <c r="AG22" s="254">
        <v>13.825721557</v>
      </c>
      <c r="AH22" s="254">
        <v>13.625071557</v>
      </c>
      <c r="AI22" s="254">
        <v>13.783258557</v>
      </c>
      <c r="AJ22" s="254">
        <v>13.895041557000001</v>
      </c>
      <c r="AK22" s="254">
        <v>14.001718557</v>
      </c>
      <c r="AL22" s="254">
        <v>14.009653557</v>
      </c>
      <c r="AM22" s="254">
        <v>13.940175557</v>
      </c>
      <c r="AN22" s="254">
        <v>13.963517556999999</v>
      </c>
      <c r="AO22" s="254">
        <v>13.836437557</v>
      </c>
      <c r="AP22" s="254">
        <v>13.861567557000001</v>
      </c>
      <c r="AQ22" s="254">
        <v>13.818986557000001</v>
      </c>
      <c r="AR22" s="254">
        <v>13.867728557</v>
      </c>
      <c r="AS22" s="254">
        <v>13.844498557</v>
      </c>
      <c r="AT22" s="254">
        <v>13.934948557</v>
      </c>
      <c r="AU22" s="254">
        <v>13.813976557</v>
      </c>
      <c r="AV22" s="254">
        <v>13.885119556999999</v>
      </c>
      <c r="AW22" s="254">
        <v>14.023007557</v>
      </c>
      <c r="AX22" s="254">
        <v>14.179780429999999</v>
      </c>
      <c r="AY22" s="254">
        <v>14.163008699000001</v>
      </c>
      <c r="AZ22" s="254">
        <v>14.062332641999999</v>
      </c>
      <c r="BA22" s="254">
        <v>13.957436850000001</v>
      </c>
      <c r="BB22" s="411">
        <v>13.925254163</v>
      </c>
      <c r="BC22" s="411">
        <v>13.892083924</v>
      </c>
      <c r="BD22" s="411">
        <v>13.886707922999999</v>
      </c>
      <c r="BE22" s="411">
        <v>13.857196554</v>
      </c>
      <c r="BF22" s="411">
        <v>13.836722469</v>
      </c>
      <c r="BG22" s="411">
        <v>13.807823990999999</v>
      </c>
      <c r="BH22" s="411">
        <v>13.805969341000001</v>
      </c>
      <c r="BI22" s="411">
        <v>13.777422614000001</v>
      </c>
      <c r="BJ22" s="411">
        <v>13.771710435999999</v>
      </c>
      <c r="BK22" s="411">
        <v>13.77618082</v>
      </c>
      <c r="BL22" s="411">
        <v>13.737212926</v>
      </c>
      <c r="BM22" s="411">
        <v>13.73077206</v>
      </c>
      <c r="BN22" s="411">
        <v>13.726310868000001</v>
      </c>
      <c r="BO22" s="411">
        <v>13.723271755000001</v>
      </c>
      <c r="BP22" s="411">
        <v>13.729433856</v>
      </c>
      <c r="BQ22" s="411">
        <v>13.761659766999999</v>
      </c>
      <c r="BR22" s="411">
        <v>13.757498046</v>
      </c>
      <c r="BS22" s="411">
        <v>13.753104639</v>
      </c>
      <c r="BT22" s="411">
        <v>13.758758986</v>
      </c>
      <c r="BU22" s="411">
        <v>13.742742633000001</v>
      </c>
      <c r="BV22" s="411">
        <v>13.749459636999999</v>
      </c>
    </row>
    <row r="23" spans="1:74" ht="11.1" customHeight="1" x14ac:dyDescent="0.2">
      <c r="A23" s="162" t="s">
        <v>283</v>
      </c>
      <c r="B23" s="173" t="s">
        <v>532</v>
      </c>
      <c r="C23" s="254">
        <v>1.0113742953</v>
      </c>
      <c r="D23" s="254">
        <v>1.0100942953000001</v>
      </c>
      <c r="E23" s="254">
        <v>1.0018152952999999</v>
      </c>
      <c r="F23" s="254">
        <v>1.0015402953000001</v>
      </c>
      <c r="G23" s="254">
        <v>1.0112662953</v>
      </c>
      <c r="H23" s="254">
        <v>1.0009952953000001</v>
      </c>
      <c r="I23" s="254">
        <v>1.0057262952999999</v>
      </c>
      <c r="J23" s="254">
        <v>0.93723029528000001</v>
      </c>
      <c r="K23" s="254">
        <v>0.98696529527999999</v>
      </c>
      <c r="L23" s="254">
        <v>0.95623029528000003</v>
      </c>
      <c r="M23" s="254">
        <v>0.99623029527999996</v>
      </c>
      <c r="N23" s="254">
        <v>1.0009722953</v>
      </c>
      <c r="O23" s="254">
        <v>0.97323029528000005</v>
      </c>
      <c r="P23" s="254">
        <v>0.96223029528000004</v>
      </c>
      <c r="Q23" s="254">
        <v>0.96495029527999998</v>
      </c>
      <c r="R23" s="254">
        <v>0.95470129528000003</v>
      </c>
      <c r="S23" s="254">
        <v>0.95819329527999997</v>
      </c>
      <c r="T23" s="254">
        <v>0.95494829528000003</v>
      </c>
      <c r="U23" s="254">
        <v>0.95906129527999995</v>
      </c>
      <c r="V23" s="254">
        <v>0.92506129528000003</v>
      </c>
      <c r="W23" s="254">
        <v>0.86506129527999998</v>
      </c>
      <c r="X23" s="254">
        <v>0.88006129527999999</v>
      </c>
      <c r="Y23" s="254">
        <v>0.87605729527999998</v>
      </c>
      <c r="Z23" s="254">
        <v>0.92605529527999997</v>
      </c>
      <c r="AA23" s="254">
        <v>0.92005529527999996</v>
      </c>
      <c r="AB23" s="254">
        <v>0.91301129528000002</v>
      </c>
      <c r="AC23" s="254">
        <v>0.87978329527999999</v>
      </c>
      <c r="AD23" s="254">
        <v>0.87000029528</v>
      </c>
      <c r="AE23" s="254">
        <v>0.87977629528000001</v>
      </c>
      <c r="AF23" s="254">
        <v>0.91500029528000004</v>
      </c>
      <c r="AG23" s="254">
        <v>0.90000029528000003</v>
      </c>
      <c r="AH23" s="254">
        <v>0.81000029527999995</v>
      </c>
      <c r="AI23" s="254">
        <v>0.88000029528000001</v>
      </c>
      <c r="AJ23" s="254">
        <v>0.86500029528</v>
      </c>
      <c r="AK23" s="254">
        <v>0.87978729527999999</v>
      </c>
      <c r="AL23" s="254">
        <v>0.85774229528000001</v>
      </c>
      <c r="AM23" s="254">
        <v>0.85774229528000001</v>
      </c>
      <c r="AN23" s="254">
        <v>0.93466629528</v>
      </c>
      <c r="AO23" s="254">
        <v>0.75412929527999994</v>
      </c>
      <c r="AP23" s="254">
        <v>0.84706629527999999</v>
      </c>
      <c r="AQ23" s="254">
        <v>0.88129129528000005</v>
      </c>
      <c r="AR23" s="254">
        <v>0.86166629528000005</v>
      </c>
      <c r="AS23" s="254">
        <v>0.88046029528000003</v>
      </c>
      <c r="AT23" s="254">
        <v>0.92246029527999995</v>
      </c>
      <c r="AU23" s="254">
        <v>0.83246029527999998</v>
      </c>
      <c r="AV23" s="254">
        <v>0.85246029528</v>
      </c>
      <c r="AW23" s="254">
        <v>0.80487729527999996</v>
      </c>
      <c r="AX23" s="254">
        <v>0.85501102874000001</v>
      </c>
      <c r="AY23" s="254">
        <v>0.86489824163999995</v>
      </c>
      <c r="AZ23" s="254">
        <v>0.86491948313</v>
      </c>
      <c r="BA23" s="254">
        <v>0.86483900296000005</v>
      </c>
      <c r="BB23" s="411">
        <v>0.86986423610999997</v>
      </c>
      <c r="BC23" s="411">
        <v>0.86982488466999996</v>
      </c>
      <c r="BD23" s="411">
        <v>0.86991081823000005</v>
      </c>
      <c r="BE23" s="411">
        <v>0.87481227149999996</v>
      </c>
      <c r="BF23" s="411">
        <v>0.87481277717999995</v>
      </c>
      <c r="BG23" s="411">
        <v>0.8758500092</v>
      </c>
      <c r="BH23" s="411">
        <v>0.88083433838000003</v>
      </c>
      <c r="BI23" s="411">
        <v>0.88082754196000002</v>
      </c>
      <c r="BJ23" s="411">
        <v>0.88082114831000002</v>
      </c>
      <c r="BK23" s="411">
        <v>0.87573675917000005</v>
      </c>
      <c r="BL23" s="411">
        <v>0.87575495465999997</v>
      </c>
      <c r="BM23" s="411">
        <v>0.87569097607000002</v>
      </c>
      <c r="BN23" s="411">
        <v>0.87571434374000001</v>
      </c>
      <c r="BO23" s="411">
        <v>0.87567540384999998</v>
      </c>
      <c r="BP23" s="411">
        <v>0.87576372877999997</v>
      </c>
      <c r="BQ23" s="411">
        <v>0.87068276105999998</v>
      </c>
      <c r="BR23" s="411">
        <v>0.87168099466000004</v>
      </c>
      <c r="BS23" s="411">
        <v>0.87172301119999995</v>
      </c>
      <c r="BT23" s="411">
        <v>0.87169936672000004</v>
      </c>
      <c r="BU23" s="411">
        <v>0.87169433670999996</v>
      </c>
      <c r="BV23" s="411">
        <v>0.87167721674999998</v>
      </c>
    </row>
    <row r="24" spans="1:74" ht="11.1" customHeight="1" x14ac:dyDescent="0.2">
      <c r="A24" s="162" t="s">
        <v>284</v>
      </c>
      <c r="B24" s="173" t="s">
        <v>533</v>
      </c>
      <c r="C24" s="254">
        <v>1.6764037402</v>
      </c>
      <c r="D24" s="254">
        <v>1.6614037401999999</v>
      </c>
      <c r="E24" s="254">
        <v>1.6664037402</v>
      </c>
      <c r="F24" s="254">
        <v>1.6544037402</v>
      </c>
      <c r="G24" s="254">
        <v>1.6334037401999999</v>
      </c>
      <c r="H24" s="254">
        <v>1.6637857402</v>
      </c>
      <c r="I24" s="254">
        <v>1.6346637401999999</v>
      </c>
      <c r="J24" s="254">
        <v>1.6444037402</v>
      </c>
      <c r="K24" s="254">
        <v>1.5994037402000001</v>
      </c>
      <c r="L24" s="254">
        <v>1.6014037402000001</v>
      </c>
      <c r="M24" s="254">
        <v>1.6164037402</v>
      </c>
      <c r="N24" s="254">
        <v>1.6104037402</v>
      </c>
      <c r="O24" s="254">
        <v>1.6294037401999999</v>
      </c>
      <c r="P24" s="254">
        <v>1.6264037402</v>
      </c>
      <c r="Q24" s="254">
        <v>1.6254037401999999</v>
      </c>
      <c r="R24" s="254">
        <v>1.5932237402</v>
      </c>
      <c r="S24" s="254">
        <v>1.5761437402</v>
      </c>
      <c r="T24" s="254">
        <v>1.6004037402</v>
      </c>
      <c r="U24" s="254">
        <v>1.6005437402</v>
      </c>
      <c r="V24" s="254">
        <v>1.5764037402</v>
      </c>
      <c r="W24" s="254">
        <v>1.5734037402000001</v>
      </c>
      <c r="X24" s="254">
        <v>1.5784037402</v>
      </c>
      <c r="Y24" s="254">
        <v>1.6554037401999999</v>
      </c>
      <c r="Z24" s="254">
        <v>1.6364037402</v>
      </c>
      <c r="AA24" s="254">
        <v>1.6551037402</v>
      </c>
      <c r="AB24" s="254">
        <v>1.6742037402000001</v>
      </c>
      <c r="AC24" s="254">
        <v>1.6797037401999999</v>
      </c>
      <c r="AD24" s="254">
        <v>1.6633037401999999</v>
      </c>
      <c r="AE24" s="254">
        <v>1.5410037402000001</v>
      </c>
      <c r="AF24" s="254">
        <v>1.6385037402</v>
      </c>
      <c r="AG24" s="254">
        <v>1.6691037402</v>
      </c>
      <c r="AH24" s="254">
        <v>1.5493037402000001</v>
      </c>
      <c r="AI24" s="254">
        <v>1.6136037402000001</v>
      </c>
      <c r="AJ24" s="254">
        <v>1.7162037402000001</v>
      </c>
      <c r="AK24" s="254">
        <v>1.7170037402</v>
      </c>
      <c r="AL24" s="254">
        <v>1.7823057402</v>
      </c>
      <c r="AM24" s="254">
        <v>1.7389037402</v>
      </c>
      <c r="AN24" s="254">
        <v>1.7282037401999999</v>
      </c>
      <c r="AO24" s="254">
        <v>1.7288037402</v>
      </c>
      <c r="AP24" s="254">
        <v>1.7314037402</v>
      </c>
      <c r="AQ24" s="254">
        <v>1.6527037402</v>
      </c>
      <c r="AR24" s="254">
        <v>1.6056037402000001</v>
      </c>
      <c r="AS24" s="254">
        <v>1.7289037402</v>
      </c>
      <c r="AT24" s="254">
        <v>1.7371067402</v>
      </c>
      <c r="AU24" s="254">
        <v>1.6505537401999999</v>
      </c>
      <c r="AV24" s="254">
        <v>1.6715537402</v>
      </c>
      <c r="AW24" s="254">
        <v>1.8046237402</v>
      </c>
      <c r="AX24" s="254">
        <v>1.8614527446</v>
      </c>
      <c r="AY24" s="254">
        <v>1.7756095057000001</v>
      </c>
      <c r="AZ24" s="254">
        <v>1.7552762068000001</v>
      </c>
      <c r="BA24" s="254">
        <v>1.7511492809</v>
      </c>
      <c r="BB24" s="411">
        <v>1.7440730755</v>
      </c>
      <c r="BC24" s="411">
        <v>1.7277627713999999</v>
      </c>
      <c r="BD24" s="411">
        <v>1.7162495834</v>
      </c>
      <c r="BE24" s="411">
        <v>1.6923323611000001</v>
      </c>
      <c r="BF24" s="411">
        <v>1.6941340476</v>
      </c>
      <c r="BG24" s="411">
        <v>1.6957348045</v>
      </c>
      <c r="BH24" s="411">
        <v>1.697388903</v>
      </c>
      <c r="BI24" s="411">
        <v>1.6988269519999999</v>
      </c>
      <c r="BJ24" s="411">
        <v>1.700262486</v>
      </c>
      <c r="BK24" s="411">
        <v>1.7055264483000001</v>
      </c>
      <c r="BL24" s="411">
        <v>1.7072763537</v>
      </c>
      <c r="BM24" s="411">
        <v>1.7092282104000001</v>
      </c>
      <c r="BN24" s="411">
        <v>1.7107384999999999</v>
      </c>
      <c r="BO24" s="411">
        <v>1.7123381723</v>
      </c>
      <c r="BP24" s="411">
        <v>1.7142212149</v>
      </c>
      <c r="BQ24" s="411">
        <v>1.7158000304000001</v>
      </c>
      <c r="BR24" s="411">
        <v>1.7175813554999999</v>
      </c>
      <c r="BS24" s="411">
        <v>1.7191680184</v>
      </c>
      <c r="BT24" s="411">
        <v>1.7329004773000001</v>
      </c>
      <c r="BU24" s="411">
        <v>1.7464251233000001</v>
      </c>
      <c r="BV24" s="411">
        <v>1.7599387037000001</v>
      </c>
    </row>
    <row r="25" spans="1:74" ht="11.1" customHeight="1" x14ac:dyDescent="0.2">
      <c r="A25" s="162" t="s">
        <v>285</v>
      </c>
      <c r="B25" s="173" t="s">
        <v>534</v>
      </c>
      <c r="C25" s="254">
        <v>10.406568893999999</v>
      </c>
      <c r="D25" s="254">
        <v>10.410568894000001</v>
      </c>
      <c r="E25" s="254">
        <v>10.389568894</v>
      </c>
      <c r="F25" s="254">
        <v>10.434568894</v>
      </c>
      <c r="G25" s="254">
        <v>10.458568894000001</v>
      </c>
      <c r="H25" s="254">
        <v>10.380568894</v>
      </c>
      <c r="I25" s="254">
        <v>10.477568893999999</v>
      </c>
      <c r="J25" s="254">
        <v>10.454568893999999</v>
      </c>
      <c r="K25" s="254">
        <v>10.185468894</v>
      </c>
      <c r="L25" s="254">
        <v>10.545568894000001</v>
      </c>
      <c r="M25" s="254">
        <v>10.224768894</v>
      </c>
      <c r="N25" s="254">
        <v>10.511568894</v>
      </c>
      <c r="O25" s="254">
        <v>10.565748894</v>
      </c>
      <c r="P25" s="254">
        <v>10.560748894</v>
      </c>
      <c r="Q25" s="254">
        <v>10.562748894</v>
      </c>
      <c r="R25" s="254">
        <v>10.531748894</v>
      </c>
      <c r="S25" s="254">
        <v>10.553548894</v>
      </c>
      <c r="T25" s="254">
        <v>10.531548894</v>
      </c>
      <c r="U25" s="254">
        <v>10.553548894</v>
      </c>
      <c r="V25" s="254">
        <v>10.579348894000001</v>
      </c>
      <c r="W25" s="254">
        <v>10.614448894000001</v>
      </c>
      <c r="X25" s="254">
        <v>10.659748894</v>
      </c>
      <c r="Y25" s="254">
        <v>10.726748894</v>
      </c>
      <c r="Z25" s="254">
        <v>10.695748893999999</v>
      </c>
      <c r="AA25" s="254">
        <v>10.704051893999999</v>
      </c>
      <c r="AB25" s="254">
        <v>10.698098893999999</v>
      </c>
      <c r="AC25" s="254">
        <v>10.704051893999999</v>
      </c>
      <c r="AD25" s="254">
        <v>10.710282894000001</v>
      </c>
      <c r="AE25" s="254">
        <v>10.727665893999999</v>
      </c>
      <c r="AF25" s="254">
        <v>10.661446893999999</v>
      </c>
      <c r="AG25" s="254">
        <v>10.763313893999999</v>
      </c>
      <c r="AH25" s="254">
        <v>10.776124894000001</v>
      </c>
      <c r="AI25" s="254">
        <v>10.794335894</v>
      </c>
      <c r="AJ25" s="254">
        <v>10.822197894</v>
      </c>
      <c r="AK25" s="254">
        <v>10.910771894</v>
      </c>
      <c r="AL25" s="254">
        <v>10.886019894</v>
      </c>
      <c r="AM25" s="254">
        <v>10.877732893999999</v>
      </c>
      <c r="AN25" s="254">
        <v>10.851558894</v>
      </c>
      <c r="AO25" s="254">
        <v>10.848280894</v>
      </c>
      <c r="AP25" s="254">
        <v>10.827283894000001</v>
      </c>
      <c r="AQ25" s="254">
        <v>10.827903894</v>
      </c>
      <c r="AR25" s="254">
        <v>10.839838894</v>
      </c>
      <c r="AS25" s="254">
        <v>10.730919893999999</v>
      </c>
      <c r="AT25" s="254">
        <v>10.804407894000001</v>
      </c>
      <c r="AU25" s="254">
        <v>10.826058894000001</v>
      </c>
      <c r="AV25" s="254">
        <v>10.928018893999999</v>
      </c>
      <c r="AW25" s="254">
        <v>10.924219894</v>
      </c>
      <c r="AX25" s="254">
        <v>10.949700436000001</v>
      </c>
      <c r="AY25" s="254">
        <v>11.010098252000001</v>
      </c>
      <c r="AZ25" s="254">
        <v>10.929665833</v>
      </c>
      <c r="BA25" s="254">
        <v>10.829264191</v>
      </c>
      <c r="BB25" s="411">
        <v>10.799267894</v>
      </c>
      <c r="BC25" s="411">
        <v>10.789794986</v>
      </c>
      <c r="BD25" s="411">
        <v>10.796878198</v>
      </c>
      <c r="BE25" s="411">
        <v>10.786338827</v>
      </c>
      <c r="BF25" s="411">
        <v>10.765815414</v>
      </c>
      <c r="BG25" s="411">
        <v>10.735084206</v>
      </c>
      <c r="BH25" s="411">
        <v>10.729141914</v>
      </c>
      <c r="BI25" s="411">
        <v>10.698301943000001</v>
      </c>
      <c r="BJ25" s="411">
        <v>10.692474900000001</v>
      </c>
      <c r="BK25" s="411">
        <v>10.699613161</v>
      </c>
      <c r="BL25" s="411">
        <v>10.658619319</v>
      </c>
      <c r="BM25" s="411">
        <v>10.65252413</v>
      </c>
      <c r="BN25" s="411">
        <v>10.646777448</v>
      </c>
      <c r="BO25" s="411">
        <v>10.640781242999999</v>
      </c>
      <c r="BP25" s="411">
        <v>10.645594971</v>
      </c>
      <c r="BQ25" s="411">
        <v>10.680912089</v>
      </c>
      <c r="BR25" s="411">
        <v>10.675383438000001</v>
      </c>
      <c r="BS25" s="411">
        <v>10.669839915000001</v>
      </c>
      <c r="BT25" s="411">
        <v>10.664058182</v>
      </c>
      <c r="BU25" s="411">
        <v>10.63338517</v>
      </c>
      <c r="BV25" s="411">
        <v>10.627691619</v>
      </c>
    </row>
    <row r="26" spans="1:74" ht="11.1" customHeight="1" x14ac:dyDescent="0.2">
      <c r="A26" s="162" t="s">
        <v>1141</v>
      </c>
      <c r="B26" s="173" t="s">
        <v>1142</v>
      </c>
      <c r="C26" s="254">
        <v>0.2108779784</v>
      </c>
      <c r="D26" s="254">
        <v>0.22087797840000001</v>
      </c>
      <c r="E26" s="254">
        <v>0.22587797840000001</v>
      </c>
      <c r="F26" s="254">
        <v>0.22287797840000001</v>
      </c>
      <c r="G26" s="254">
        <v>0.22107797840000001</v>
      </c>
      <c r="H26" s="254">
        <v>0.22157797839999999</v>
      </c>
      <c r="I26" s="254">
        <v>0.21977797839999999</v>
      </c>
      <c r="J26" s="254">
        <v>0.2239779784</v>
      </c>
      <c r="K26" s="254">
        <v>0.22567797840000001</v>
      </c>
      <c r="L26" s="254">
        <v>0.22567797840000001</v>
      </c>
      <c r="M26" s="254">
        <v>0.22867797840000001</v>
      </c>
      <c r="N26" s="254">
        <v>0.2252779784</v>
      </c>
      <c r="O26" s="254">
        <v>0.2254779784</v>
      </c>
      <c r="P26" s="254">
        <v>0.24267797839999999</v>
      </c>
      <c r="Q26" s="254">
        <v>0.2428779784</v>
      </c>
      <c r="R26" s="254">
        <v>0.24307797840000001</v>
      </c>
      <c r="S26" s="254">
        <v>0.24227797840000001</v>
      </c>
      <c r="T26" s="254">
        <v>0.24247797839999999</v>
      </c>
      <c r="U26" s="254">
        <v>0.24167797839999999</v>
      </c>
      <c r="V26" s="254">
        <v>0.2418779784</v>
      </c>
      <c r="W26" s="254">
        <v>0.25207797840000001</v>
      </c>
      <c r="X26" s="254">
        <v>0.25127797839999999</v>
      </c>
      <c r="Y26" s="254">
        <v>0.25147797840000002</v>
      </c>
      <c r="Z26" s="254">
        <v>0.2516779784</v>
      </c>
      <c r="AA26" s="254">
        <v>0.25087797839999998</v>
      </c>
      <c r="AB26" s="254">
        <v>0.25700297840000003</v>
      </c>
      <c r="AC26" s="254">
        <v>0.25887097840000001</v>
      </c>
      <c r="AD26" s="254">
        <v>0.26073797840000001</v>
      </c>
      <c r="AE26" s="254">
        <v>0.2626059784</v>
      </c>
      <c r="AF26" s="254">
        <v>0.26447397839999998</v>
      </c>
      <c r="AG26" s="254">
        <v>0.26107797840000002</v>
      </c>
      <c r="AH26" s="254">
        <v>0.2582779784</v>
      </c>
      <c r="AI26" s="254">
        <v>0.26347797839999998</v>
      </c>
      <c r="AJ26" s="254">
        <v>0.26167797840000001</v>
      </c>
      <c r="AK26" s="254">
        <v>0.26187797839999999</v>
      </c>
      <c r="AL26" s="254">
        <v>0.25207797840000001</v>
      </c>
      <c r="AM26" s="254">
        <v>0.27227797840000001</v>
      </c>
      <c r="AN26" s="254">
        <v>0.23247797840000001</v>
      </c>
      <c r="AO26" s="254">
        <v>0.3126779784</v>
      </c>
      <c r="AP26" s="254">
        <v>0.25287797839999998</v>
      </c>
      <c r="AQ26" s="254">
        <v>0.24507797840000001</v>
      </c>
      <c r="AR26" s="254">
        <v>0.34927797840000002</v>
      </c>
      <c r="AS26" s="254">
        <v>0.2834779784</v>
      </c>
      <c r="AT26" s="254">
        <v>0.27667797840000002</v>
      </c>
      <c r="AU26" s="254">
        <v>0.29387797840000002</v>
      </c>
      <c r="AV26" s="254">
        <v>0.24607797840000001</v>
      </c>
      <c r="AW26" s="254">
        <v>0.27427797840000001</v>
      </c>
      <c r="AX26" s="254">
        <v>0.27449312999999997</v>
      </c>
      <c r="AY26" s="254">
        <v>0.274682443</v>
      </c>
      <c r="AZ26" s="254">
        <v>0.27488949275000002</v>
      </c>
      <c r="BA26" s="254">
        <v>0.27508330118000002</v>
      </c>
      <c r="BB26" s="411">
        <v>0.27528730578999999</v>
      </c>
      <c r="BC26" s="411">
        <v>0.27548368668000001</v>
      </c>
      <c r="BD26" s="411">
        <v>0.27569343643999999</v>
      </c>
      <c r="BE26" s="411">
        <v>0.27589574560000002</v>
      </c>
      <c r="BF26" s="411">
        <v>0.27609591720999999</v>
      </c>
      <c r="BG26" s="411">
        <v>0.27630010650999998</v>
      </c>
      <c r="BH26" s="411">
        <v>0.27649848355000001</v>
      </c>
      <c r="BI26" s="411">
        <v>0.27669780690000001</v>
      </c>
      <c r="BJ26" s="411">
        <v>0.27689723258999999</v>
      </c>
      <c r="BK26" s="411">
        <v>0.27808965760999999</v>
      </c>
      <c r="BL26" s="411">
        <v>0.27829638371999998</v>
      </c>
      <c r="BM26" s="411">
        <v>0.27849202774999998</v>
      </c>
      <c r="BN26" s="411">
        <v>0.27869586600000001</v>
      </c>
      <c r="BO26" s="411">
        <v>0.27889234335000002</v>
      </c>
      <c r="BP26" s="411">
        <v>0.27910241920000001</v>
      </c>
      <c r="BQ26" s="411">
        <v>0.27930442845999998</v>
      </c>
      <c r="BR26" s="411">
        <v>0.27950443753999998</v>
      </c>
      <c r="BS26" s="411">
        <v>0.27970913973</v>
      </c>
      <c r="BT26" s="411">
        <v>0.27990674968000001</v>
      </c>
      <c r="BU26" s="411">
        <v>0.28010638462999998</v>
      </c>
      <c r="BV26" s="411">
        <v>0.28030465069999999</v>
      </c>
    </row>
    <row r="27" spans="1:74" ht="11.1" customHeight="1" x14ac:dyDescent="0.2">
      <c r="A27" s="162" t="s">
        <v>535</v>
      </c>
      <c r="B27" s="173" t="s">
        <v>1225</v>
      </c>
      <c r="C27" s="254">
        <v>0.23760939120999999</v>
      </c>
      <c r="D27" s="254">
        <v>0.23644104213</v>
      </c>
      <c r="E27" s="254">
        <v>0.23777219765999999</v>
      </c>
      <c r="F27" s="254">
        <v>0.23745971594000001</v>
      </c>
      <c r="G27" s="254">
        <v>0.23641364927</v>
      </c>
      <c r="H27" s="254">
        <v>0.23506904927</v>
      </c>
      <c r="I27" s="254">
        <v>0.23424471379</v>
      </c>
      <c r="J27" s="254">
        <v>0.23323693959</v>
      </c>
      <c r="K27" s="254">
        <v>0.23428111594000001</v>
      </c>
      <c r="L27" s="254">
        <v>0.23445055249999999</v>
      </c>
      <c r="M27" s="254">
        <v>0.23525381594</v>
      </c>
      <c r="N27" s="254">
        <v>0.23124813314000001</v>
      </c>
      <c r="O27" s="254">
        <v>0.23619464927</v>
      </c>
      <c r="P27" s="254">
        <v>0.23860964927</v>
      </c>
      <c r="Q27" s="254">
        <v>0.23830164927</v>
      </c>
      <c r="R27" s="254">
        <v>0.23753764927000001</v>
      </c>
      <c r="S27" s="254">
        <v>0.23709264927000001</v>
      </c>
      <c r="T27" s="254">
        <v>0.23721064926999999</v>
      </c>
      <c r="U27" s="254">
        <v>0.23665064927000001</v>
      </c>
      <c r="V27" s="254">
        <v>0.23715064927000001</v>
      </c>
      <c r="W27" s="254">
        <v>0.23774664927</v>
      </c>
      <c r="X27" s="254">
        <v>0.23635664927</v>
      </c>
      <c r="Y27" s="254">
        <v>0.23596764927</v>
      </c>
      <c r="Z27" s="254">
        <v>0.23168764926999999</v>
      </c>
      <c r="AA27" s="254">
        <v>0.23394064927</v>
      </c>
      <c r="AB27" s="254">
        <v>0.23302764927</v>
      </c>
      <c r="AC27" s="254">
        <v>0.23438664927</v>
      </c>
      <c r="AD27" s="254">
        <v>0.23568064926999999</v>
      </c>
      <c r="AE27" s="254">
        <v>0.23370764927000001</v>
      </c>
      <c r="AF27" s="254">
        <v>0.23153064927</v>
      </c>
      <c r="AG27" s="254">
        <v>0.23222564927</v>
      </c>
      <c r="AH27" s="254">
        <v>0.23136464927</v>
      </c>
      <c r="AI27" s="254">
        <v>0.23184064927</v>
      </c>
      <c r="AJ27" s="254">
        <v>0.22996164927000001</v>
      </c>
      <c r="AK27" s="254">
        <v>0.23227764927</v>
      </c>
      <c r="AL27" s="254">
        <v>0.23150764927</v>
      </c>
      <c r="AM27" s="254">
        <v>0.19351864927000001</v>
      </c>
      <c r="AN27" s="254">
        <v>0.21661064927000001</v>
      </c>
      <c r="AO27" s="254">
        <v>0.19254564927000001</v>
      </c>
      <c r="AP27" s="254">
        <v>0.20293564926999999</v>
      </c>
      <c r="AQ27" s="254">
        <v>0.21200964926999999</v>
      </c>
      <c r="AR27" s="254">
        <v>0.21134164926999999</v>
      </c>
      <c r="AS27" s="254">
        <v>0.22073664927</v>
      </c>
      <c r="AT27" s="254">
        <v>0.19429564927000001</v>
      </c>
      <c r="AU27" s="254">
        <v>0.21102564927</v>
      </c>
      <c r="AV27" s="254">
        <v>0.18700864926999999</v>
      </c>
      <c r="AW27" s="254">
        <v>0.21500864926999999</v>
      </c>
      <c r="AX27" s="254">
        <v>0.23912309089</v>
      </c>
      <c r="AY27" s="254">
        <v>0.23772025616</v>
      </c>
      <c r="AZ27" s="254">
        <v>0.23758162595000001</v>
      </c>
      <c r="BA27" s="254">
        <v>0.23710107408</v>
      </c>
      <c r="BB27" s="411">
        <v>0.23676165177</v>
      </c>
      <c r="BC27" s="411">
        <v>0.22921759487000001</v>
      </c>
      <c r="BD27" s="411">
        <v>0.22797588712</v>
      </c>
      <c r="BE27" s="411">
        <v>0.2278173486</v>
      </c>
      <c r="BF27" s="411">
        <v>0.22586431328000001</v>
      </c>
      <c r="BG27" s="411">
        <v>0.22485486461000001</v>
      </c>
      <c r="BH27" s="411">
        <v>0.22210570176</v>
      </c>
      <c r="BI27" s="411">
        <v>0.22276836982000001</v>
      </c>
      <c r="BJ27" s="411">
        <v>0.22125466925000001</v>
      </c>
      <c r="BK27" s="411">
        <v>0.21721479411</v>
      </c>
      <c r="BL27" s="411">
        <v>0.21726591428</v>
      </c>
      <c r="BM27" s="411">
        <v>0.21483671546999999</v>
      </c>
      <c r="BN27" s="411">
        <v>0.21438471044999999</v>
      </c>
      <c r="BO27" s="411">
        <v>0.21558459201999999</v>
      </c>
      <c r="BP27" s="411">
        <v>0.21475152272</v>
      </c>
      <c r="BQ27" s="411">
        <v>0.21496045799999999</v>
      </c>
      <c r="BR27" s="411">
        <v>0.21334782104</v>
      </c>
      <c r="BS27" s="411">
        <v>0.21266455439000001</v>
      </c>
      <c r="BT27" s="411">
        <v>0.21019421033999999</v>
      </c>
      <c r="BU27" s="411">
        <v>0.21113161818000001</v>
      </c>
      <c r="BV27" s="411">
        <v>0.20984744702999999</v>
      </c>
    </row>
    <row r="28" spans="1:74" ht="11.1" customHeight="1" x14ac:dyDescent="0.2">
      <c r="C28" s="225"/>
      <c r="D28" s="225"/>
      <c r="E28" s="225"/>
      <c r="F28" s="225"/>
      <c r="G28" s="225"/>
      <c r="H28" s="225"/>
      <c r="I28" s="225"/>
      <c r="J28" s="225"/>
      <c r="K28" s="225"/>
      <c r="L28" s="225"/>
      <c r="M28" s="225"/>
      <c r="N28" s="225"/>
      <c r="O28" s="225"/>
      <c r="P28" s="225"/>
      <c r="Q28" s="225"/>
      <c r="R28" s="225"/>
      <c r="S28" s="225"/>
      <c r="T28" s="225"/>
      <c r="U28" s="225"/>
      <c r="V28" s="225"/>
      <c r="W28" s="225"/>
      <c r="X28" s="225"/>
      <c r="Y28" s="225"/>
      <c r="Z28" s="225"/>
      <c r="AA28" s="225"/>
      <c r="AB28" s="225"/>
      <c r="AC28" s="225"/>
      <c r="AD28" s="225"/>
      <c r="AE28" s="225"/>
      <c r="AF28" s="225"/>
      <c r="AG28" s="225"/>
      <c r="AH28" s="225"/>
      <c r="AI28" s="225"/>
      <c r="AJ28" s="225"/>
      <c r="AK28" s="225"/>
      <c r="AL28" s="225"/>
      <c r="AM28" s="225"/>
      <c r="AN28" s="225"/>
      <c r="AO28" s="225"/>
      <c r="AP28" s="225"/>
      <c r="AQ28" s="225"/>
      <c r="AR28" s="225"/>
      <c r="AS28" s="225"/>
      <c r="AT28" s="225"/>
      <c r="AU28" s="225"/>
      <c r="AV28" s="225"/>
      <c r="AW28" s="225"/>
      <c r="AX28" s="225"/>
      <c r="AY28" s="650"/>
      <c r="AZ28" s="650"/>
      <c r="BA28" s="650"/>
      <c r="BB28" s="494"/>
      <c r="BC28" s="494"/>
      <c r="BD28" s="494"/>
      <c r="BE28" s="494"/>
      <c r="BF28" s="494"/>
      <c r="BG28" s="494"/>
      <c r="BH28" s="494"/>
      <c r="BI28" s="494"/>
      <c r="BJ28" s="494"/>
      <c r="BK28" s="412"/>
      <c r="BL28" s="412"/>
      <c r="BM28" s="412"/>
      <c r="BN28" s="412"/>
      <c r="BO28" s="412"/>
      <c r="BP28" s="412"/>
      <c r="BQ28" s="412"/>
      <c r="BR28" s="412"/>
      <c r="BS28" s="412"/>
      <c r="BT28" s="412"/>
      <c r="BU28" s="412"/>
      <c r="BV28" s="412"/>
    </row>
    <row r="29" spans="1:74" ht="11.1" customHeight="1" x14ac:dyDescent="0.2">
      <c r="A29" s="162" t="s">
        <v>540</v>
      </c>
      <c r="B29" s="172" t="s">
        <v>552</v>
      </c>
      <c r="C29" s="254">
        <v>1.6815561915999999</v>
      </c>
      <c r="D29" s="254">
        <v>1.6862704615999999</v>
      </c>
      <c r="E29" s="254">
        <v>1.6458884516000001</v>
      </c>
      <c r="F29" s="254">
        <v>1.5389554616000001</v>
      </c>
      <c r="G29" s="254">
        <v>1.5115374615999999</v>
      </c>
      <c r="H29" s="254">
        <v>1.5639544616000001</v>
      </c>
      <c r="I29" s="254">
        <v>1.6123274616000001</v>
      </c>
      <c r="J29" s="254">
        <v>1.6349524616</v>
      </c>
      <c r="K29" s="254">
        <v>1.4805820616000001</v>
      </c>
      <c r="L29" s="254">
        <v>1.3763822316000001</v>
      </c>
      <c r="M29" s="254">
        <v>1.3476654615999999</v>
      </c>
      <c r="N29" s="254">
        <v>1.3764974616000001</v>
      </c>
      <c r="O29" s="254">
        <v>1.3023554615999999</v>
      </c>
      <c r="P29" s="254">
        <v>1.2681474615999999</v>
      </c>
      <c r="Q29" s="254">
        <v>1.2681624616</v>
      </c>
      <c r="R29" s="254">
        <v>1.3236444616</v>
      </c>
      <c r="S29" s="254">
        <v>1.3407454616000001</v>
      </c>
      <c r="T29" s="254">
        <v>1.3710744615999999</v>
      </c>
      <c r="U29" s="254">
        <v>1.3516174616000001</v>
      </c>
      <c r="V29" s="254">
        <v>1.3337004616000001</v>
      </c>
      <c r="W29" s="254">
        <v>1.3404244616000001</v>
      </c>
      <c r="X29" s="254">
        <v>1.3527654616</v>
      </c>
      <c r="Y29" s="254">
        <v>1.3636314616</v>
      </c>
      <c r="Z29" s="254">
        <v>1.3010304615999999</v>
      </c>
      <c r="AA29" s="254">
        <v>1.2814754615999999</v>
      </c>
      <c r="AB29" s="254">
        <v>1.2935024615999999</v>
      </c>
      <c r="AC29" s="254">
        <v>1.2920524616</v>
      </c>
      <c r="AD29" s="254">
        <v>1.1560810615999999</v>
      </c>
      <c r="AE29" s="254">
        <v>1.1647594616000001</v>
      </c>
      <c r="AF29" s="254">
        <v>1.2342334615999999</v>
      </c>
      <c r="AG29" s="254">
        <v>1.2141024616</v>
      </c>
      <c r="AH29" s="254">
        <v>1.2203794616000001</v>
      </c>
      <c r="AI29" s="254">
        <v>1.2025694616</v>
      </c>
      <c r="AJ29" s="254">
        <v>1.2131314616</v>
      </c>
      <c r="AK29" s="254">
        <v>1.2034824615999999</v>
      </c>
      <c r="AL29" s="254">
        <v>1.1737244616</v>
      </c>
      <c r="AM29" s="254">
        <v>1.1938284615999999</v>
      </c>
      <c r="AN29" s="254">
        <v>1.1929924616000001</v>
      </c>
      <c r="AO29" s="254">
        <v>1.1826794616</v>
      </c>
      <c r="AP29" s="254">
        <v>1.1594274616</v>
      </c>
      <c r="AQ29" s="254">
        <v>1.1690554616</v>
      </c>
      <c r="AR29" s="254">
        <v>1.1959254615999999</v>
      </c>
      <c r="AS29" s="254">
        <v>1.1989344615999999</v>
      </c>
      <c r="AT29" s="254">
        <v>1.1946064616000001</v>
      </c>
      <c r="AU29" s="254">
        <v>1.1963744616</v>
      </c>
      <c r="AV29" s="254">
        <v>1.1727124616</v>
      </c>
      <c r="AW29" s="254">
        <v>1.1566574616</v>
      </c>
      <c r="AX29" s="254">
        <v>1.1679955671</v>
      </c>
      <c r="AY29" s="254">
        <v>1.2004113101</v>
      </c>
      <c r="AZ29" s="254">
        <v>1.1930053349</v>
      </c>
      <c r="BA29" s="254">
        <v>1.1914733395999999</v>
      </c>
      <c r="BB29" s="411">
        <v>1.1869252496</v>
      </c>
      <c r="BC29" s="411">
        <v>1.1868593877</v>
      </c>
      <c r="BD29" s="411">
        <v>1.193722116</v>
      </c>
      <c r="BE29" s="411">
        <v>1.1972064851999999</v>
      </c>
      <c r="BF29" s="411">
        <v>1.1970499542999999</v>
      </c>
      <c r="BG29" s="411">
        <v>1.1960655280000001</v>
      </c>
      <c r="BH29" s="411">
        <v>1.1945751147000001</v>
      </c>
      <c r="BI29" s="411">
        <v>1.196334266</v>
      </c>
      <c r="BJ29" s="411">
        <v>1.1941725701999999</v>
      </c>
      <c r="BK29" s="411">
        <v>1.2115408052000001</v>
      </c>
      <c r="BL29" s="411">
        <v>1.2141802915</v>
      </c>
      <c r="BM29" s="411">
        <v>1.2109737490000001</v>
      </c>
      <c r="BN29" s="411">
        <v>1.2053352274</v>
      </c>
      <c r="BO29" s="411">
        <v>1.2044352143999999</v>
      </c>
      <c r="BP29" s="411">
        <v>1.2106297874</v>
      </c>
      <c r="BQ29" s="411">
        <v>1.2639648403999999</v>
      </c>
      <c r="BR29" s="411">
        <v>1.2627720912</v>
      </c>
      <c r="BS29" s="411">
        <v>1.2618497746999999</v>
      </c>
      <c r="BT29" s="411">
        <v>1.2553093019999999</v>
      </c>
      <c r="BU29" s="411">
        <v>1.2545496068999999</v>
      </c>
      <c r="BV29" s="411">
        <v>1.2506687968000001</v>
      </c>
    </row>
    <row r="30" spans="1:74" ht="11.1" customHeight="1" x14ac:dyDescent="0.2">
      <c r="A30" s="162" t="s">
        <v>286</v>
      </c>
      <c r="B30" s="173" t="s">
        <v>537</v>
      </c>
      <c r="C30" s="254">
        <v>0.89077289677000004</v>
      </c>
      <c r="D30" s="254">
        <v>0.89648716676999995</v>
      </c>
      <c r="E30" s="254">
        <v>0.89010515677000002</v>
      </c>
      <c r="F30" s="254">
        <v>0.87617216676999998</v>
      </c>
      <c r="G30" s="254">
        <v>0.87075416676999995</v>
      </c>
      <c r="H30" s="254">
        <v>0.88117116676999996</v>
      </c>
      <c r="I30" s="254">
        <v>0.88754416677000003</v>
      </c>
      <c r="J30" s="254">
        <v>0.91316916677000004</v>
      </c>
      <c r="K30" s="254">
        <v>0.89879876677000003</v>
      </c>
      <c r="L30" s="254">
        <v>0.90459893677000003</v>
      </c>
      <c r="M30" s="254">
        <v>0.87588216676999997</v>
      </c>
      <c r="N30" s="254">
        <v>0.90471416677000005</v>
      </c>
      <c r="O30" s="254">
        <v>0.89957916677000005</v>
      </c>
      <c r="P30" s="254">
        <v>0.86737116677000003</v>
      </c>
      <c r="Q30" s="254">
        <v>0.91338616676999995</v>
      </c>
      <c r="R30" s="254">
        <v>0.89386816677000003</v>
      </c>
      <c r="S30" s="254">
        <v>0.93796916676999997</v>
      </c>
      <c r="T30" s="254">
        <v>0.92929816676999999</v>
      </c>
      <c r="U30" s="254">
        <v>0.93484116676999995</v>
      </c>
      <c r="V30" s="254">
        <v>0.92792416677</v>
      </c>
      <c r="W30" s="254">
        <v>0.93064816676999995</v>
      </c>
      <c r="X30" s="254">
        <v>0.93998916677</v>
      </c>
      <c r="Y30" s="254">
        <v>0.95185516677000004</v>
      </c>
      <c r="Z30" s="254">
        <v>0.95525416676999997</v>
      </c>
      <c r="AA30" s="254">
        <v>0.94469216677000001</v>
      </c>
      <c r="AB30" s="254">
        <v>0.94871916677000001</v>
      </c>
      <c r="AC30" s="254">
        <v>0.93926916677000005</v>
      </c>
      <c r="AD30" s="254">
        <v>0.91529776676999997</v>
      </c>
      <c r="AE30" s="254">
        <v>0.92497616677000005</v>
      </c>
      <c r="AF30" s="254">
        <v>0.95345016677000005</v>
      </c>
      <c r="AG30" s="254">
        <v>0.93631916677000004</v>
      </c>
      <c r="AH30" s="254">
        <v>0.95259616677000003</v>
      </c>
      <c r="AI30" s="254">
        <v>0.96278616676999995</v>
      </c>
      <c r="AJ30" s="254">
        <v>0.95834816677000001</v>
      </c>
      <c r="AK30" s="254">
        <v>0.95569916677</v>
      </c>
      <c r="AL30" s="254">
        <v>0.94994116676999996</v>
      </c>
      <c r="AM30" s="254">
        <v>0.96604516676999996</v>
      </c>
      <c r="AN30" s="254">
        <v>0.95320916677</v>
      </c>
      <c r="AO30" s="254">
        <v>0.94789616676999999</v>
      </c>
      <c r="AP30" s="254">
        <v>0.93164416676999995</v>
      </c>
      <c r="AQ30" s="254">
        <v>0.94327216677000003</v>
      </c>
      <c r="AR30" s="254">
        <v>0.96414216676999998</v>
      </c>
      <c r="AS30" s="254">
        <v>0.96415116677000001</v>
      </c>
      <c r="AT30" s="254">
        <v>0.96082316677000001</v>
      </c>
      <c r="AU30" s="254">
        <v>0.96559116677000001</v>
      </c>
      <c r="AV30" s="254">
        <v>0.94492916677000005</v>
      </c>
      <c r="AW30" s="254">
        <v>0.92887416677000001</v>
      </c>
      <c r="AX30" s="254">
        <v>0.95255071448999995</v>
      </c>
      <c r="AY30" s="254">
        <v>0.97610802918999995</v>
      </c>
      <c r="AZ30" s="254">
        <v>0.96841637394000002</v>
      </c>
      <c r="BA30" s="254">
        <v>0.97142443305000004</v>
      </c>
      <c r="BB30" s="411">
        <v>0.97388809890000005</v>
      </c>
      <c r="BC30" s="411">
        <v>0.97602220764000003</v>
      </c>
      <c r="BD30" s="411">
        <v>0.97788812774</v>
      </c>
      <c r="BE30" s="411">
        <v>0.97959342567999996</v>
      </c>
      <c r="BF30" s="411">
        <v>0.98116604104000005</v>
      </c>
      <c r="BG30" s="411">
        <v>0.98271785057000005</v>
      </c>
      <c r="BH30" s="411">
        <v>0.98415375653000003</v>
      </c>
      <c r="BI30" s="411">
        <v>0.98554608387999998</v>
      </c>
      <c r="BJ30" s="411">
        <v>0.98702416379000002</v>
      </c>
      <c r="BK30" s="411">
        <v>0.98841932263999999</v>
      </c>
      <c r="BL30" s="411">
        <v>0.98967851121999995</v>
      </c>
      <c r="BM30" s="411">
        <v>0.99098816652999999</v>
      </c>
      <c r="BN30" s="411">
        <v>0.99226825780000005</v>
      </c>
      <c r="BO30" s="411">
        <v>0.99357693087999999</v>
      </c>
      <c r="BP30" s="411">
        <v>0.99487163941000001</v>
      </c>
      <c r="BQ30" s="411">
        <v>1.046470856</v>
      </c>
      <c r="BR30" s="411">
        <v>1.047032943</v>
      </c>
      <c r="BS30" s="411">
        <v>1.0487469335999999</v>
      </c>
      <c r="BT30" s="411">
        <v>1.0452456255</v>
      </c>
      <c r="BU30" s="411">
        <v>1.0441684115000001</v>
      </c>
      <c r="BV30" s="411">
        <v>1.0439564425000001</v>
      </c>
    </row>
    <row r="31" spans="1:74" ht="11.1" customHeight="1" x14ac:dyDescent="0.2">
      <c r="A31" s="162" t="s">
        <v>287</v>
      </c>
      <c r="B31" s="173" t="s">
        <v>538</v>
      </c>
      <c r="C31" s="254">
        <v>0.42629704715</v>
      </c>
      <c r="D31" s="254">
        <v>0.42629704715</v>
      </c>
      <c r="E31" s="254">
        <v>0.42629704715</v>
      </c>
      <c r="F31" s="254">
        <v>0.42929704715</v>
      </c>
      <c r="G31" s="254">
        <v>0.42929704715</v>
      </c>
      <c r="H31" s="254">
        <v>0.42929704715</v>
      </c>
      <c r="I31" s="254">
        <v>0.43129704715</v>
      </c>
      <c r="J31" s="254">
        <v>0.43229704715</v>
      </c>
      <c r="K31" s="254">
        <v>0.29029704714999999</v>
      </c>
      <c r="L31" s="254">
        <v>0.26529704715000002</v>
      </c>
      <c r="M31" s="254">
        <v>0.26529704715000002</v>
      </c>
      <c r="N31" s="254">
        <v>0.23529704714999999</v>
      </c>
      <c r="O31" s="254">
        <v>0.20929704715</v>
      </c>
      <c r="P31" s="254">
        <v>0.17429704715</v>
      </c>
      <c r="Q31" s="254">
        <v>0.18929704715000001</v>
      </c>
      <c r="R31" s="254">
        <v>0.18929704715000001</v>
      </c>
      <c r="S31" s="254">
        <v>0.18929704715000001</v>
      </c>
      <c r="T31" s="254">
        <v>0.18929704715000001</v>
      </c>
      <c r="U31" s="254">
        <v>0.14929704715</v>
      </c>
      <c r="V31" s="254">
        <v>0.14929704715</v>
      </c>
      <c r="W31" s="254">
        <v>0.15429704715000001</v>
      </c>
      <c r="X31" s="254">
        <v>0.14929704715</v>
      </c>
      <c r="Y31" s="254">
        <v>0.14929704715</v>
      </c>
      <c r="Z31" s="254">
        <v>0.15429704715000001</v>
      </c>
      <c r="AA31" s="254">
        <v>0.12029704715</v>
      </c>
      <c r="AB31" s="254">
        <v>0.11029704714999999</v>
      </c>
      <c r="AC31" s="254">
        <v>9.9297047146000003E-2</v>
      </c>
      <c r="AD31" s="254">
        <v>7.8297047145999998E-2</v>
      </c>
      <c r="AE31" s="254">
        <v>7.8297047145999998E-2</v>
      </c>
      <c r="AF31" s="254">
        <v>7.8297047145999998E-2</v>
      </c>
      <c r="AG31" s="254">
        <v>7.3297047145999994E-2</v>
      </c>
      <c r="AH31" s="254">
        <v>6.8297047146000003E-2</v>
      </c>
      <c r="AI31" s="254">
        <v>5.8297047146000001E-2</v>
      </c>
      <c r="AJ31" s="254">
        <v>5.2297047146000003E-2</v>
      </c>
      <c r="AK31" s="254">
        <v>4.6297047145999998E-2</v>
      </c>
      <c r="AL31" s="254">
        <v>4.0297047145999999E-2</v>
      </c>
      <c r="AM31" s="254">
        <v>3.5297047146000002E-2</v>
      </c>
      <c r="AN31" s="254">
        <v>3.4297047146000001E-2</v>
      </c>
      <c r="AO31" s="254">
        <v>3.3297047146E-2</v>
      </c>
      <c r="AP31" s="254">
        <v>3.3297047146E-2</v>
      </c>
      <c r="AQ31" s="254">
        <v>3.3297047146E-2</v>
      </c>
      <c r="AR31" s="254">
        <v>3.3297047146E-2</v>
      </c>
      <c r="AS31" s="254">
        <v>3.3297047146E-2</v>
      </c>
      <c r="AT31" s="254">
        <v>3.3297047146E-2</v>
      </c>
      <c r="AU31" s="254">
        <v>3.2297047145999999E-2</v>
      </c>
      <c r="AV31" s="254">
        <v>3.0297047146000001E-2</v>
      </c>
      <c r="AW31" s="254">
        <v>3.0297047146000001E-2</v>
      </c>
      <c r="AX31" s="254">
        <v>2.9683083672E-2</v>
      </c>
      <c r="AY31" s="254">
        <v>3.5901383904000002E-2</v>
      </c>
      <c r="AZ31" s="254">
        <v>3.5211366080000001E-2</v>
      </c>
      <c r="BA31" s="254">
        <v>3.3972564711999997E-2</v>
      </c>
      <c r="BB31" s="411">
        <v>3.3821842699000002E-2</v>
      </c>
      <c r="BC31" s="411">
        <v>3.3372558215000001E-2</v>
      </c>
      <c r="BD31" s="411">
        <v>3.2978884347999997E-2</v>
      </c>
      <c r="BE31" s="411">
        <v>3.2776679383000003E-2</v>
      </c>
      <c r="BF31" s="411">
        <v>3.2236242680999998E-2</v>
      </c>
      <c r="BG31" s="411">
        <v>3.0875247186000002E-2</v>
      </c>
      <c r="BH31" s="411">
        <v>2.9307648068999999E-2</v>
      </c>
      <c r="BI31" s="411">
        <v>2.8799811602999999E-2</v>
      </c>
      <c r="BJ31" s="411">
        <v>2.8168697047000001E-2</v>
      </c>
      <c r="BK31" s="411">
        <v>3.4936225750000001E-2</v>
      </c>
      <c r="BL31" s="411">
        <v>3.4193055957999999E-2</v>
      </c>
      <c r="BM31" s="411">
        <v>3.2903172420000001E-2</v>
      </c>
      <c r="BN31" s="411">
        <v>3.2754613761000001E-2</v>
      </c>
      <c r="BO31" s="411">
        <v>3.227772936E-2</v>
      </c>
      <c r="BP31" s="411">
        <v>3.1862676685000001E-2</v>
      </c>
      <c r="BQ31" s="411">
        <v>3.1656938076999999E-2</v>
      </c>
      <c r="BR31" s="411">
        <v>3.1079146301000001E-2</v>
      </c>
      <c r="BS31" s="411">
        <v>2.9599208993E-2</v>
      </c>
      <c r="BT31" s="411">
        <v>2.7921223559000001E-2</v>
      </c>
      <c r="BU31" s="411">
        <v>2.737758866E-2</v>
      </c>
      <c r="BV31" s="411">
        <v>2.6701145331000001E-2</v>
      </c>
    </row>
    <row r="32" spans="1:74" ht="11.1" customHeight="1" x14ac:dyDescent="0.2">
      <c r="A32" s="162" t="s">
        <v>288</v>
      </c>
      <c r="B32" s="173" t="s">
        <v>539</v>
      </c>
      <c r="C32" s="254">
        <v>0.31040677214000001</v>
      </c>
      <c r="D32" s="254">
        <v>0.30940677214000001</v>
      </c>
      <c r="E32" s="254">
        <v>0.27540677213999998</v>
      </c>
      <c r="F32" s="254">
        <v>0.17940677214</v>
      </c>
      <c r="G32" s="254">
        <v>0.15740677214000001</v>
      </c>
      <c r="H32" s="254">
        <v>0.19940677213999999</v>
      </c>
      <c r="I32" s="254">
        <v>0.23940677214</v>
      </c>
      <c r="J32" s="254">
        <v>0.23540677214</v>
      </c>
      <c r="K32" s="254">
        <v>0.23740677214</v>
      </c>
      <c r="L32" s="254">
        <v>0.15240677214000001</v>
      </c>
      <c r="M32" s="254">
        <v>0.15240677214000001</v>
      </c>
      <c r="N32" s="254">
        <v>0.18240677214000001</v>
      </c>
      <c r="O32" s="254">
        <v>0.13240677213999999</v>
      </c>
      <c r="P32" s="254">
        <v>0.16540677213999999</v>
      </c>
      <c r="Q32" s="254">
        <v>0.10440677214000001</v>
      </c>
      <c r="R32" s="254">
        <v>0.17940677214</v>
      </c>
      <c r="S32" s="254">
        <v>0.15240677214000001</v>
      </c>
      <c r="T32" s="254">
        <v>0.19140677213999999</v>
      </c>
      <c r="U32" s="254">
        <v>0.20640677214</v>
      </c>
      <c r="V32" s="254">
        <v>0.19540677213999999</v>
      </c>
      <c r="W32" s="254">
        <v>0.19440677213999999</v>
      </c>
      <c r="X32" s="254">
        <v>0.20240677214</v>
      </c>
      <c r="Y32" s="254">
        <v>0.20140677214</v>
      </c>
      <c r="Z32" s="254">
        <v>0.13040677213999999</v>
      </c>
      <c r="AA32" s="254">
        <v>0.14940677214</v>
      </c>
      <c r="AB32" s="254">
        <v>0.16740677213999999</v>
      </c>
      <c r="AC32" s="254">
        <v>0.18640677214000001</v>
      </c>
      <c r="AD32" s="254">
        <v>9.5406772139000007E-2</v>
      </c>
      <c r="AE32" s="254">
        <v>9.4406772139000006E-2</v>
      </c>
      <c r="AF32" s="254">
        <v>0.13540677213999999</v>
      </c>
      <c r="AG32" s="254">
        <v>0.13740677213999999</v>
      </c>
      <c r="AH32" s="254">
        <v>0.13240677213999999</v>
      </c>
      <c r="AI32" s="254">
        <v>0.11440677214</v>
      </c>
      <c r="AJ32" s="254">
        <v>0.13540677213999999</v>
      </c>
      <c r="AK32" s="254">
        <v>0.13440677213999999</v>
      </c>
      <c r="AL32" s="254">
        <v>0.11640677214</v>
      </c>
      <c r="AM32" s="254">
        <v>0.12340677214</v>
      </c>
      <c r="AN32" s="254">
        <v>0.13640677213999999</v>
      </c>
      <c r="AO32" s="254">
        <v>0.13240677213999999</v>
      </c>
      <c r="AP32" s="254">
        <v>0.12540677214000001</v>
      </c>
      <c r="AQ32" s="254">
        <v>0.12340677214</v>
      </c>
      <c r="AR32" s="254">
        <v>0.12940677213999999</v>
      </c>
      <c r="AS32" s="254">
        <v>0.13140677213999999</v>
      </c>
      <c r="AT32" s="254">
        <v>0.13040677213999999</v>
      </c>
      <c r="AU32" s="254">
        <v>0.12840677213999999</v>
      </c>
      <c r="AV32" s="254">
        <v>0.12740677214000001</v>
      </c>
      <c r="AW32" s="254">
        <v>0.12740677214000001</v>
      </c>
      <c r="AX32" s="254">
        <v>0.11544078367000001</v>
      </c>
      <c r="AY32" s="254">
        <v>0.11783333611000001</v>
      </c>
      <c r="AZ32" s="254">
        <v>0.11864161951</v>
      </c>
      <c r="BA32" s="254">
        <v>0.11533907254</v>
      </c>
      <c r="BB32" s="411">
        <v>0.10834687898000001</v>
      </c>
      <c r="BC32" s="411">
        <v>0.10656052319000001</v>
      </c>
      <c r="BD32" s="411">
        <v>0.11174569878</v>
      </c>
      <c r="BE32" s="411">
        <v>0.11356751397000001</v>
      </c>
      <c r="BF32" s="411">
        <v>0.1122935358</v>
      </c>
      <c r="BG32" s="411">
        <v>0.11098192723</v>
      </c>
      <c r="BH32" s="411">
        <v>0.10956005672999999</v>
      </c>
      <c r="BI32" s="411">
        <v>0.11035946587999999</v>
      </c>
      <c r="BJ32" s="411">
        <v>0.10727181317999999</v>
      </c>
      <c r="BK32" s="411">
        <v>0.11615733817</v>
      </c>
      <c r="BL32" s="411">
        <v>0.11808714300000001</v>
      </c>
      <c r="BM32" s="411">
        <v>0.11480851</v>
      </c>
      <c r="BN32" s="411">
        <v>0.10788383352</v>
      </c>
      <c r="BO32" s="411">
        <v>0.10609162072</v>
      </c>
      <c r="BP32" s="411">
        <v>0.11117543074</v>
      </c>
      <c r="BQ32" s="411">
        <v>0.1129413182</v>
      </c>
      <c r="BR32" s="411">
        <v>0.11166254418</v>
      </c>
      <c r="BS32" s="411">
        <v>0.11034616624</v>
      </c>
      <c r="BT32" s="411">
        <v>0.10891559626</v>
      </c>
      <c r="BU32" s="411">
        <v>0.10968273417</v>
      </c>
      <c r="BV32" s="411">
        <v>0.10661217214</v>
      </c>
    </row>
    <row r="33" spans="1:74" ht="11.1" customHeight="1" x14ac:dyDescent="0.2">
      <c r="C33" s="225"/>
      <c r="D33" s="225"/>
      <c r="E33" s="225"/>
      <c r="F33" s="225"/>
      <c r="G33" s="225"/>
      <c r="H33" s="225"/>
      <c r="I33" s="225"/>
      <c r="J33" s="225"/>
      <c r="K33" s="225"/>
      <c r="L33" s="225"/>
      <c r="M33" s="225"/>
      <c r="N33" s="225"/>
      <c r="O33" s="225"/>
      <c r="P33" s="225"/>
      <c r="Q33" s="225"/>
      <c r="R33" s="225"/>
      <c r="S33" s="225"/>
      <c r="T33" s="225"/>
      <c r="U33" s="225"/>
      <c r="V33" s="225"/>
      <c r="W33" s="225"/>
      <c r="X33" s="225"/>
      <c r="Y33" s="225"/>
      <c r="Z33" s="225"/>
      <c r="AA33" s="225"/>
      <c r="AB33" s="225"/>
      <c r="AC33" s="225"/>
      <c r="AD33" s="225"/>
      <c r="AE33" s="225"/>
      <c r="AF33" s="225"/>
      <c r="AG33" s="225"/>
      <c r="AH33" s="225"/>
      <c r="AI33" s="225"/>
      <c r="AJ33" s="225"/>
      <c r="AK33" s="225"/>
      <c r="AL33" s="225"/>
      <c r="AM33" s="225"/>
      <c r="AN33" s="225"/>
      <c r="AO33" s="225"/>
      <c r="AP33" s="225"/>
      <c r="AQ33" s="225"/>
      <c r="AR33" s="225"/>
      <c r="AS33" s="225"/>
      <c r="AT33" s="225"/>
      <c r="AU33" s="225"/>
      <c r="AV33" s="225"/>
      <c r="AW33" s="225"/>
      <c r="AX33" s="225"/>
      <c r="AY33" s="650"/>
      <c r="AZ33" s="650"/>
      <c r="BA33" s="650"/>
      <c r="BB33" s="494"/>
      <c r="BC33" s="494"/>
      <c r="BD33" s="494"/>
      <c r="BE33" s="494"/>
      <c r="BF33" s="494"/>
      <c r="BG33" s="494"/>
      <c r="BH33" s="494"/>
      <c r="BI33" s="494"/>
      <c r="BJ33" s="494"/>
      <c r="BK33" s="412"/>
      <c r="BL33" s="412"/>
      <c r="BM33" s="412"/>
      <c r="BN33" s="412"/>
      <c r="BO33" s="412"/>
      <c r="BP33" s="412"/>
      <c r="BQ33" s="412"/>
      <c r="BR33" s="412"/>
      <c r="BS33" s="412"/>
      <c r="BT33" s="412"/>
      <c r="BU33" s="412"/>
      <c r="BV33" s="412"/>
    </row>
    <row r="34" spans="1:74" ht="11.1" customHeight="1" x14ac:dyDescent="0.2">
      <c r="A34" s="162" t="s">
        <v>541</v>
      </c>
      <c r="B34" s="172" t="s">
        <v>553</v>
      </c>
      <c r="C34" s="254">
        <v>9.2207013361999994</v>
      </c>
      <c r="D34" s="254">
        <v>9.1965269902000006</v>
      </c>
      <c r="E34" s="254">
        <v>9.1707854011999999</v>
      </c>
      <c r="F34" s="254">
        <v>9.0875566291999998</v>
      </c>
      <c r="G34" s="254">
        <v>8.9208040462000007</v>
      </c>
      <c r="H34" s="254">
        <v>8.8338648291999995</v>
      </c>
      <c r="I34" s="254">
        <v>8.8322846911999999</v>
      </c>
      <c r="J34" s="254">
        <v>8.9885342722000008</v>
      </c>
      <c r="K34" s="254">
        <v>8.8245284292000008</v>
      </c>
      <c r="L34" s="254">
        <v>8.7980224012000008</v>
      </c>
      <c r="M34" s="254">
        <v>8.9682508952000006</v>
      </c>
      <c r="N34" s="254">
        <v>9.0240446591999994</v>
      </c>
      <c r="O34" s="254">
        <v>9.0095700982999993</v>
      </c>
      <c r="P34" s="254">
        <v>9.0041948962999996</v>
      </c>
      <c r="Q34" s="254">
        <v>9.0119921562999998</v>
      </c>
      <c r="R34" s="254">
        <v>9.0359830142999993</v>
      </c>
      <c r="S34" s="254">
        <v>8.9301164462999996</v>
      </c>
      <c r="T34" s="254">
        <v>8.9000044142999997</v>
      </c>
      <c r="U34" s="254">
        <v>8.9226003932999998</v>
      </c>
      <c r="V34" s="254">
        <v>9.0578292803</v>
      </c>
      <c r="W34" s="254">
        <v>9.0893542542999999</v>
      </c>
      <c r="X34" s="254">
        <v>9.1768137443000004</v>
      </c>
      <c r="Y34" s="254">
        <v>9.1558623983</v>
      </c>
      <c r="Z34" s="254">
        <v>9.1450812182999996</v>
      </c>
      <c r="AA34" s="254">
        <v>9.0881166093000001</v>
      </c>
      <c r="AB34" s="254">
        <v>9.0214709853000006</v>
      </c>
      <c r="AC34" s="254">
        <v>9.0640300853000006</v>
      </c>
      <c r="AD34" s="254">
        <v>9.0326602813000001</v>
      </c>
      <c r="AE34" s="254">
        <v>9.0283704632999999</v>
      </c>
      <c r="AF34" s="254">
        <v>9.1263770513000004</v>
      </c>
      <c r="AG34" s="254">
        <v>8.8512276412999995</v>
      </c>
      <c r="AH34" s="254">
        <v>8.8829413893000009</v>
      </c>
      <c r="AI34" s="254">
        <v>8.8741693102999992</v>
      </c>
      <c r="AJ34" s="254">
        <v>8.8872886402999995</v>
      </c>
      <c r="AK34" s="254">
        <v>9.0590303023000001</v>
      </c>
      <c r="AL34" s="254">
        <v>9.0256516263000002</v>
      </c>
      <c r="AM34" s="254">
        <v>8.9222991132999994</v>
      </c>
      <c r="AN34" s="254">
        <v>9.0769341593000004</v>
      </c>
      <c r="AO34" s="254">
        <v>8.9762839332999995</v>
      </c>
      <c r="AP34" s="254">
        <v>8.9274298253000008</v>
      </c>
      <c r="AQ34" s="254">
        <v>8.9585114793000002</v>
      </c>
      <c r="AR34" s="254">
        <v>9.1489890413000001</v>
      </c>
      <c r="AS34" s="254">
        <v>8.8407680193000004</v>
      </c>
      <c r="AT34" s="254">
        <v>8.8694250513000004</v>
      </c>
      <c r="AU34" s="254">
        <v>8.9884038703000009</v>
      </c>
      <c r="AV34" s="254">
        <v>9.0198443892999993</v>
      </c>
      <c r="AW34" s="254">
        <v>9.2127091852999996</v>
      </c>
      <c r="AX34" s="254">
        <v>9.2260218238</v>
      </c>
      <c r="AY34" s="254">
        <v>9.1273468078000004</v>
      </c>
      <c r="AZ34" s="254">
        <v>9.0819573887999994</v>
      </c>
      <c r="BA34" s="254">
        <v>9.0961777254000005</v>
      </c>
      <c r="BB34" s="411">
        <v>9.1226210614000003</v>
      </c>
      <c r="BC34" s="411">
        <v>9.1543542742999993</v>
      </c>
      <c r="BD34" s="411">
        <v>9.2001852977999992</v>
      </c>
      <c r="BE34" s="411">
        <v>9.1846412925000003</v>
      </c>
      <c r="BF34" s="411">
        <v>9.2201947691000008</v>
      </c>
      <c r="BG34" s="411">
        <v>9.2145132066999995</v>
      </c>
      <c r="BH34" s="411">
        <v>9.2073700029999994</v>
      </c>
      <c r="BI34" s="411">
        <v>9.2247390488000001</v>
      </c>
      <c r="BJ34" s="411">
        <v>9.1900157689000004</v>
      </c>
      <c r="BK34" s="411">
        <v>9.1994166519</v>
      </c>
      <c r="BL34" s="411">
        <v>9.2173760564999991</v>
      </c>
      <c r="BM34" s="411">
        <v>9.2155384804999994</v>
      </c>
      <c r="BN34" s="411">
        <v>9.2340956832999996</v>
      </c>
      <c r="BO34" s="411">
        <v>9.2540362859999998</v>
      </c>
      <c r="BP34" s="411">
        <v>9.3013676564000001</v>
      </c>
      <c r="BQ34" s="411">
        <v>9.2864742002000007</v>
      </c>
      <c r="BR34" s="411">
        <v>9.3229380484999993</v>
      </c>
      <c r="BS34" s="411">
        <v>9.3200568431999997</v>
      </c>
      <c r="BT34" s="411">
        <v>9.3100842684000007</v>
      </c>
      <c r="BU34" s="411">
        <v>9.3254421046000004</v>
      </c>
      <c r="BV34" s="411">
        <v>9.2876996158999994</v>
      </c>
    </row>
    <row r="35" spans="1:74" ht="11.1" customHeight="1" x14ac:dyDescent="0.2">
      <c r="A35" s="162" t="s">
        <v>289</v>
      </c>
      <c r="B35" s="173" t="s">
        <v>375</v>
      </c>
      <c r="C35" s="254">
        <v>0.49309999999999998</v>
      </c>
      <c r="D35" s="254">
        <v>0.5071</v>
      </c>
      <c r="E35" s="254">
        <v>0.54210000000000003</v>
      </c>
      <c r="F35" s="254">
        <v>0.54210000000000003</v>
      </c>
      <c r="G35" s="254">
        <v>0.54310000000000003</v>
      </c>
      <c r="H35" s="254">
        <v>0.5151</v>
      </c>
      <c r="I35" s="254">
        <v>0.49709999999999999</v>
      </c>
      <c r="J35" s="254">
        <v>0.53910000000000002</v>
      </c>
      <c r="K35" s="254">
        <v>0.53210000000000002</v>
      </c>
      <c r="L35" s="254">
        <v>0.55310000000000004</v>
      </c>
      <c r="M35" s="254">
        <v>0.57210000000000005</v>
      </c>
      <c r="N35" s="254">
        <v>0.57609999999999995</v>
      </c>
      <c r="O35" s="254">
        <v>0.51100000000000001</v>
      </c>
      <c r="P35" s="254">
        <v>0.51200000000000001</v>
      </c>
      <c r="Q35" s="254">
        <v>0.51600000000000001</v>
      </c>
      <c r="R35" s="254">
        <v>0.55400000000000005</v>
      </c>
      <c r="S35" s="254">
        <v>0.52600000000000002</v>
      </c>
      <c r="T35" s="254">
        <v>0.51700000000000002</v>
      </c>
      <c r="U35" s="254">
        <v>0.55600000000000005</v>
      </c>
      <c r="V35" s="254">
        <v>0.56100000000000005</v>
      </c>
      <c r="W35" s="254">
        <v>0.53900000000000003</v>
      </c>
      <c r="X35" s="254">
        <v>0.51600000000000001</v>
      </c>
      <c r="Y35" s="254">
        <v>0.48699999999999999</v>
      </c>
      <c r="Z35" s="254">
        <v>0.48099999999999998</v>
      </c>
      <c r="AA35" s="254">
        <v>0.39</v>
      </c>
      <c r="AB35" s="254">
        <v>0.41899999999999998</v>
      </c>
      <c r="AC35" s="254">
        <v>0.434</v>
      </c>
      <c r="AD35" s="254">
        <v>0.45600000000000002</v>
      </c>
      <c r="AE35" s="254">
        <v>0.45200000000000001</v>
      </c>
      <c r="AF35" s="254">
        <v>0.47399999999999998</v>
      </c>
      <c r="AG35" s="254">
        <v>0.48899999999999999</v>
      </c>
      <c r="AH35" s="254">
        <v>0.48199999999999998</v>
      </c>
      <c r="AI35" s="254">
        <v>0.46899999999999997</v>
      </c>
      <c r="AJ35" s="254">
        <v>0.39400000000000002</v>
      </c>
      <c r="AK35" s="254">
        <v>0.443</v>
      </c>
      <c r="AL35" s="254">
        <v>0.44400000000000001</v>
      </c>
      <c r="AM35" s="254">
        <v>0.442</v>
      </c>
      <c r="AN35" s="254">
        <v>0.47099999999999997</v>
      </c>
      <c r="AO35" s="254">
        <v>0.45200000000000001</v>
      </c>
      <c r="AP35" s="254">
        <v>0.45</v>
      </c>
      <c r="AQ35" s="254">
        <v>0.44500000000000001</v>
      </c>
      <c r="AR35" s="254">
        <v>0.49199999999999999</v>
      </c>
      <c r="AS35" s="254">
        <v>0.46600000000000003</v>
      </c>
      <c r="AT35" s="254">
        <v>0.48799999999999999</v>
      </c>
      <c r="AU35" s="254">
        <v>0.495</v>
      </c>
      <c r="AV35" s="254">
        <v>0.46800000000000003</v>
      </c>
      <c r="AW35" s="254">
        <v>0.46500000000000002</v>
      </c>
      <c r="AX35" s="254">
        <v>0.48199999999999998</v>
      </c>
      <c r="AY35" s="254">
        <v>0.49</v>
      </c>
      <c r="AZ35" s="254">
        <v>0.48045220199999999</v>
      </c>
      <c r="BA35" s="254">
        <v>0.47453452699999998</v>
      </c>
      <c r="BB35" s="411">
        <v>0.478045465</v>
      </c>
      <c r="BC35" s="411">
        <v>0.48589799720999999</v>
      </c>
      <c r="BD35" s="411">
        <v>0.48567893679000002</v>
      </c>
      <c r="BE35" s="411">
        <v>0.50233760698999996</v>
      </c>
      <c r="BF35" s="411">
        <v>0.49842930903999999</v>
      </c>
      <c r="BG35" s="411">
        <v>0.48502393521999998</v>
      </c>
      <c r="BH35" s="411">
        <v>0.46683027002999999</v>
      </c>
      <c r="BI35" s="411">
        <v>0.47046752355999999</v>
      </c>
      <c r="BJ35" s="411">
        <v>0.47721576177000002</v>
      </c>
      <c r="BK35" s="411">
        <v>0.48541289227000001</v>
      </c>
      <c r="BL35" s="411">
        <v>0.49206493861</v>
      </c>
      <c r="BM35" s="411">
        <v>0.48377762323000001</v>
      </c>
      <c r="BN35" s="411">
        <v>0.48757118487000001</v>
      </c>
      <c r="BO35" s="411">
        <v>0.49007882167</v>
      </c>
      <c r="BP35" s="411">
        <v>0.49498771173</v>
      </c>
      <c r="BQ35" s="411">
        <v>0.51750327005999996</v>
      </c>
      <c r="BR35" s="411">
        <v>0.51349779851999999</v>
      </c>
      <c r="BS35" s="411">
        <v>0.50791543876</v>
      </c>
      <c r="BT35" s="411">
        <v>0.49124775546999999</v>
      </c>
      <c r="BU35" s="411">
        <v>0.49499588718999998</v>
      </c>
      <c r="BV35" s="411">
        <v>0.50185427359000001</v>
      </c>
    </row>
    <row r="36" spans="1:74" ht="11.1" customHeight="1" x14ac:dyDescent="0.2">
      <c r="A36" s="162" t="s">
        <v>290</v>
      </c>
      <c r="B36" s="173" t="s">
        <v>376</v>
      </c>
      <c r="C36" s="254">
        <v>4.5484999999999998</v>
      </c>
      <c r="D36" s="254">
        <v>4.4993999999999996</v>
      </c>
      <c r="E36" s="254">
        <v>4.4707999999999997</v>
      </c>
      <c r="F36" s="254">
        <v>4.4382999999999999</v>
      </c>
      <c r="G36" s="254">
        <v>4.4165999999999999</v>
      </c>
      <c r="H36" s="254">
        <v>4.3282999999999996</v>
      </c>
      <c r="I36" s="254">
        <v>4.2667000000000002</v>
      </c>
      <c r="J36" s="254">
        <v>4.3376000000000001</v>
      </c>
      <c r="K36" s="254">
        <v>4.2583000000000002</v>
      </c>
      <c r="L36" s="254">
        <v>4.2016</v>
      </c>
      <c r="M36" s="254">
        <v>4.2889999999999997</v>
      </c>
      <c r="N36" s="254">
        <v>4.3102999999999998</v>
      </c>
      <c r="O36" s="254">
        <v>4.3531000000000004</v>
      </c>
      <c r="P36" s="254">
        <v>4.3164999999999996</v>
      </c>
      <c r="Q36" s="254">
        <v>4.3460000000000001</v>
      </c>
      <c r="R36" s="254">
        <v>4.391</v>
      </c>
      <c r="S36" s="254">
        <v>4.3521000000000001</v>
      </c>
      <c r="T36" s="254">
        <v>4.2942</v>
      </c>
      <c r="U36" s="254">
        <v>4.2988999999999997</v>
      </c>
      <c r="V36" s="254">
        <v>4.4016000000000002</v>
      </c>
      <c r="W36" s="254">
        <v>4.5004999999999997</v>
      </c>
      <c r="X36" s="254">
        <v>4.577</v>
      </c>
      <c r="Y36" s="254">
        <v>4.5190000000000001</v>
      </c>
      <c r="Z36" s="254">
        <v>4.508</v>
      </c>
      <c r="AA36" s="254">
        <v>4.5021000000000004</v>
      </c>
      <c r="AB36" s="254">
        <v>4.4558999999999997</v>
      </c>
      <c r="AC36" s="254">
        <v>4.4922000000000004</v>
      </c>
      <c r="AD36" s="254">
        <v>4.4831000000000003</v>
      </c>
      <c r="AE36" s="254">
        <v>4.5069999999999997</v>
      </c>
      <c r="AF36" s="254">
        <v>4.5887000000000002</v>
      </c>
      <c r="AG36" s="254">
        <v>4.3742000000000001</v>
      </c>
      <c r="AH36" s="254">
        <v>4.4161000000000001</v>
      </c>
      <c r="AI36" s="254">
        <v>4.4699</v>
      </c>
      <c r="AJ36" s="254">
        <v>4.5561999999999996</v>
      </c>
      <c r="AK36" s="254">
        <v>4.5659999999999998</v>
      </c>
      <c r="AL36" s="254">
        <v>4.5621</v>
      </c>
      <c r="AM36" s="254">
        <v>4.4776999999999996</v>
      </c>
      <c r="AN36" s="254">
        <v>4.5381999999999998</v>
      </c>
      <c r="AO36" s="254">
        <v>4.49</v>
      </c>
      <c r="AP36" s="254">
        <v>4.4686000000000003</v>
      </c>
      <c r="AQ36" s="254">
        <v>4.5183</v>
      </c>
      <c r="AR36" s="254">
        <v>4.5957999999999997</v>
      </c>
      <c r="AS36" s="254">
        <v>4.4207999999999998</v>
      </c>
      <c r="AT36" s="254">
        <v>4.4550999999999998</v>
      </c>
      <c r="AU36" s="254">
        <v>4.5124000000000004</v>
      </c>
      <c r="AV36" s="254">
        <v>4.5606</v>
      </c>
      <c r="AW36" s="254">
        <v>4.6269999999999998</v>
      </c>
      <c r="AX36" s="254">
        <v>4.6517999999999997</v>
      </c>
      <c r="AY36" s="254">
        <v>4.59</v>
      </c>
      <c r="AZ36" s="254">
        <v>4.532</v>
      </c>
      <c r="BA36" s="254">
        <v>4.5273564459999998</v>
      </c>
      <c r="BB36" s="411">
        <v>4.5357875349999999</v>
      </c>
      <c r="BC36" s="411">
        <v>4.5547036309999998</v>
      </c>
      <c r="BD36" s="411">
        <v>4.5800073331000002</v>
      </c>
      <c r="BE36" s="411">
        <v>4.5404146942999999</v>
      </c>
      <c r="BF36" s="411">
        <v>4.5736632116999996</v>
      </c>
      <c r="BG36" s="411">
        <v>4.5727272135000003</v>
      </c>
      <c r="BH36" s="411">
        <v>4.5774222071999997</v>
      </c>
      <c r="BI36" s="411">
        <v>4.5855800185</v>
      </c>
      <c r="BJ36" s="411">
        <v>4.5384054968000003</v>
      </c>
      <c r="BK36" s="411">
        <v>4.5444306079999999</v>
      </c>
      <c r="BL36" s="411">
        <v>4.5453074916</v>
      </c>
      <c r="BM36" s="411">
        <v>4.5492756972999997</v>
      </c>
      <c r="BN36" s="411">
        <v>4.5591052160999999</v>
      </c>
      <c r="BO36" s="411">
        <v>4.5748082151</v>
      </c>
      <c r="BP36" s="411">
        <v>4.6003160381999999</v>
      </c>
      <c r="BQ36" s="411">
        <v>4.5604535594</v>
      </c>
      <c r="BR36" s="411">
        <v>4.5937783490999999</v>
      </c>
      <c r="BS36" s="411">
        <v>4.5930148713000003</v>
      </c>
      <c r="BT36" s="411">
        <v>4.5974584832999996</v>
      </c>
      <c r="BU36" s="411">
        <v>4.6057609789000002</v>
      </c>
      <c r="BV36" s="411">
        <v>4.5579845322999999</v>
      </c>
    </row>
    <row r="37" spans="1:74" ht="11.1" customHeight="1" x14ac:dyDescent="0.2">
      <c r="A37" s="162" t="s">
        <v>291</v>
      </c>
      <c r="B37" s="173" t="s">
        <v>377</v>
      </c>
      <c r="C37" s="254">
        <v>0.99615277400000002</v>
      </c>
      <c r="D37" s="254">
        <v>1.012809428</v>
      </c>
      <c r="E37" s="254">
        <v>1.0129628390000001</v>
      </c>
      <c r="F37" s="254">
        <v>1.007465067</v>
      </c>
      <c r="G37" s="254">
        <v>0.98508748400000001</v>
      </c>
      <c r="H37" s="254">
        <v>0.99414426700000003</v>
      </c>
      <c r="I37" s="254">
        <v>1.0018121289999999</v>
      </c>
      <c r="J37" s="254">
        <v>0.99979870999999998</v>
      </c>
      <c r="K37" s="254">
        <v>0.99169386699999995</v>
      </c>
      <c r="L37" s="254">
        <v>0.98975483900000005</v>
      </c>
      <c r="M37" s="254">
        <v>0.981305333</v>
      </c>
      <c r="N37" s="254">
        <v>0.978123097</v>
      </c>
      <c r="O37" s="254">
        <v>0.983094684</v>
      </c>
      <c r="P37" s="254">
        <v>0.99123448199999997</v>
      </c>
      <c r="Q37" s="254">
        <v>0.98798374200000005</v>
      </c>
      <c r="R37" s="254">
        <v>0.99509360000000002</v>
      </c>
      <c r="S37" s="254">
        <v>0.987225032</v>
      </c>
      <c r="T37" s="254">
        <v>1.0391159999999999</v>
      </c>
      <c r="U37" s="254">
        <v>0.99786797900000002</v>
      </c>
      <c r="V37" s="254">
        <v>0.99242186600000004</v>
      </c>
      <c r="W37" s="254">
        <v>0.97400584000000001</v>
      </c>
      <c r="X37" s="254">
        <v>0.98556832999999999</v>
      </c>
      <c r="Y37" s="254">
        <v>0.98821098399999996</v>
      </c>
      <c r="Z37" s="254">
        <v>0.98780180399999995</v>
      </c>
      <c r="AA37" s="254">
        <v>0.97520119500000002</v>
      </c>
      <c r="AB37" s="254">
        <v>0.97967457099999999</v>
      </c>
      <c r="AC37" s="254">
        <v>0.99486667100000004</v>
      </c>
      <c r="AD37" s="254">
        <v>0.98582386700000002</v>
      </c>
      <c r="AE37" s="254">
        <v>0.97085204899999999</v>
      </c>
      <c r="AF37" s="254">
        <v>0.98794063700000001</v>
      </c>
      <c r="AG37" s="254">
        <v>0.97524822700000002</v>
      </c>
      <c r="AH37" s="254">
        <v>0.97433297500000005</v>
      </c>
      <c r="AI37" s="254">
        <v>0.97535689599999997</v>
      </c>
      <c r="AJ37" s="254">
        <v>0.97260522599999999</v>
      </c>
      <c r="AK37" s="254">
        <v>0.99012388799999995</v>
      </c>
      <c r="AL37" s="254">
        <v>0.99271421199999998</v>
      </c>
      <c r="AM37" s="254">
        <v>0.98978069899999999</v>
      </c>
      <c r="AN37" s="254">
        <v>0.99370874499999995</v>
      </c>
      <c r="AO37" s="254">
        <v>0.96340051900000001</v>
      </c>
      <c r="AP37" s="254">
        <v>0.97162341100000005</v>
      </c>
      <c r="AQ37" s="254">
        <v>0.96633206500000002</v>
      </c>
      <c r="AR37" s="254">
        <v>0.99591962700000003</v>
      </c>
      <c r="AS37" s="254">
        <v>0.96975960500000002</v>
      </c>
      <c r="AT37" s="254">
        <v>0.94033263700000003</v>
      </c>
      <c r="AU37" s="254">
        <v>0.96773445599999997</v>
      </c>
      <c r="AV37" s="254">
        <v>0.98880297500000003</v>
      </c>
      <c r="AW37" s="254">
        <v>0.99811977100000004</v>
      </c>
      <c r="AX37" s="254">
        <v>0.98703360463000001</v>
      </c>
      <c r="AY37" s="254">
        <v>0.97415409453000001</v>
      </c>
      <c r="AZ37" s="254">
        <v>0.96878154557999996</v>
      </c>
      <c r="BA37" s="254">
        <v>0.98345281280999997</v>
      </c>
      <c r="BB37" s="411">
        <v>0.98668384947999999</v>
      </c>
      <c r="BC37" s="411">
        <v>0.99618759838000004</v>
      </c>
      <c r="BD37" s="411">
        <v>0.99931423742000003</v>
      </c>
      <c r="BE37" s="411">
        <v>0.99779329099000003</v>
      </c>
      <c r="BF37" s="411">
        <v>0.99785624544999996</v>
      </c>
      <c r="BG37" s="411">
        <v>1.0009069631</v>
      </c>
      <c r="BH37" s="411">
        <v>1.0015227085</v>
      </c>
      <c r="BI37" s="411">
        <v>1.0007133480999999</v>
      </c>
      <c r="BJ37" s="411">
        <v>0.99978199005000001</v>
      </c>
      <c r="BK37" s="411">
        <v>1.001383299</v>
      </c>
      <c r="BL37" s="411">
        <v>1.0024218357000001</v>
      </c>
      <c r="BM37" s="411">
        <v>1.0009102646000001</v>
      </c>
      <c r="BN37" s="411">
        <v>1.0002352961000001</v>
      </c>
      <c r="BO37" s="411">
        <v>0.99886512217000001</v>
      </c>
      <c r="BP37" s="411">
        <v>1.0014363775999999</v>
      </c>
      <c r="BQ37" s="411">
        <v>1.0016042499</v>
      </c>
      <c r="BR37" s="411">
        <v>1.0012832229999999</v>
      </c>
      <c r="BS37" s="411">
        <v>1.0016280041000001</v>
      </c>
      <c r="BT37" s="411">
        <v>1.0012279318999999</v>
      </c>
      <c r="BU37" s="411">
        <v>1.0008467678999999</v>
      </c>
      <c r="BV37" s="411">
        <v>1.0007521988999999</v>
      </c>
    </row>
    <row r="38" spans="1:74" ht="11.1" customHeight="1" x14ac:dyDescent="0.2">
      <c r="A38" s="162" t="s">
        <v>1166</v>
      </c>
      <c r="B38" s="173" t="s">
        <v>1167</v>
      </c>
      <c r="C38" s="254">
        <v>1.0128566816</v>
      </c>
      <c r="D38" s="254">
        <v>1.0157276816</v>
      </c>
      <c r="E38" s="254">
        <v>1.0201546816</v>
      </c>
      <c r="F38" s="254">
        <v>1.0129386815999999</v>
      </c>
      <c r="G38" s="254">
        <v>1.0133126816</v>
      </c>
      <c r="H38" s="254">
        <v>1.0001426816000001</v>
      </c>
      <c r="I38" s="254">
        <v>1.0107676816</v>
      </c>
      <c r="J38" s="254">
        <v>1.0194546816000001</v>
      </c>
      <c r="K38" s="254">
        <v>1.0166086816</v>
      </c>
      <c r="L38" s="254">
        <v>1.0080766816</v>
      </c>
      <c r="M38" s="254">
        <v>0.99956268156000005</v>
      </c>
      <c r="N38" s="254">
        <v>0.99668668155999995</v>
      </c>
      <c r="O38" s="254">
        <v>0.99870168156000005</v>
      </c>
      <c r="P38" s="254">
        <v>0.99878168156000002</v>
      </c>
      <c r="Q38" s="254">
        <v>0.99670968155999995</v>
      </c>
      <c r="R38" s="254">
        <v>0.98420668156000002</v>
      </c>
      <c r="S38" s="254">
        <v>0.99374268156000001</v>
      </c>
      <c r="T38" s="254">
        <v>0.97465668155999996</v>
      </c>
      <c r="U38" s="254">
        <v>0.96870568156000003</v>
      </c>
      <c r="V38" s="254">
        <v>0.96787068156</v>
      </c>
      <c r="W38" s="254">
        <v>0.95907668156000003</v>
      </c>
      <c r="X38" s="254">
        <v>0.95163268156000003</v>
      </c>
      <c r="Y38" s="254">
        <v>0.94742368156000001</v>
      </c>
      <c r="Z38" s="254">
        <v>0.94952068156000002</v>
      </c>
      <c r="AA38" s="254">
        <v>1.0044626816</v>
      </c>
      <c r="AB38" s="254">
        <v>0.94046268156000001</v>
      </c>
      <c r="AC38" s="254">
        <v>0.94546268156000002</v>
      </c>
      <c r="AD38" s="254">
        <v>0.94146268156000001</v>
      </c>
      <c r="AE38" s="254">
        <v>0.94646268156000002</v>
      </c>
      <c r="AF38" s="254">
        <v>0.94046268156000001</v>
      </c>
      <c r="AG38" s="254">
        <v>0.93246268156000001</v>
      </c>
      <c r="AH38" s="254">
        <v>0.93146268156000001</v>
      </c>
      <c r="AI38" s="254">
        <v>0.92746268156</v>
      </c>
      <c r="AJ38" s="254">
        <v>0.92846268156</v>
      </c>
      <c r="AK38" s="254">
        <v>0.92046268156</v>
      </c>
      <c r="AL38" s="254">
        <v>0.91646268155999999</v>
      </c>
      <c r="AM38" s="254">
        <v>0.90046268155999998</v>
      </c>
      <c r="AN38" s="254">
        <v>0.91146268155999999</v>
      </c>
      <c r="AO38" s="254">
        <v>0.90946268155999999</v>
      </c>
      <c r="AP38" s="254">
        <v>0.90846268155999998</v>
      </c>
      <c r="AQ38" s="254">
        <v>0.90746268155999998</v>
      </c>
      <c r="AR38" s="254">
        <v>0.90346268155999998</v>
      </c>
      <c r="AS38" s="254">
        <v>0.90946268155999999</v>
      </c>
      <c r="AT38" s="254">
        <v>0.89846268155999998</v>
      </c>
      <c r="AU38" s="254">
        <v>0.89746268155999998</v>
      </c>
      <c r="AV38" s="254">
        <v>0.88346268155999996</v>
      </c>
      <c r="AW38" s="254">
        <v>0.89746268155999998</v>
      </c>
      <c r="AX38" s="254">
        <v>0.88998058756999998</v>
      </c>
      <c r="AY38" s="254">
        <v>0.91482761023000003</v>
      </c>
      <c r="AZ38" s="254">
        <v>0.91721086808999996</v>
      </c>
      <c r="BA38" s="254">
        <v>0.91953546688999999</v>
      </c>
      <c r="BB38" s="411">
        <v>0.92086081273999998</v>
      </c>
      <c r="BC38" s="411">
        <v>0.92204505623999999</v>
      </c>
      <c r="BD38" s="411">
        <v>0.92347408941999998</v>
      </c>
      <c r="BE38" s="411">
        <v>0.92576539356999998</v>
      </c>
      <c r="BF38" s="411">
        <v>0.92801645377999997</v>
      </c>
      <c r="BG38" s="411">
        <v>0.93034042004999995</v>
      </c>
      <c r="BH38" s="411">
        <v>0.93255660060000001</v>
      </c>
      <c r="BI38" s="411">
        <v>0.93478923575999995</v>
      </c>
      <c r="BJ38" s="411">
        <v>0.93703421485000005</v>
      </c>
      <c r="BK38" s="411">
        <v>0.93995453000999996</v>
      </c>
      <c r="BL38" s="411">
        <v>0.94234786394000003</v>
      </c>
      <c r="BM38" s="411">
        <v>0.94472216917999996</v>
      </c>
      <c r="BN38" s="411">
        <v>0.94706036011000005</v>
      </c>
      <c r="BO38" s="411">
        <v>0.94926221913999997</v>
      </c>
      <c r="BP38" s="411">
        <v>0.95071302840000005</v>
      </c>
      <c r="BQ38" s="411">
        <v>0.95201454109999994</v>
      </c>
      <c r="BR38" s="411">
        <v>0.95427827499999995</v>
      </c>
      <c r="BS38" s="411">
        <v>0.95662727071999998</v>
      </c>
      <c r="BT38" s="411">
        <v>0.95884489241000004</v>
      </c>
      <c r="BU38" s="411">
        <v>0.96109873785</v>
      </c>
      <c r="BV38" s="411">
        <v>0.96333782396000001</v>
      </c>
    </row>
    <row r="39" spans="1:74" ht="11.1" customHeight="1" x14ac:dyDescent="0.2">
      <c r="A39" s="162" t="s">
        <v>292</v>
      </c>
      <c r="B39" s="173" t="s">
        <v>378</v>
      </c>
      <c r="C39" s="254">
        <v>0.71899999999999997</v>
      </c>
      <c r="D39" s="254">
        <v>0.72199999999999998</v>
      </c>
      <c r="E39" s="254">
        <v>0.69499999999999995</v>
      </c>
      <c r="F39" s="254">
        <v>0.67500000000000004</v>
      </c>
      <c r="G39" s="254">
        <v>0.58899999999999997</v>
      </c>
      <c r="H39" s="254">
        <v>0.61199999999999999</v>
      </c>
      <c r="I39" s="254">
        <v>0.65700000000000003</v>
      </c>
      <c r="J39" s="254">
        <v>0.67900000000000005</v>
      </c>
      <c r="K39" s="254">
        <v>0.65200000000000002</v>
      </c>
      <c r="L39" s="254">
        <v>0.66600000000000004</v>
      </c>
      <c r="M39" s="254">
        <v>0.67100000000000004</v>
      </c>
      <c r="N39" s="254">
        <v>0.70499999999999996</v>
      </c>
      <c r="O39" s="254">
        <v>0.70099999999999996</v>
      </c>
      <c r="P39" s="254">
        <v>0.71399999999999997</v>
      </c>
      <c r="Q39" s="254">
        <v>0.70499999999999996</v>
      </c>
      <c r="R39" s="254">
        <v>0.65900000000000003</v>
      </c>
      <c r="S39" s="254">
        <v>0.65300000000000002</v>
      </c>
      <c r="T39" s="254">
        <v>0.63200000000000001</v>
      </c>
      <c r="U39" s="254">
        <v>0.63100000000000001</v>
      </c>
      <c r="V39" s="254">
        <v>0.67200000000000004</v>
      </c>
      <c r="W39" s="254">
        <v>0.65400000000000003</v>
      </c>
      <c r="X39" s="254">
        <v>0.69899999999999995</v>
      </c>
      <c r="Y39" s="254">
        <v>0.70699999999999996</v>
      </c>
      <c r="Z39" s="254">
        <v>0.71599999999999997</v>
      </c>
      <c r="AA39" s="254">
        <v>0.71</v>
      </c>
      <c r="AB39" s="254">
        <v>0.7</v>
      </c>
      <c r="AC39" s="254">
        <v>0.69799999999999995</v>
      </c>
      <c r="AD39" s="254">
        <v>0.65600000000000003</v>
      </c>
      <c r="AE39" s="254">
        <v>0.65100000000000002</v>
      </c>
      <c r="AF39" s="254">
        <v>0.68700000000000006</v>
      </c>
      <c r="AG39" s="254">
        <v>0.64900000000000002</v>
      </c>
      <c r="AH39" s="254">
        <v>0.64700000000000002</v>
      </c>
      <c r="AI39" s="254">
        <v>0.64400000000000002</v>
      </c>
      <c r="AJ39" s="254">
        <v>0.60899999999999999</v>
      </c>
      <c r="AK39" s="254">
        <v>0.69299999999999995</v>
      </c>
      <c r="AL39" s="254">
        <v>0.67500000000000004</v>
      </c>
      <c r="AM39" s="254">
        <v>0.68600000000000005</v>
      </c>
      <c r="AN39" s="254">
        <v>0.68200000000000005</v>
      </c>
      <c r="AO39" s="254">
        <v>0.69299999999999995</v>
      </c>
      <c r="AP39" s="254">
        <v>0.69299999999999995</v>
      </c>
      <c r="AQ39" s="254">
        <v>0.67800000000000005</v>
      </c>
      <c r="AR39" s="254">
        <v>0.69799999999999995</v>
      </c>
      <c r="AS39" s="254">
        <v>0.64700000000000002</v>
      </c>
      <c r="AT39" s="254">
        <v>0.65200000000000002</v>
      </c>
      <c r="AU39" s="254">
        <v>0.68500000000000005</v>
      </c>
      <c r="AV39" s="254">
        <v>0.7</v>
      </c>
      <c r="AW39" s="254">
        <v>0.78300000000000003</v>
      </c>
      <c r="AX39" s="254">
        <v>0.76388443506000003</v>
      </c>
      <c r="AY39" s="254">
        <v>0.70444534879999998</v>
      </c>
      <c r="AZ39" s="254">
        <v>0.71182708144999995</v>
      </c>
      <c r="BA39" s="254">
        <v>0.71919317003000005</v>
      </c>
      <c r="BB39" s="411">
        <v>0.72654357228999999</v>
      </c>
      <c r="BC39" s="411">
        <v>0.73405505726999998</v>
      </c>
      <c r="BD39" s="411">
        <v>0.74167596190999996</v>
      </c>
      <c r="BE39" s="411">
        <v>0.74905059822999998</v>
      </c>
      <c r="BF39" s="411">
        <v>0.75434319214000001</v>
      </c>
      <c r="BG39" s="411">
        <v>0.75774936971999995</v>
      </c>
      <c r="BH39" s="411">
        <v>0.76096960987999995</v>
      </c>
      <c r="BI39" s="411">
        <v>0.76421320570999995</v>
      </c>
      <c r="BJ39" s="411">
        <v>0.76744846356999996</v>
      </c>
      <c r="BK39" s="411">
        <v>0.74554211593999997</v>
      </c>
      <c r="BL39" s="411">
        <v>0.74906133101000005</v>
      </c>
      <c r="BM39" s="411">
        <v>0.75223103823000004</v>
      </c>
      <c r="BN39" s="411">
        <v>0.75564826814999997</v>
      </c>
      <c r="BO39" s="411">
        <v>0.75883116757000002</v>
      </c>
      <c r="BP39" s="411">
        <v>0.76442890322000001</v>
      </c>
      <c r="BQ39" s="411">
        <v>0.76976537247999999</v>
      </c>
      <c r="BR39" s="411">
        <v>0.77502845527999997</v>
      </c>
      <c r="BS39" s="411">
        <v>0.77542544965000004</v>
      </c>
      <c r="BT39" s="411">
        <v>0.77560379098999999</v>
      </c>
      <c r="BU39" s="411">
        <v>0.77584582971000005</v>
      </c>
      <c r="BV39" s="411">
        <v>0.77604089092999995</v>
      </c>
    </row>
    <row r="40" spans="1:74" ht="11.1" customHeight="1" x14ac:dyDescent="0.2">
      <c r="A40" s="162" t="s">
        <v>293</v>
      </c>
      <c r="B40" s="173" t="s">
        <v>379</v>
      </c>
      <c r="C40" s="254">
        <v>0.32647302172999998</v>
      </c>
      <c r="D40" s="254">
        <v>0.32347302172999998</v>
      </c>
      <c r="E40" s="254">
        <v>0.32647302172999998</v>
      </c>
      <c r="F40" s="254">
        <v>0.31547302173000003</v>
      </c>
      <c r="G40" s="254">
        <v>0.30847302173000002</v>
      </c>
      <c r="H40" s="254">
        <v>0.30147302173000001</v>
      </c>
      <c r="I40" s="254">
        <v>0.31147302173000002</v>
      </c>
      <c r="J40" s="254">
        <v>0.31247302173000002</v>
      </c>
      <c r="K40" s="254">
        <v>0.29447302173000001</v>
      </c>
      <c r="L40" s="254">
        <v>0.33547302172999999</v>
      </c>
      <c r="M40" s="254">
        <v>0.36747302173000002</v>
      </c>
      <c r="N40" s="254">
        <v>0.36047302173000001</v>
      </c>
      <c r="O40" s="254">
        <v>0.36447302173000001</v>
      </c>
      <c r="P40" s="254">
        <v>0.36047302173000001</v>
      </c>
      <c r="Q40" s="254">
        <v>0.34947302173</v>
      </c>
      <c r="R40" s="254">
        <v>0.35347302173</v>
      </c>
      <c r="S40" s="254">
        <v>0.36447302173000001</v>
      </c>
      <c r="T40" s="254">
        <v>0.35247302173</v>
      </c>
      <c r="U40" s="254">
        <v>0.35447302173</v>
      </c>
      <c r="V40" s="254">
        <v>0.36447302173000001</v>
      </c>
      <c r="W40" s="254">
        <v>0.38347302172999997</v>
      </c>
      <c r="X40" s="254">
        <v>0.36347302173000001</v>
      </c>
      <c r="Y40" s="254">
        <v>0.37847302173000003</v>
      </c>
      <c r="Z40" s="254">
        <v>0.37347302173000002</v>
      </c>
      <c r="AA40" s="254">
        <v>0.36147302173000001</v>
      </c>
      <c r="AB40" s="254">
        <v>0.37147302173000002</v>
      </c>
      <c r="AC40" s="254">
        <v>0.35347302173</v>
      </c>
      <c r="AD40" s="254">
        <v>0.37547302173000002</v>
      </c>
      <c r="AE40" s="254">
        <v>0.36447302173000001</v>
      </c>
      <c r="AF40" s="254">
        <v>0.34847302173</v>
      </c>
      <c r="AG40" s="254">
        <v>0.34147302172999999</v>
      </c>
      <c r="AH40" s="254">
        <v>0.33847302172999999</v>
      </c>
      <c r="AI40" s="254">
        <v>0.33747302172999999</v>
      </c>
      <c r="AJ40" s="254">
        <v>0.34347302172999999</v>
      </c>
      <c r="AK40" s="254">
        <v>0.35547302173000001</v>
      </c>
      <c r="AL40" s="254">
        <v>0.35247302173</v>
      </c>
      <c r="AM40" s="254">
        <v>0.32047302172999997</v>
      </c>
      <c r="AN40" s="254">
        <v>0.35047302173</v>
      </c>
      <c r="AO40" s="254">
        <v>0.32847302172999998</v>
      </c>
      <c r="AP40" s="254">
        <v>0.31847302173000003</v>
      </c>
      <c r="AQ40" s="254">
        <v>0.31447302173000002</v>
      </c>
      <c r="AR40" s="254">
        <v>0.32247302172999998</v>
      </c>
      <c r="AS40" s="254">
        <v>0.30547302173000002</v>
      </c>
      <c r="AT40" s="254">
        <v>0.32147302172999997</v>
      </c>
      <c r="AU40" s="254">
        <v>0.30247302173000001</v>
      </c>
      <c r="AV40" s="254">
        <v>0.30047302173000001</v>
      </c>
      <c r="AW40" s="254">
        <v>0.29947302173000001</v>
      </c>
      <c r="AX40" s="254">
        <v>0.30857624713999998</v>
      </c>
      <c r="AY40" s="254">
        <v>0.30855896271</v>
      </c>
      <c r="AZ40" s="254">
        <v>0.30869816843999998</v>
      </c>
      <c r="BA40" s="254">
        <v>0.30875006233000002</v>
      </c>
      <c r="BB40" s="411">
        <v>0.30886927582000001</v>
      </c>
      <c r="BC40" s="411">
        <v>0.30893824008999998</v>
      </c>
      <c r="BD40" s="411">
        <v>0.30909545508000003</v>
      </c>
      <c r="BE40" s="411">
        <v>0.31120362789</v>
      </c>
      <c r="BF40" s="411">
        <v>0.31129774637000002</v>
      </c>
      <c r="BG40" s="411">
        <v>0.31141841971000001</v>
      </c>
      <c r="BH40" s="411">
        <v>0.31150079335999997</v>
      </c>
      <c r="BI40" s="411">
        <v>0.31158945700000001</v>
      </c>
      <c r="BJ40" s="411">
        <v>0.31168908629999997</v>
      </c>
      <c r="BK40" s="411">
        <v>0.31129248883999999</v>
      </c>
      <c r="BL40" s="411">
        <v>0.31094068063000002</v>
      </c>
      <c r="BM40" s="411">
        <v>0.31051571367000003</v>
      </c>
      <c r="BN40" s="411">
        <v>0.31014476543000002</v>
      </c>
      <c r="BO40" s="411">
        <v>0.30972521027</v>
      </c>
      <c r="BP40" s="411">
        <v>0.30939533011999998</v>
      </c>
      <c r="BQ40" s="411">
        <v>0.30901218803000002</v>
      </c>
      <c r="BR40" s="411">
        <v>0.30861580829000002</v>
      </c>
      <c r="BS40" s="411">
        <v>0.30825035089000002</v>
      </c>
      <c r="BT40" s="411">
        <v>0.30783806144999998</v>
      </c>
      <c r="BU40" s="411">
        <v>0.30743909209999998</v>
      </c>
      <c r="BV40" s="411">
        <v>0.30703120735</v>
      </c>
    </row>
    <row r="41" spans="1:74" ht="11.1" customHeight="1" x14ac:dyDescent="0.2">
      <c r="C41" s="225"/>
      <c r="D41" s="225"/>
      <c r="E41" s="225"/>
      <c r="F41" s="225"/>
      <c r="G41" s="225"/>
      <c r="H41" s="225"/>
      <c r="I41" s="225"/>
      <c r="J41" s="225"/>
      <c r="K41" s="225"/>
      <c r="L41" s="225"/>
      <c r="M41" s="225"/>
      <c r="N41" s="225"/>
      <c r="O41" s="225"/>
      <c r="P41" s="225"/>
      <c r="Q41" s="225"/>
      <c r="R41" s="225"/>
      <c r="S41" s="225"/>
      <c r="T41" s="225"/>
      <c r="U41" s="225"/>
      <c r="V41" s="225"/>
      <c r="W41" s="225"/>
      <c r="X41" s="225"/>
      <c r="Y41" s="225"/>
      <c r="Z41" s="225"/>
      <c r="AA41" s="225"/>
      <c r="AB41" s="225"/>
      <c r="AC41" s="225"/>
      <c r="AD41" s="225"/>
      <c r="AE41" s="225"/>
      <c r="AF41" s="225"/>
      <c r="AG41" s="225"/>
      <c r="AH41" s="225"/>
      <c r="AI41" s="225"/>
      <c r="AJ41" s="225"/>
      <c r="AK41" s="225"/>
      <c r="AL41" s="225"/>
      <c r="AM41" s="225"/>
      <c r="AN41" s="225"/>
      <c r="AO41" s="225"/>
      <c r="AP41" s="225"/>
      <c r="AQ41" s="225"/>
      <c r="AR41" s="225"/>
      <c r="AS41" s="225"/>
      <c r="AT41" s="225"/>
      <c r="AU41" s="225"/>
      <c r="AV41" s="225"/>
      <c r="AW41" s="225"/>
      <c r="AX41" s="225"/>
      <c r="AY41" s="650"/>
      <c r="AZ41" s="650"/>
      <c r="BA41" s="650"/>
      <c r="BB41" s="494"/>
      <c r="BC41" s="494"/>
      <c r="BD41" s="494"/>
      <c r="BE41" s="494"/>
      <c r="BF41" s="494"/>
      <c r="BG41" s="494"/>
      <c r="BH41" s="494"/>
      <c r="BI41" s="494"/>
      <c r="BJ41" s="494"/>
      <c r="BK41" s="412"/>
      <c r="BL41" s="412"/>
      <c r="BM41" s="412"/>
      <c r="BN41" s="412"/>
      <c r="BO41" s="412"/>
      <c r="BP41" s="412"/>
      <c r="BQ41" s="412"/>
      <c r="BR41" s="412"/>
      <c r="BS41" s="412"/>
      <c r="BT41" s="412"/>
      <c r="BU41" s="412"/>
      <c r="BV41" s="412"/>
    </row>
    <row r="42" spans="1:74" ht="11.1" customHeight="1" x14ac:dyDescent="0.2">
      <c r="A42" s="162" t="s">
        <v>545</v>
      </c>
      <c r="B42" s="172" t="s">
        <v>554</v>
      </c>
      <c r="C42" s="254">
        <v>2.5683735370999998</v>
      </c>
      <c r="D42" s="254">
        <v>2.5946523651</v>
      </c>
      <c r="E42" s="254">
        <v>2.6103012041000002</v>
      </c>
      <c r="F42" s="254">
        <v>2.5522244551000002</v>
      </c>
      <c r="G42" s="254">
        <v>2.6026437741000001</v>
      </c>
      <c r="H42" s="254">
        <v>2.6113638661</v>
      </c>
      <c r="I42" s="254">
        <v>2.6015351620999998</v>
      </c>
      <c r="J42" s="254">
        <v>2.6087790621</v>
      </c>
      <c r="K42" s="254">
        <v>2.6066511331000002</v>
      </c>
      <c r="L42" s="254">
        <v>2.5856914981000001</v>
      </c>
      <c r="M42" s="254">
        <v>2.6020223660999999</v>
      </c>
      <c r="N42" s="254">
        <v>2.6150875940999998</v>
      </c>
      <c r="O42" s="254">
        <v>2.4982862621000002</v>
      </c>
      <c r="P42" s="254">
        <v>2.2631233841</v>
      </c>
      <c r="Q42" s="254">
        <v>2.2549858900999999</v>
      </c>
      <c r="R42" s="254">
        <v>2.2143415020999999</v>
      </c>
      <c r="S42" s="254">
        <v>2.2198087431000002</v>
      </c>
      <c r="T42" s="254">
        <v>2.2253301611</v>
      </c>
      <c r="U42" s="254">
        <v>2.2320591131</v>
      </c>
      <c r="V42" s="254">
        <v>2.2350680560999998</v>
      </c>
      <c r="W42" s="254">
        <v>2.2337154181000001</v>
      </c>
      <c r="X42" s="254">
        <v>2.2380081030999999</v>
      </c>
      <c r="Y42" s="254">
        <v>2.2356168451</v>
      </c>
      <c r="Z42" s="254">
        <v>2.2562220531000001</v>
      </c>
      <c r="AA42" s="254">
        <v>2.2151617380999999</v>
      </c>
      <c r="AB42" s="254">
        <v>2.2083781491000001</v>
      </c>
      <c r="AC42" s="254">
        <v>2.2105971280999999</v>
      </c>
      <c r="AD42" s="254">
        <v>2.2141519911</v>
      </c>
      <c r="AE42" s="254">
        <v>2.3369298180999998</v>
      </c>
      <c r="AF42" s="254">
        <v>2.4167693580999998</v>
      </c>
      <c r="AG42" s="254">
        <v>2.3941247800999998</v>
      </c>
      <c r="AH42" s="254">
        <v>2.3860633271</v>
      </c>
      <c r="AI42" s="254">
        <v>2.3768806810999998</v>
      </c>
      <c r="AJ42" s="254">
        <v>2.4078671461000001</v>
      </c>
      <c r="AK42" s="254">
        <v>2.4785227061000001</v>
      </c>
      <c r="AL42" s="254">
        <v>2.4611806771000002</v>
      </c>
      <c r="AM42" s="254">
        <v>2.3070921390999999</v>
      </c>
      <c r="AN42" s="254">
        <v>2.3097716401000001</v>
      </c>
      <c r="AO42" s="254">
        <v>2.3064881141</v>
      </c>
      <c r="AP42" s="254">
        <v>2.3048197640999999</v>
      </c>
      <c r="AQ42" s="254">
        <v>2.2931614401</v>
      </c>
      <c r="AR42" s="254">
        <v>2.2955129901000002</v>
      </c>
      <c r="AS42" s="254">
        <v>2.2908742671</v>
      </c>
      <c r="AT42" s="254">
        <v>2.2872451241</v>
      </c>
      <c r="AU42" s="254">
        <v>2.2866254190999999</v>
      </c>
      <c r="AV42" s="254">
        <v>2.2890150101</v>
      </c>
      <c r="AW42" s="254">
        <v>2.2854137561000001</v>
      </c>
      <c r="AX42" s="254">
        <v>2.2823343330000001</v>
      </c>
      <c r="AY42" s="254">
        <v>2.2199357662999999</v>
      </c>
      <c r="AZ42" s="254">
        <v>2.2157817561000002</v>
      </c>
      <c r="BA42" s="254">
        <v>2.2104043374</v>
      </c>
      <c r="BB42" s="411">
        <v>2.2082323509999999</v>
      </c>
      <c r="BC42" s="411">
        <v>2.2097469731000001</v>
      </c>
      <c r="BD42" s="411">
        <v>2.2048333049000002</v>
      </c>
      <c r="BE42" s="411">
        <v>2.2010933940999999</v>
      </c>
      <c r="BF42" s="411">
        <v>2.1974368675</v>
      </c>
      <c r="BG42" s="411">
        <v>2.1930591839</v>
      </c>
      <c r="BH42" s="411">
        <v>2.1983122423000001</v>
      </c>
      <c r="BI42" s="411">
        <v>2.2146571695000001</v>
      </c>
      <c r="BJ42" s="411">
        <v>2.2328837891000002</v>
      </c>
      <c r="BK42" s="411">
        <v>2.1864187025000001</v>
      </c>
      <c r="BL42" s="411">
        <v>2.1861600418</v>
      </c>
      <c r="BM42" s="411">
        <v>2.1890260573</v>
      </c>
      <c r="BN42" s="411">
        <v>2.1923095697999999</v>
      </c>
      <c r="BO42" s="411">
        <v>2.1929631092999999</v>
      </c>
      <c r="BP42" s="411">
        <v>2.1883286479000001</v>
      </c>
      <c r="BQ42" s="411">
        <v>2.1949663787000002</v>
      </c>
      <c r="BR42" s="411">
        <v>2.2238626817</v>
      </c>
      <c r="BS42" s="411">
        <v>2.2398744533000001</v>
      </c>
      <c r="BT42" s="411">
        <v>2.2355298218000001</v>
      </c>
      <c r="BU42" s="411">
        <v>2.2319045083</v>
      </c>
      <c r="BV42" s="411">
        <v>2.2310566402999998</v>
      </c>
    </row>
    <row r="43" spans="1:74" ht="11.1" customHeight="1" x14ac:dyDescent="0.2">
      <c r="A43" s="162" t="s">
        <v>294</v>
      </c>
      <c r="B43" s="173" t="s">
        <v>542</v>
      </c>
      <c r="C43" s="254">
        <v>0.72420512186999997</v>
      </c>
      <c r="D43" s="254">
        <v>0.72320512186999997</v>
      </c>
      <c r="E43" s="254">
        <v>0.72220512186999997</v>
      </c>
      <c r="F43" s="254">
        <v>0.72120512186999997</v>
      </c>
      <c r="G43" s="254">
        <v>0.72020512186999996</v>
      </c>
      <c r="H43" s="254">
        <v>0.71920512186999996</v>
      </c>
      <c r="I43" s="254">
        <v>0.71820512186999996</v>
      </c>
      <c r="J43" s="254">
        <v>0.71720512186999996</v>
      </c>
      <c r="K43" s="254">
        <v>0.71620512186999996</v>
      </c>
      <c r="L43" s="254">
        <v>0.71520512186999996</v>
      </c>
      <c r="M43" s="254">
        <v>0.71420512186999996</v>
      </c>
      <c r="N43" s="254">
        <v>0.71320512186999996</v>
      </c>
      <c r="O43" s="254">
        <v>0.71720512186999996</v>
      </c>
      <c r="P43" s="254">
        <v>0.71620512186999996</v>
      </c>
      <c r="Q43" s="254">
        <v>0.71520512186999996</v>
      </c>
      <c r="R43" s="254">
        <v>0.71420512186999996</v>
      </c>
      <c r="S43" s="254">
        <v>0.71320512186999996</v>
      </c>
      <c r="T43" s="254">
        <v>0.71220512186999996</v>
      </c>
      <c r="U43" s="254">
        <v>0.71120512186999996</v>
      </c>
      <c r="V43" s="254">
        <v>0.71020512186999996</v>
      </c>
      <c r="W43" s="254">
        <v>0.70920512186999995</v>
      </c>
      <c r="X43" s="254">
        <v>0.70820512186999995</v>
      </c>
      <c r="Y43" s="254">
        <v>0.70720512186999995</v>
      </c>
      <c r="Z43" s="254">
        <v>0.70620512186999995</v>
      </c>
      <c r="AA43" s="254">
        <v>0.70820512186999995</v>
      </c>
      <c r="AB43" s="254">
        <v>0.70520512186999995</v>
      </c>
      <c r="AC43" s="254">
        <v>0.70220512186999995</v>
      </c>
      <c r="AD43" s="254">
        <v>0.69920512186999995</v>
      </c>
      <c r="AE43" s="254">
        <v>0.69620512187000005</v>
      </c>
      <c r="AF43" s="254">
        <v>0.69320512187000005</v>
      </c>
      <c r="AG43" s="254">
        <v>0.69020512187000005</v>
      </c>
      <c r="AH43" s="254">
        <v>0.68720512187000005</v>
      </c>
      <c r="AI43" s="254">
        <v>0.68420512187000004</v>
      </c>
      <c r="AJ43" s="254">
        <v>0.68120512187000004</v>
      </c>
      <c r="AK43" s="254">
        <v>0.67820512187000004</v>
      </c>
      <c r="AL43" s="254">
        <v>0.67520512187000004</v>
      </c>
      <c r="AM43" s="254">
        <v>0.67720512187000004</v>
      </c>
      <c r="AN43" s="254">
        <v>0.67420512187000003</v>
      </c>
      <c r="AO43" s="254">
        <v>0.67120512187000003</v>
      </c>
      <c r="AP43" s="254">
        <v>0.66820512187000003</v>
      </c>
      <c r="AQ43" s="254">
        <v>0.66520512187000003</v>
      </c>
      <c r="AR43" s="254">
        <v>0.66220512187000002</v>
      </c>
      <c r="AS43" s="254">
        <v>0.65920512187000002</v>
      </c>
      <c r="AT43" s="254">
        <v>0.65620512187000002</v>
      </c>
      <c r="AU43" s="254">
        <v>0.65320512187000002</v>
      </c>
      <c r="AV43" s="254">
        <v>0.65020512187000001</v>
      </c>
      <c r="AW43" s="254">
        <v>0.64720512187000001</v>
      </c>
      <c r="AX43" s="254">
        <v>0.64414266136999998</v>
      </c>
      <c r="AY43" s="254">
        <v>0.64418671712999998</v>
      </c>
      <c r="AZ43" s="254">
        <v>0.64115765543000003</v>
      </c>
      <c r="BA43" s="254">
        <v>0.63818317937000002</v>
      </c>
      <c r="BB43" s="411">
        <v>0.63516667091000001</v>
      </c>
      <c r="BC43" s="411">
        <v>0.63218159023999998</v>
      </c>
      <c r="BD43" s="411">
        <v>0.62914139810000003</v>
      </c>
      <c r="BE43" s="411">
        <v>0.62613187889999999</v>
      </c>
      <c r="BF43" s="411">
        <v>0.62313117144999997</v>
      </c>
      <c r="BG43" s="411">
        <v>0.62011390159000002</v>
      </c>
      <c r="BH43" s="411">
        <v>0.61712059202000003</v>
      </c>
      <c r="BI43" s="411">
        <v>0.61412338144</v>
      </c>
      <c r="BJ43" s="411">
        <v>0.61112574896000005</v>
      </c>
      <c r="BK43" s="411">
        <v>0.61415697580999995</v>
      </c>
      <c r="BL43" s="411">
        <v>0.61112924831000004</v>
      </c>
      <c r="BM43" s="411">
        <v>0.60814720521999999</v>
      </c>
      <c r="BN43" s="411">
        <v>0.60513138255999999</v>
      </c>
      <c r="BO43" s="411">
        <v>0.60214590422000003</v>
      </c>
      <c r="BP43" s="411">
        <v>0.59910436780999998</v>
      </c>
      <c r="BQ43" s="411">
        <v>0.59609608492999999</v>
      </c>
      <c r="BR43" s="411">
        <v>0.59309604749</v>
      </c>
      <c r="BS43" s="411">
        <v>0.59007666331999997</v>
      </c>
      <c r="BT43" s="411">
        <v>0.58708651596999994</v>
      </c>
      <c r="BU43" s="411">
        <v>0.58408802087</v>
      </c>
      <c r="BV43" s="411">
        <v>0.58109516876</v>
      </c>
    </row>
    <row r="44" spans="1:74" ht="11.1" customHeight="1" x14ac:dyDescent="0.2">
      <c r="A44" s="162" t="s">
        <v>295</v>
      </c>
      <c r="B44" s="173" t="s">
        <v>543</v>
      </c>
      <c r="C44" s="254">
        <v>0.29413299999999998</v>
      </c>
      <c r="D44" s="254">
        <v>0.29413299999999998</v>
      </c>
      <c r="E44" s="254">
        <v>0.29413299999999998</v>
      </c>
      <c r="F44" s="254">
        <v>0.29413299999999998</v>
      </c>
      <c r="G44" s="254">
        <v>0.29413299999999998</v>
      </c>
      <c r="H44" s="254">
        <v>0.29413299999999998</v>
      </c>
      <c r="I44" s="254">
        <v>0.29413299999999998</v>
      </c>
      <c r="J44" s="254">
        <v>0.29413299999999998</v>
      </c>
      <c r="K44" s="254">
        <v>0.29413299999999998</v>
      </c>
      <c r="L44" s="254">
        <v>0.29413299999999998</v>
      </c>
      <c r="M44" s="254">
        <v>0.319133</v>
      </c>
      <c r="N44" s="254">
        <v>0.32913300000000001</v>
      </c>
      <c r="O44" s="254">
        <v>0.31190000000000001</v>
      </c>
      <c r="P44" s="254">
        <v>0.31190000000000001</v>
      </c>
      <c r="Q44" s="254">
        <v>0.31190000000000001</v>
      </c>
      <c r="R44" s="254">
        <v>0.31190000000000001</v>
      </c>
      <c r="S44" s="254">
        <v>0.31190000000000001</v>
      </c>
      <c r="T44" s="254">
        <v>0.31190000000000001</v>
      </c>
      <c r="U44" s="254">
        <v>0.31190000000000001</v>
      </c>
      <c r="V44" s="254">
        <v>0.31190000000000001</v>
      </c>
      <c r="W44" s="254">
        <v>0.31190000000000001</v>
      </c>
      <c r="X44" s="254">
        <v>0.31190000000000001</v>
      </c>
      <c r="Y44" s="254">
        <v>0.31190000000000001</v>
      </c>
      <c r="Z44" s="254">
        <v>0.31190000000000001</v>
      </c>
      <c r="AA44" s="254">
        <v>0.27510000000000001</v>
      </c>
      <c r="AB44" s="254">
        <v>0.27510000000000001</v>
      </c>
      <c r="AC44" s="254">
        <v>0.27510000000000001</v>
      </c>
      <c r="AD44" s="254">
        <v>0.27510000000000001</v>
      </c>
      <c r="AE44" s="254">
        <v>0.27510000000000001</v>
      </c>
      <c r="AF44" s="254">
        <v>0.27510000000000001</v>
      </c>
      <c r="AG44" s="254">
        <v>0.29010000000000002</v>
      </c>
      <c r="AH44" s="254">
        <v>0.30509999999999998</v>
      </c>
      <c r="AI44" s="254">
        <v>0.31259999999999999</v>
      </c>
      <c r="AJ44" s="254">
        <v>0.31259999999999999</v>
      </c>
      <c r="AK44" s="254">
        <v>0.31259999999999999</v>
      </c>
      <c r="AL44" s="254">
        <v>0.31259999999999999</v>
      </c>
      <c r="AM44" s="254">
        <v>0.26800000000000002</v>
      </c>
      <c r="AN44" s="254">
        <v>0.26800000000000002</v>
      </c>
      <c r="AO44" s="254">
        <v>0.26800000000000002</v>
      </c>
      <c r="AP44" s="254">
        <v>0.26800000000000002</v>
      </c>
      <c r="AQ44" s="254">
        <v>0.26800000000000002</v>
      </c>
      <c r="AR44" s="254">
        <v>0.26800000000000002</v>
      </c>
      <c r="AS44" s="254">
        <v>0.26800000000000002</v>
      </c>
      <c r="AT44" s="254">
        <v>0.26800000000000002</v>
      </c>
      <c r="AU44" s="254">
        <v>0.26800000000000002</v>
      </c>
      <c r="AV44" s="254">
        <v>0.26800000000000002</v>
      </c>
      <c r="AW44" s="254">
        <v>0.26800000000000002</v>
      </c>
      <c r="AX44" s="254">
        <v>0.26800000000000002</v>
      </c>
      <c r="AY44" s="254">
        <v>0.23599999999999999</v>
      </c>
      <c r="AZ44" s="254">
        <v>0.23599999999999999</v>
      </c>
      <c r="BA44" s="254">
        <v>0.23599999999999999</v>
      </c>
      <c r="BB44" s="411">
        <v>0.23599999999999999</v>
      </c>
      <c r="BC44" s="411">
        <v>0.23854661041</v>
      </c>
      <c r="BD44" s="411">
        <v>0.23776058410000001</v>
      </c>
      <c r="BE44" s="411">
        <v>0.23830006405000001</v>
      </c>
      <c r="BF44" s="411">
        <v>0.23899405403000001</v>
      </c>
      <c r="BG44" s="411">
        <v>0.23905565952999999</v>
      </c>
      <c r="BH44" s="411">
        <v>0.23894324105</v>
      </c>
      <c r="BI44" s="411">
        <v>0.23871312683000001</v>
      </c>
      <c r="BJ44" s="411">
        <v>0.23840830418</v>
      </c>
      <c r="BK44" s="411">
        <v>0.20759924004999999</v>
      </c>
      <c r="BL44" s="411">
        <v>0.20803966298000001</v>
      </c>
      <c r="BM44" s="411">
        <v>0.20816921012</v>
      </c>
      <c r="BN44" s="411">
        <v>0.20818675645000001</v>
      </c>
      <c r="BO44" s="411">
        <v>0.20972256828999999</v>
      </c>
      <c r="BP44" s="411">
        <v>0.20900106147</v>
      </c>
      <c r="BQ44" s="411">
        <v>0.20960190908000001</v>
      </c>
      <c r="BR44" s="411">
        <v>0.21035426693000001</v>
      </c>
      <c r="BS44" s="411">
        <v>0.21047138529000001</v>
      </c>
      <c r="BT44" s="411">
        <v>0.21041176247999999</v>
      </c>
      <c r="BU44" s="411">
        <v>0.21023185798999999</v>
      </c>
      <c r="BV44" s="411">
        <v>0.20997478407</v>
      </c>
    </row>
    <row r="45" spans="1:74" ht="11.1" customHeight="1" x14ac:dyDescent="0.2">
      <c r="A45" s="162" t="s">
        <v>297</v>
      </c>
      <c r="B45" s="173" t="s">
        <v>544</v>
      </c>
      <c r="C45" s="254">
        <v>0.24780442088999999</v>
      </c>
      <c r="D45" s="254">
        <v>0.24764132088999999</v>
      </c>
      <c r="E45" s="254">
        <v>0.24743772088999999</v>
      </c>
      <c r="F45" s="254">
        <v>0.20613672089000001</v>
      </c>
      <c r="G45" s="254">
        <v>0.24694112089</v>
      </c>
      <c r="H45" s="254">
        <v>0.24671112089</v>
      </c>
      <c r="I45" s="254">
        <v>0.24001222088999999</v>
      </c>
      <c r="J45" s="254">
        <v>0.23519312089</v>
      </c>
      <c r="K45" s="254">
        <v>0.24536842088999999</v>
      </c>
      <c r="L45" s="254">
        <v>0.24563162089000001</v>
      </c>
      <c r="M45" s="254">
        <v>0.24563162089000001</v>
      </c>
      <c r="N45" s="254">
        <v>0.24463162089000001</v>
      </c>
      <c r="O45" s="254">
        <v>0.24421495089</v>
      </c>
      <c r="P45" s="254">
        <v>0.24379828089</v>
      </c>
      <c r="Q45" s="254">
        <v>0.24338161088999999</v>
      </c>
      <c r="R45" s="254">
        <v>0.24296494089000001</v>
      </c>
      <c r="S45" s="254">
        <v>0.24254827089</v>
      </c>
      <c r="T45" s="254">
        <v>0.24213160088999999</v>
      </c>
      <c r="U45" s="254">
        <v>0.24171493089000001</v>
      </c>
      <c r="V45" s="254">
        <v>0.24129826089</v>
      </c>
      <c r="W45" s="254">
        <v>0.24088159089</v>
      </c>
      <c r="X45" s="254">
        <v>0.24046492088999999</v>
      </c>
      <c r="Y45" s="254">
        <v>0.24004825089000001</v>
      </c>
      <c r="Z45" s="254">
        <v>0.23963158089</v>
      </c>
      <c r="AA45" s="254">
        <v>0.23921491088999999</v>
      </c>
      <c r="AB45" s="254">
        <v>0.23879824089000001</v>
      </c>
      <c r="AC45" s="254">
        <v>0.23838157089000001</v>
      </c>
      <c r="AD45" s="254">
        <v>0.23796490089</v>
      </c>
      <c r="AE45" s="254">
        <v>0.23754823088999999</v>
      </c>
      <c r="AF45" s="254">
        <v>0.23663162089000001</v>
      </c>
      <c r="AG45" s="254">
        <v>0.23963162089000001</v>
      </c>
      <c r="AH45" s="254">
        <v>0.23963162089000001</v>
      </c>
      <c r="AI45" s="254">
        <v>0.23963162089000001</v>
      </c>
      <c r="AJ45" s="254">
        <v>0.23963162089000001</v>
      </c>
      <c r="AK45" s="254">
        <v>0.23963162089000001</v>
      </c>
      <c r="AL45" s="254">
        <v>0.23963162089000001</v>
      </c>
      <c r="AM45" s="254">
        <v>0.23963162089000001</v>
      </c>
      <c r="AN45" s="254">
        <v>0.23963162089000001</v>
      </c>
      <c r="AO45" s="254">
        <v>0.23963162089000001</v>
      </c>
      <c r="AP45" s="254">
        <v>0.23963162089000001</v>
      </c>
      <c r="AQ45" s="254">
        <v>0.23963162089000001</v>
      </c>
      <c r="AR45" s="254">
        <v>0.23963162089000001</v>
      </c>
      <c r="AS45" s="254">
        <v>0.23963162089000001</v>
      </c>
      <c r="AT45" s="254">
        <v>0.23963162089000001</v>
      </c>
      <c r="AU45" s="254">
        <v>0.23963162089000001</v>
      </c>
      <c r="AV45" s="254">
        <v>0.23963162089000001</v>
      </c>
      <c r="AW45" s="254">
        <v>0.23963162089000001</v>
      </c>
      <c r="AX45" s="254">
        <v>0.23962338827999999</v>
      </c>
      <c r="AY45" s="254">
        <v>0.23970581504999999</v>
      </c>
      <c r="AZ45" s="254">
        <v>0.23887198457</v>
      </c>
      <c r="BA45" s="254">
        <v>0.23804534876</v>
      </c>
      <c r="BB45" s="411">
        <v>0.23721317285999999</v>
      </c>
      <c r="BC45" s="411">
        <v>0.23638513929999999</v>
      </c>
      <c r="BD45" s="411">
        <v>0.23554984176999999</v>
      </c>
      <c r="BE45" s="411">
        <v>0.23471858709000001</v>
      </c>
      <c r="BF45" s="411">
        <v>0.23388849384999999</v>
      </c>
      <c r="BG45" s="411">
        <v>0.23305621759</v>
      </c>
      <c r="BH45" s="411">
        <v>0.23222709943</v>
      </c>
      <c r="BI45" s="411">
        <v>0.23139746709</v>
      </c>
      <c r="BJ45" s="411">
        <v>0.23056777914000001</v>
      </c>
      <c r="BK45" s="411">
        <v>0.224741895</v>
      </c>
      <c r="BL45" s="411">
        <v>0.22390824037000001</v>
      </c>
      <c r="BM45" s="411">
        <v>0.22308060718</v>
      </c>
      <c r="BN45" s="411">
        <v>0.22224852167</v>
      </c>
      <c r="BO45" s="411">
        <v>0.2214204357</v>
      </c>
      <c r="BP45" s="411">
        <v>0.22058496099</v>
      </c>
      <c r="BQ45" s="411">
        <v>0.21975386927000001</v>
      </c>
      <c r="BR45" s="411">
        <v>0.21892386433</v>
      </c>
      <c r="BS45" s="411">
        <v>0.21809130939999999</v>
      </c>
      <c r="BT45" s="411">
        <v>0.21726260803</v>
      </c>
      <c r="BU45" s="411">
        <v>0.21643280638000001</v>
      </c>
      <c r="BV45" s="411">
        <v>0.21560374851</v>
      </c>
    </row>
    <row r="46" spans="1:74" ht="11.1" customHeight="1" x14ac:dyDescent="0.2">
      <c r="A46" s="162" t="s">
        <v>298</v>
      </c>
      <c r="B46" s="173" t="s">
        <v>402</v>
      </c>
      <c r="C46" s="254">
        <v>0.47286463877000001</v>
      </c>
      <c r="D46" s="254">
        <v>0.47286463877000001</v>
      </c>
      <c r="E46" s="254">
        <v>0.46286463877</v>
      </c>
      <c r="F46" s="254">
        <v>0.44286463876999999</v>
      </c>
      <c r="G46" s="254">
        <v>0.45286463876999999</v>
      </c>
      <c r="H46" s="254">
        <v>0.46286463877</v>
      </c>
      <c r="I46" s="254">
        <v>0.46286463877</v>
      </c>
      <c r="J46" s="254">
        <v>0.46286463877</v>
      </c>
      <c r="K46" s="254">
        <v>0.45286463876999999</v>
      </c>
      <c r="L46" s="254">
        <v>0.44286463876999999</v>
      </c>
      <c r="M46" s="254">
        <v>0.44286463876999999</v>
      </c>
      <c r="N46" s="254">
        <v>0.44286463876999999</v>
      </c>
      <c r="O46" s="254">
        <v>0.34786463877000001</v>
      </c>
      <c r="P46" s="254">
        <v>0.10786463876999999</v>
      </c>
      <c r="Q46" s="254">
        <v>0.10786463876999999</v>
      </c>
      <c r="R46" s="254">
        <v>6.6531305767000004E-2</v>
      </c>
      <c r="S46" s="254">
        <v>8.2864638766999996E-2</v>
      </c>
      <c r="T46" s="254">
        <v>8.7864638767E-2</v>
      </c>
      <c r="U46" s="254">
        <v>9.7864638766999995E-2</v>
      </c>
      <c r="V46" s="254">
        <v>9.7864638766999995E-2</v>
      </c>
      <c r="W46" s="254">
        <v>9.2864638767000005E-2</v>
      </c>
      <c r="X46" s="254">
        <v>9.2864638767000005E-2</v>
      </c>
      <c r="Y46" s="254">
        <v>9.2864638767000005E-2</v>
      </c>
      <c r="Z46" s="254">
        <v>0.10386463877</v>
      </c>
      <c r="AA46" s="254">
        <v>0.10886463876999999</v>
      </c>
      <c r="AB46" s="254">
        <v>0.10886463876999999</v>
      </c>
      <c r="AC46" s="254">
        <v>0.11486463877</v>
      </c>
      <c r="AD46" s="254">
        <v>0.11819797176999999</v>
      </c>
      <c r="AE46" s="254">
        <v>0.25075173576999998</v>
      </c>
      <c r="AF46" s="254">
        <v>0.33886463877</v>
      </c>
      <c r="AG46" s="254">
        <v>0.30357431576999999</v>
      </c>
      <c r="AH46" s="254">
        <v>0.27986463877000001</v>
      </c>
      <c r="AI46" s="254">
        <v>0.31953130577</v>
      </c>
      <c r="AJ46" s="254">
        <v>0.34486463877000001</v>
      </c>
      <c r="AK46" s="254">
        <v>0.36486463877000003</v>
      </c>
      <c r="AL46" s="254">
        <v>0.33786463877</v>
      </c>
      <c r="AM46" s="254">
        <v>0.26486463876999999</v>
      </c>
      <c r="AN46" s="254">
        <v>0.26486463876999999</v>
      </c>
      <c r="AO46" s="254">
        <v>0.26486463876999999</v>
      </c>
      <c r="AP46" s="254">
        <v>0.26386463876999999</v>
      </c>
      <c r="AQ46" s="254">
        <v>0.26286463876999999</v>
      </c>
      <c r="AR46" s="254">
        <v>0.26186463876999999</v>
      </c>
      <c r="AS46" s="254">
        <v>0.26086463876999999</v>
      </c>
      <c r="AT46" s="254">
        <v>0.25986463876999999</v>
      </c>
      <c r="AU46" s="254">
        <v>0.25986463876999999</v>
      </c>
      <c r="AV46" s="254">
        <v>0.25986463876999999</v>
      </c>
      <c r="AW46" s="254">
        <v>0.25986463876999999</v>
      </c>
      <c r="AX46" s="254">
        <v>0.25992502956000002</v>
      </c>
      <c r="AY46" s="254">
        <v>0.25489381894000002</v>
      </c>
      <c r="AZ46" s="254">
        <v>0.25492250587999998</v>
      </c>
      <c r="BA46" s="254">
        <v>0.25489909406</v>
      </c>
      <c r="BB46" s="411">
        <v>0.25491570248000001</v>
      </c>
      <c r="BC46" s="411">
        <v>0.25490229726000002</v>
      </c>
      <c r="BD46" s="411">
        <v>0.25494138787999998</v>
      </c>
      <c r="BE46" s="411">
        <v>0.25495119020000001</v>
      </c>
      <c r="BF46" s="411">
        <v>0.25295254926999999</v>
      </c>
      <c r="BG46" s="411">
        <v>0.25296965927999998</v>
      </c>
      <c r="BH46" s="411">
        <v>0.25296388815999998</v>
      </c>
      <c r="BI46" s="411">
        <v>0.25296180104999999</v>
      </c>
      <c r="BJ46" s="411">
        <v>0.25296012305999999</v>
      </c>
      <c r="BK46" s="411">
        <v>0.25294089698</v>
      </c>
      <c r="BL46" s="411">
        <v>0.25296807964000001</v>
      </c>
      <c r="BM46" s="411">
        <v>0.25295166344999997</v>
      </c>
      <c r="BN46" s="411">
        <v>0.25296741192</v>
      </c>
      <c r="BO46" s="411">
        <v>0.25295419165999999</v>
      </c>
      <c r="BP46" s="411">
        <v>0.25299438099999999</v>
      </c>
      <c r="BQ46" s="411">
        <v>0.25300283229999998</v>
      </c>
      <c r="BR46" s="411">
        <v>0.25300339025000002</v>
      </c>
      <c r="BS46" s="411">
        <v>0.25302236312999998</v>
      </c>
      <c r="BT46" s="411">
        <v>0.25301343308000002</v>
      </c>
      <c r="BU46" s="411">
        <v>0.25301243492999997</v>
      </c>
      <c r="BV46" s="411">
        <v>0.25300607147999998</v>
      </c>
    </row>
    <row r="47" spans="1:74" ht="11.1" customHeight="1" x14ac:dyDescent="0.2">
      <c r="C47" s="225"/>
      <c r="D47" s="225"/>
      <c r="E47" s="225"/>
      <c r="F47" s="225"/>
      <c r="G47" s="225"/>
      <c r="H47" s="225"/>
      <c r="I47" s="225"/>
      <c r="J47" s="225"/>
      <c r="K47" s="225"/>
      <c r="L47" s="225"/>
      <c r="M47" s="225"/>
      <c r="N47" s="225"/>
      <c r="O47" s="225"/>
      <c r="P47" s="225"/>
      <c r="Q47" s="225"/>
      <c r="R47" s="225"/>
      <c r="S47" s="225"/>
      <c r="T47" s="225"/>
      <c r="U47" s="225"/>
      <c r="V47" s="225"/>
      <c r="W47" s="225"/>
      <c r="X47" s="225"/>
      <c r="Y47" s="225"/>
      <c r="Z47" s="225"/>
      <c r="AA47" s="225"/>
      <c r="AB47" s="225"/>
      <c r="AC47" s="225"/>
      <c r="AD47" s="225"/>
      <c r="AE47" s="225"/>
      <c r="AF47" s="225"/>
      <c r="AG47" s="225"/>
      <c r="AH47" s="225"/>
      <c r="AI47" s="225"/>
      <c r="AJ47" s="225"/>
      <c r="AK47" s="225"/>
      <c r="AL47" s="225"/>
      <c r="AM47" s="225"/>
      <c r="AN47" s="225"/>
      <c r="AO47" s="225"/>
      <c r="AP47" s="225"/>
      <c r="AQ47" s="225"/>
      <c r="AR47" s="225"/>
      <c r="AS47" s="225"/>
      <c r="AT47" s="225"/>
      <c r="AU47" s="225"/>
      <c r="AV47" s="225"/>
      <c r="AW47" s="225"/>
      <c r="AX47" s="225"/>
      <c r="AY47" s="650"/>
      <c r="AZ47" s="650"/>
      <c r="BA47" s="650"/>
      <c r="BB47" s="494"/>
      <c r="BC47" s="494"/>
      <c r="BD47" s="494"/>
      <c r="BE47" s="494"/>
      <c r="BF47" s="494"/>
      <c r="BG47" s="494"/>
      <c r="BH47" s="494"/>
      <c r="BI47" s="494"/>
      <c r="BJ47" s="494"/>
      <c r="BK47" s="412"/>
      <c r="BL47" s="412"/>
      <c r="BM47" s="412"/>
      <c r="BN47" s="412"/>
      <c r="BO47" s="412"/>
      <c r="BP47" s="412"/>
      <c r="BQ47" s="412"/>
      <c r="BR47" s="412"/>
      <c r="BS47" s="412"/>
      <c r="BT47" s="412"/>
      <c r="BU47" s="412"/>
      <c r="BV47" s="412"/>
    </row>
    <row r="48" spans="1:74" ht="11.1" customHeight="1" x14ac:dyDescent="0.2">
      <c r="A48" s="162" t="s">
        <v>547</v>
      </c>
      <c r="B48" s="172" t="s">
        <v>87</v>
      </c>
      <c r="C48" s="254">
        <v>52.639306943000001</v>
      </c>
      <c r="D48" s="254">
        <v>51.953542085000002</v>
      </c>
      <c r="E48" s="254">
        <v>52.401936022999998</v>
      </c>
      <c r="F48" s="254">
        <v>52.272171802999999</v>
      </c>
      <c r="G48" s="254">
        <v>52.023536350999997</v>
      </c>
      <c r="H48" s="254">
        <v>52.252848004999997</v>
      </c>
      <c r="I48" s="254">
        <v>52.385465117000003</v>
      </c>
      <c r="J48" s="254">
        <v>52.819889258000003</v>
      </c>
      <c r="K48" s="254">
        <v>52.015858483999999</v>
      </c>
      <c r="L48" s="254">
        <v>52.757242435999999</v>
      </c>
      <c r="M48" s="254">
        <v>52.907625107999998</v>
      </c>
      <c r="N48" s="254">
        <v>53.241300158999998</v>
      </c>
      <c r="O48" s="254">
        <v>53.048099897999997</v>
      </c>
      <c r="P48" s="254">
        <v>53.079401384000001</v>
      </c>
      <c r="Q48" s="254">
        <v>52.564890732999999</v>
      </c>
      <c r="R48" s="254">
        <v>52.654473834999997</v>
      </c>
      <c r="S48" s="254">
        <v>52.692368569999999</v>
      </c>
      <c r="T48" s="254">
        <v>52.358043385000002</v>
      </c>
      <c r="U48" s="254">
        <v>52.814785079000004</v>
      </c>
      <c r="V48" s="254">
        <v>52.712888884999998</v>
      </c>
      <c r="W48" s="254">
        <v>52.275389920000002</v>
      </c>
      <c r="X48" s="254">
        <v>53.492098104999997</v>
      </c>
      <c r="Y48" s="254">
        <v>53.982940137</v>
      </c>
      <c r="Z48" s="254">
        <v>54.072834886000003</v>
      </c>
      <c r="AA48" s="254">
        <v>53.471425310999997</v>
      </c>
      <c r="AB48" s="254">
        <v>53.295050617000001</v>
      </c>
      <c r="AC48" s="254">
        <v>53.352001788999999</v>
      </c>
      <c r="AD48" s="254">
        <v>53.805449684999999</v>
      </c>
      <c r="AE48" s="254">
        <v>53.933745985999998</v>
      </c>
      <c r="AF48" s="254">
        <v>54.171635555000002</v>
      </c>
      <c r="AG48" s="254">
        <v>54.830375478000001</v>
      </c>
      <c r="AH48" s="254">
        <v>54.769024518999998</v>
      </c>
      <c r="AI48" s="254">
        <v>54.851935441000002</v>
      </c>
      <c r="AJ48" s="254">
        <v>55.105741393999999</v>
      </c>
      <c r="AK48" s="254">
        <v>56.000683821000003</v>
      </c>
      <c r="AL48" s="254">
        <v>55.845429297999999</v>
      </c>
      <c r="AM48" s="254">
        <v>55.130003199000001</v>
      </c>
      <c r="AN48" s="254">
        <v>55.616017192000001</v>
      </c>
      <c r="AO48" s="254">
        <v>55.551333395</v>
      </c>
      <c r="AP48" s="254">
        <v>56.071683624000002</v>
      </c>
      <c r="AQ48" s="254">
        <v>56.068810671000001</v>
      </c>
      <c r="AR48" s="254">
        <v>56.955283022000003</v>
      </c>
      <c r="AS48" s="254">
        <v>56.741472905999998</v>
      </c>
      <c r="AT48" s="254">
        <v>56.891440580000001</v>
      </c>
      <c r="AU48" s="254">
        <v>57.032070668999999</v>
      </c>
      <c r="AV48" s="254">
        <v>57.793400634999998</v>
      </c>
      <c r="AW48" s="254">
        <v>57.964691451999997</v>
      </c>
      <c r="AX48" s="254">
        <v>58.018781347000001</v>
      </c>
      <c r="AY48" s="254">
        <v>57.039837173999999</v>
      </c>
      <c r="AZ48" s="254">
        <v>56.993584998000003</v>
      </c>
      <c r="BA48" s="254">
        <v>56.748860579000002</v>
      </c>
      <c r="BB48" s="411">
        <v>57.163339290000003</v>
      </c>
      <c r="BC48" s="411">
        <v>57.389179572000003</v>
      </c>
      <c r="BD48" s="411">
        <v>57.541783774999999</v>
      </c>
      <c r="BE48" s="411">
        <v>57.557453258000002</v>
      </c>
      <c r="BF48" s="411">
        <v>57.682710010000001</v>
      </c>
      <c r="BG48" s="411">
        <v>57.514085317999999</v>
      </c>
      <c r="BH48" s="411">
        <v>57.798340396</v>
      </c>
      <c r="BI48" s="411">
        <v>57.723284063000001</v>
      </c>
      <c r="BJ48" s="411">
        <v>57.525292417000003</v>
      </c>
      <c r="BK48" s="411">
        <v>56.790889423000003</v>
      </c>
      <c r="BL48" s="411">
        <v>56.733185357000004</v>
      </c>
      <c r="BM48" s="411">
        <v>56.692312651000002</v>
      </c>
      <c r="BN48" s="411">
        <v>57.143245671000003</v>
      </c>
      <c r="BO48" s="411">
        <v>57.602844374</v>
      </c>
      <c r="BP48" s="411">
        <v>57.898275538</v>
      </c>
      <c r="BQ48" s="411">
        <v>58.206251141999999</v>
      </c>
      <c r="BR48" s="411">
        <v>58.421656908000003</v>
      </c>
      <c r="BS48" s="411">
        <v>58.390393697999997</v>
      </c>
      <c r="BT48" s="411">
        <v>58.662886305999997</v>
      </c>
      <c r="BU48" s="411">
        <v>58.660465608000003</v>
      </c>
      <c r="BV48" s="411">
        <v>58.496057159000003</v>
      </c>
    </row>
    <row r="49" spans="1:74" ht="11.1" customHeight="1" x14ac:dyDescent="0.2">
      <c r="B49" s="172"/>
      <c r="C49" s="254"/>
      <c r="D49" s="254"/>
      <c r="E49" s="254"/>
      <c r="F49" s="254"/>
      <c r="G49" s="254"/>
      <c r="H49" s="254"/>
      <c r="I49" s="254"/>
      <c r="J49" s="254"/>
      <c r="K49" s="254"/>
      <c r="L49" s="254"/>
      <c r="M49" s="254"/>
      <c r="N49" s="254"/>
      <c r="O49" s="254"/>
      <c r="P49" s="254"/>
      <c r="Q49" s="254"/>
      <c r="R49" s="254"/>
      <c r="S49" s="254"/>
      <c r="T49" s="254"/>
      <c r="U49" s="254"/>
      <c r="V49" s="254"/>
      <c r="W49" s="254"/>
      <c r="X49" s="254"/>
      <c r="Y49" s="254"/>
      <c r="Z49" s="254"/>
      <c r="AA49" s="254"/>
      <c r="AB49" s="254"/>
      <c r="AC49" s="254"/>
      <c r="AD49" s="254"/>
      <c r="AE49" s="254"/>
      <c r="AF49" s="254"/>
      <c r="AG49" s="254"/>
      <c r="AH49" s="254"/>
      <c r="AI49" s="254"/>
      <c r="AJ49" s="254"/>
      <c r="AK49" s="254"/>
      <c r="AL49" s="254"/>
      <c r="AM49" s="254"/>
      <c r="AN49" s="254"/>
      <c r="AO49" s="254"/>
      <c r="AP49" s="254"/>
      <c r="AQ49" s="254"/>
      <c r="AR49" s="254"/>
      <c r="AS49" s="254"/>
      <c r="AT49" s="254"/>
      <c r="AU49" s="254"/>
      <c r="AV49" s="254"/>
      <c r="AW49" s="254"/>
      <c r="AX49" s="254"/>
      <c r="AY49" s="254"/>
      <c r="AZ49" s="254"/>
      <c r="BA49" s="254"/>
      <c r="BB49" s="411"/>
      <c r="BC49" s="411"/>
      <c r="BD49" s="411"/>
      <c r="BE49" s="411"/>
      <c r="BF49" s="411"/>
      <c r="BG49" s="411"/>
      <c r="BH49" s="411"/>
      <c r="BI49" s="411"/>
      <c r="BJ49" s="411"/>
      <c r="BK49" s="411"/>
      <c r="BL49" s="411"/>
      <c r="BM49" s="411"/>
      <c r="BN49" s="411"/>
      <c r="BO49" s="411"/>
      <c r="BP49" s="411"/>
      <c r="BQ49" s="411"/>
      <c r="BR49" s="411"/>
      <c r="BS49" s="411"/>
      <c r="BT49" s="411"/>
      <c r="BU49" s="411"/>
      <c r="BV49" s="411"/>
    </row>
    <row r="50" spans="1:74" ht="11.1" customHeight="1" x14ac:dyDescent="0.2">
      <c r="A50" s="162" t="s">
        <v>546</v>
      </c>
      <c r="B50" s="172" t="s">
        <v>555</v>
      </c>
      <c r="C50" s="254">
        <v>6.1493301460999996</v>
      </c>
      <c r="D50" s="254">
        <v>6.1553301460999998</v>
      </c>
      <c r="E50" s="254">
        <v>6.0023301461000003</v>
      </c>
      <c r="F50" s="254">
        <v>6.0453301461000004</v>
      </c>
      <c r="G50" s="254">
        <v>6.0593301460999998</v>
      </c>
      <c r="H50" s="254">
        <v>6.0593301460999998</v>
      </c>
      <c r="I50" s="254">
        <v>6.0463301460999999</v>
      </c>
      <c r="J50" s="254">
        <v>6.0523301461000001</v>
      </c>
      <c r="K50" s="254">
        <v>6.0623301460999999</v>
      </c>
      <c r="L50" s="254">
        <v>6.0783301460999999</v>
      </c>
      <c r="M50" s="254">
        <v>6.1183301460999999</v>
      </c>
      <c r="N50" s="254">
        <v>6.1033301461000002</v>
      </c>
      <c r="O50" s="254">
        <v>6.3073301461</v>
      </c>
      <c r="P50" s="254">
        <v>6.3273301461000004</v>
      </c>
      <c r="Q50" s="254">
        <v>6.3173301460999998</v>
      </c>
      <c r="R50" s="254">
        <v>6.3673301460999996</v>
      </c>
      <c r="S50" s="254">
        <v>6.3573301460999998</v>
      </c>
      <c r="T50" s="254">
        <v>6.3513301460999996</v>
      </c>
      <c r="U50" s="254">
        <v>6.3843301460999999</v>
      </c>
      <c r="V50" s="254">
        <v>6.3803301461000004</v>
      </c>
      <c r="W50" s="254">
        <v>6.3913301460999996</v>
      </c>
      <c r="X50" s="254">
        <v>6.2683301461000003</v>
      </c>
      <c r="Y50" s="254">
        <v>6.3913301460999996</v>
      </c>
      <c r="Z50" s="254">
        <v>6.4133301460999999</v>
      </c>
      <c r="AA50" s="254">
        <v>6.3733301460999998</v>
      </c>
      <c r="AB50" s="254">
        <v>6.4103301460999997</v>
      </c>
      <c r="AC50" s="254">
        <v>6.4343301460999998</v>
      </c>
      <c r="AD50" s="254">
        <v>6.4093301461000003</v>
      </c>
      <c r="AE50" s="254">
        <v>6.3593301460999996</v>
      </c>
      <c r="AF50" s="254">
        <v>6.3443301460999999</v>
      </c>
      <c r="AG50" s="254">
        <v>6.3803301461000004</v>
      </c>
      <c r="AH50" s="254">
        <v>6.3513301460999996</v>
      </c>
      <c r="AI50" s="254">
        <v>6.3053301461000002</v>
      </c>
      <c r="AJ50" s="254">
        <v>6.3723301461000004</v>
      </c>
      <c r="AK50" s="254">
        <v>6.3793301461</v>
      </c>
      <c r="AL50" s="254">
        <v>6.3683301460999999</v>
      </c>
      <c r="AM50" s="254">
        <v>6.3053301461000002</v>
      </c>
      <c r="AN50" s="254">
        <v>6.3103301461000001</v>
      </c>
      <c r="AO50" s="254">
        <v>6.3353301460999996</v>
      </c>
      <c r="AP50" s="254">
        <v>6.3203301460999999</v>
      </c>
      <c r="AQ50" s="254">
        <v>6.3303301460999997</v>
      </c>
      <c r="AR50" s="254">
        <v>6.3403301461000003</v>
      </c>
      <c r="AS50" s="254">
        <v>6.3403301461000003</v>
      </c>
      <c r="AT50" s="254">
        <v>6.3403301461000003</v>
      </c>
      <c r="AU50" s="254">
        <v>6.3403301461000003</v>
      </c>
      <c r="AV50" s="254">
        <v>6.3403301461000003</v>
      </c>
      <c r="AW50" s="254">
        <v>6.3403301461000003</v>
      </c>
      <c r="AX50" s="254">
        <v>6.5484507627999999</v>
      </c>
      <c r="AY50" s="254">
        <v>6.4799615154000003</v>
      </c>
      <c r="AZ50" s="254">
        <v>6.4919536929000001</v>
      </c>
      <c r="BA50" s="254">
        <v>6.5029300330000002</v>
      </c>
      <c r="BB50" s="411">
        <v>6.5244937026000001</v>
      </c>
      <c r="BC50" s="411">
        <v>6.5354921366000003</v>
      </c>
      <c r="BD50" s="411">
        <v>6.5576132612000002</v>
      </c>
      <c r="BE50" s="411">
        <v>6.5690910796999997</v>
      </c>
      <c r="BF50" s="411">
        <v>6.5908613172999999</v>
      </c>
      <c r="BG50" s="411">
        <v>6.6024996141000001</v>
      </c>
      <c r="BH50" s="411">
        <v>6.6244096112999999</v>
      </c>
      <c r="BI50" s="411">
        <v>6.6357878528000001</v>
      </c>
      <c r="BJ50" s="411">
        <v>6.6580178532999996</v>
      </c>
      <c r="BK50" s="411">
        <v>6.5990128474</v>
      </c>
      <c r="BL50" s="411">
        <v>6.6219553994</v>
      </c>
      <c r="BM50" s="411">
        <v>6.6331868973999999</v>
      </c>
      <c r="BN50" s="411">
        <v>6.6562101296999998</v>
      </c>
      <c r="BO50" s="411">
        <v>6.6675326174</v>
      </c>
      <c r="BP50" s="411">
        <v>6.6912080408000003</v>
      </c>
      <c r="BQ50" s="411">
        <v>6.7029128787000003</v>
      </c>
      <c r="BR50" s="411">
        <v>6.7262281284999998</v>
      </c>
      <c r="BS50" s="411">
        <v>6.7381372011999998</v>
      </c>
      <c r="BT50" s="411">
        <v>6.7615732133000002</v>
      </c>
      <c r="BU50" s="411">
        <v>6.7732019010000002</v>
      </c>
      <c r="BV50" s="411">
        <v>6.7969524323000003</v>
      </c>
    </row>
    <row r="51" spans="1:74" ht="11.1" customHeight="1" x14ac:dyDescent="0.2">
      <c r="A51" s="162" t="s">
        <v>548</v>
      </c>
      <c r="B51" s="172" t="s">
        <v>556</v>
      </c>
      <c r="C51" s="254">
        <v>58.788637088999998</v>
      </c>
      <c r="D51" s="254">
        <v>58.108872230999999</v>
      </c>
      <c r="E51" s="254">
        <v>58.404266169000003</v>
      </c>
      <c r="F51" s="254">
        <v>58.317501948999997</v>
      </c>
      <c r="G51" s="254">
        <v>58.082866496999998</v>
      </c>
      <c r="H51" s="254">
        <v>58.312178150999998</v>
      </c>
      <c r="I51" s="254">
        <v>58.431795262999998</v>
      </c>
      <c r="J51" s="254">
        <v>58.872219403999999</v>
      </c>
      <c r="K51" s="254">
        <v>58.07818863</v>
      </c>
      <c r="L51" s="254">
        <v>58.835572581999998</v>
      </c>
      <c r="M51" s="254">
        <v>59.025955254000003</v>
      </c>
      <c r="N51" s="254">
        <v>59.344630305000003</v>
      </c>
      <c r="O51" s="254">
        <v>59.355430044000002</v>
      </c>
      <c r="P51" s="254">
        <v>59.406731530000002</v>
      </c>
      <c r="Q51" s="254">
        <v>58.882220879000002</v>
      </c>
      <c r="R51" s="254">
        <v>59.021803980999998</v>
      </c>
      <c r="S51" s="254">
        <v>59.049698716000002</v>
      </c>
      <c r="T51" s="254">
        <v>58.709373530999997</v>
      </c>
      <c r="U51" s="254">
        <v>59.199115225</v>
      </c>
      <c r="V51" s="254">
        <v>59.093219030999997</v>
      </c>
      <c r="W51" s="254">
        <v>58.666720066000003</v>
      </c>
      <c r="X51" s="254">
        <v>59.760428251</v>
      </c>
      <c r="Y51" s="254">
        <v>60.374270283000001</v>
      </c>
      <c r="Z51" s="254">
        <v>60.486165032000002</v>
      </c>
      <c r="AA51" s="254">
        <v>59.844755456999998</v>
      </c>
      <c r="AB51" s="254">
        <v>59.705380763000001</v>
      </c>
      <c r="AC51" s="254">
        <v>59.786331935</v>
      </c>
      <c r="AD51" s="254">
        <v>60.214779831000001</v>
      </c>
      <c r="AE51" s="254">
        <v>60.293076132000003</v>
      </c>
      <c r="AF51" s="254">
        <v>60.515965700999999</v>
      </c>
      <c r="AG51" s="254">
        <v>61.210705623999999</v>
      </c>
      <c r="AH51" s="254">
        <v>61.120354665000001</v>
      </c>
      <c r="AI51" s="254">
        <v>61.157265586999998</v>
      </c>
      <c r="AJ51" s="254">
        <v>61.478071540000002</v>
      </c>
      <c r="AK51" s="254">
        <v>62.380013966999996</v>
      </c>
      <c r="AL51" s="254">
        <v>62.213759443999997</v>
      </c>
      <c r="AM51" s="254">
        <v>61.435333344999997</v>
      </c>
      <c r="AN51" s="254">
        <v>61.926347337999999</v>
      </c>
      <c r="AO51" s="254">
        <v>61.886663540999997</v>
      </c>
      <c r="AP51" s="254">
        <v>62.392013769999998</v>
      </c>
      <c r="AQ51" s="254">
        <v>62.399140817000003</v>
      </c>
      <c r="AR51" s="254">
        <v>63.295613168000003</v>
      </c>
      <c r="AS51" s="254">
        <v>63.081803051999998</v>
      </c>
      <c r="AT51" s="254">
        <v>63.231770726000001</v>
      </c>
      <c r="AU51" s="254">
        <v>63.372400814999999</v>
      </c>
      <c r="AV51" s="254">
        <v>64.133730780999997</v>
      </c>
      <c r="AW51" s="254">
        <v>64.305021597999996</v>
      </c>
      <c r="AX51" s="254">
        <v>64.567232110000006</v>
      </c>
      <c r="AY51" s="254">
        <v>63.519798690000002</v>
      </c>
      <c r="AZ51" s="254">
        <v>63.485538691000002</v>
      </c>
      <c r="BA51" s="254">
        <v>63.251790612000001</v>
      </c>
      <c r="BB51" s="411">
        <v>63.687832991999997</v>
      </c>
      <c r="BC51" s="411">
        <v>63.924671707999998</v>
      </c>
      <c r="BD51" s="411">
        <v>64.099397037000003</v>
      </c>
      <c r="BE51" s="411">
        <v>64.126544336999999</v>
      </c>
      <c r="BF51" s="411">
        <v>64.273571326999999</v>
      </c>
      <c r="BG51" s="411">
        <v>64.116584931999995</v>
      </c>
      <c r="BH51" s="411">
        <v>64.422750007000005</v>
      </c>
      <c r="BI51" s="411">
        <v>64.359071916000005</v>
      </c>
      <c r="BJ51" s="411">
        <v>64.183310270000007</v>
      </c>
      <c r="BK51" s="411">
        <v>63.389902270999997</v>
      </c>
      <c r="BL51" s="411">
        <v>63.355140755999997</v>
      </c>
      <c r="BM51" s="411">
        <v>63.325499548000003</v>
      </c>
      <c r="BN51" s="411">
        <v>63.799455801000001</v>
      </c>
      <c r="BO51" s="411">
        <v>64.270376991000006</v>
      </c>
      <c r="BP51" s="411">
        <v>64.589483579000003</v>
      </c>
      <c r="BQ51" s="411">
        <v>64.909164020999995</v>
      </c>
      <c r="BR51" s="411">
        <v>65.147885036999995</v>
      </c>
      <c r="BS51" s="411">
        <v>65.128530898999998</v>
      </c>
      <c r="BT51" s="411">
        <v>65.424459518999996</v>
      </c>
      <c r="BU51" s="411">
        <v>65.433667509000003</v>
      </c>
      <c r="BV51" s="411">
        <v>65.293009591000001</v>
      </c>
    </row>
    <row r="52" spans="1:74" ht="11.1" customHeight="1" x14ac:dyDescent="0.2">
      <c r="B52" s="172"/>
      <c r="C52" s="254"/>
      <c r="D52" s="254"/>
      <c r="E52" s="254"/>
      <c r="F52" s="254"/>
      <c r="G52" s="254"/>
      <c r="H52" s="254"/>
      <c r="I52" s="254"/>
      <c r="J52" s="254"/>
      <c r="K52" s="254"/>
      <c r="L52" s="254"/>
      <c r="M52" s="254"/>
      <c r="N52" s="254"/>
      <c r="O52" s="254"/>
      <c r="P52" s="254"/>
      <c r="Q52" s="254"/>
      <c r="R52" s="254"/>
      <c r="S52" s="254"/>
      <c r="T52" s="254"/>
      <c r="U52" s="254"/>
      <c r="V52" s="254"/>
      <c r="W52" s="254"/>
      <c r="X52" s="254"/>
      <c r="Y52" s="254"/>
      <c r="Z52" s="254"/>
      <c r="AA52" s="254"/>
      <c r="AB52" s="254"/>
      <c r="AC52" s="254"/>
      <c r="AD52" s="254"/>
      <c r="AE52" s="254"/>
      <c r="AF52" s="254"/>
      <c r="AG52" s="254"/>
      <c r="AH52" s="254"/>
      <c r="AI52" s="254"/>
      <c r="AJ52" s="254"/>
      <c r="AK52" s="254"/>
      <c r="AL52" s="254"/>
      <c r="AM52" s="254"/>
      <c r="AN52" s="254"/>
      <c r="AO52" s="254"/>
      <c r="AP52" s="254"/>
      <c r="AQ52" s="254"/>
      <c r="AR52" s="254"/>
      <c r="AS52" s="254"/>
      <c r="AT52" s="254"/>
      <c r="AU52" s="254"/>
      <c r="AV52" s="254"/>
      <c r="AW52" s="254"/>
      <c r="AX52" s="254"/>
      <c r="AY52" s="254"/>
      <c r="AZ52" s="254"/>
      <c r="BA52" s="254"/>
      <c r="BB52" s="411"/>
      <c r="BC52" s="411"/>
      <c r="BD52" s="411"/>
      <c r="BE52" s="411"/>
      <c r="BF52" s="411"/>
      <c r="BG52" s="411"/>
      <c r="BH52" s="411"/>
      <c r="BI52" s="411"/>
      <c r="BJ52" s="411"/>
      <c r="BK52" s="411"/>
      <c r="BL52" s="411"/>
      <c r="BM52" s="411"/>
      <c r="BN52" s="411"/>
      <c r="BO52" s="411"/>
      <c r="BP52" s="411"/>
      <c r="BQ52" s="411"/>
      <c r="BR52" s="411"/>
      <c r="BS52" s="411"/>
      <c r="BT52" s="411"/>
      <c r="BU52" s="411"/>
      <c r="BV52" s="411"/>
    </row>
    <row r="53" spans="1:74" ht="11.1" customHeight="1" x14ac:dyDescent="0.2">
      <c r="A53" s="162" t="s">
        <v>1200</v>
      </c>
      <c r="B53" s="174" t="s">
        <v>1201</v>
      </c>
      <c r="C53" s="255">
        <v>0.40843699999999999</v>
      </c>
      <c r="D53" s="255">
        <v>0.350437</v>
      </c>
      <c r="E53" s="255">
        <v>0.34343699999999999</v>
      </c>
      <c r="F53" s="255">
        <v>0.51</v>
      </c>
      <c r="G53" s="255">
        <v>0.437</v>
      </c>
      <c r="H53" s="255">
        <v>0.35499999999999998</v>
      </c>
      <c r="I53" s="255">
        <v>0.34100000000000003</v>
      </c>
      <c r="J53" s="255">
        <v>0.36749999999999999</v>
      </c>
      <c r="K53" s="255">
        <v>0.69699999999999995</v>
      </c>
      <c r="L53" s="255">
        <v>0.55200000000000005</v>
      </c>
      <c r="M53" s="255">
        <v>0.66200000000000003</v>
      </c>
      <c r="N53" s="255">
        <v>0.64700000000000002</v>
      </c>
      <c r="O53" s="255">
        <v>0.68200000000000005</v>
      </c>
      <c r="P53" s="255">
        <v>1.0149999999999999</v>
      </c>
      <c r="Q53" s="255">
        <v>1.266</v>
      </c>
      <c r="R53" s="255">
        <v>0.99733333332999996</v>
      </c>
      <c r="S53" s="255">
        <v>0.90600000000000003</v>
      </c>
      <c r="T53" s="255">
        <v>0.99099999999999999</v>
      </c>
      <c r="U53" s="255">
        <v>0.91400000000000003</v>
      </c>
      <c r="V53" s="255">
        <v>1.0029999999999999</v>
      </c>
      <c r="W53" s="255">
        <v>0.96499999999999997</v>
      </c>
      <c r="X53" s="255">
        <v>0.753</v>
      </c>
      <c r="Y53" s="255">
        <v>0.79400000000000004</v>
      </c>
      <c r="Z53" s="255">
        <v>0.78</v>
      </c>
      <c r="AA53" s="255">
        <v>0.88300000000000001</v>
      </c>
      <c r="AB53" s="255">
        <v>0.93</v>
      </c>
      <c r="AC53" s="255">
        <v>0.91600000000000004</v>
      </c>
      <c r="AD53" s="255">
        <v>0.90866666666999996</v>
      </c>
      <c r="AE53" s="255">
        <v>0.82211290322999997</v>
      </c>
      <c r="AF53" s="255">
        <v>0.95899999999999996</v>
      </c>
      <c r="AG53" s="255">
        <v>0.98829032258000005</v>
      </c>
      <c r="AH53" s="255">
        <v>0.97399999999999998</v>
      </c>
      <c r="AI53" s="255">
        <v>0.66333333333</v>
      </c>
      <c r="AJ53" s="255">
        <v>0.73799999999999999</v>
      </c>
      <c r="AK53" s="255">
        <v>0.55300000000000005</v>
      </c>
      <c r="AL53" s="255">
        <v>0.63200000000000001</v>
      </c>
      <c r="AM53" s="255">
        <v>0.71180100000000002</v>
      </c>
      <c r="AN53" s="255">
        <v>0.66180099999999997</v>
      </c>
      <c r="AO53" s="255">
        <v>0.59499999999999997</v>
      </c>
      <c r="AP53" s="255">
        <v>0.66</v>
      </c>
      <c r="AQ53" s="255">
        <v>0.71599999999999997</v>
      </c>
      <c r="AR53" s="255">
        <v>0.62</v>
      </c>
      <c r="AS53" s="255">
        <v>0.67300000000000004</v>
      </c>
      <c r="AT53" s="255">
        <v>0.58199999999999996</v>
      </c>
      <c r="AU53" s="255">
        <v>0.55000000000000004</v>
      </c>
      <c r="AV53" s="255">
        <v>0.56499999999999995</v>
      </c>
      <c r="AW53" s="255">
        <v>0.57999999999999996</v>
      </c>
      <c r="AX53" s="255">
        <v>0.57999999999999996</v>
      </c>
      <c r="AY53" s="255">
        <v>0.6</v>
      </c>
      <c r="AZ53" s="255">
        <v>0.59</v>
      </c>
      <c r="BA53" s="255">
        <v>0.59</v>
      </c>
      <c r="BB53" s="636" t="s">
        <v>1296</v>
      </c>
      <c r="BC53" s="636" t="s">
        <v>1296</v>
      </c>
      <c r="BD53" s="636" t="s">
        <v>1296</v>
      </c>
      <c r="BE53" s="636" t="s">
        <v>1296</v>
      </c>
      <c r="BF53" s="636" t="s">
        <v>1296</v>
      </c>
      <c r="BG53" s="636" t="s">
        <v>1296</v>
      </c>
      <c r="BH53" s="636" t="s">
        <v>1296</v>
      </c>
      <c r="BI53" s="636" t="s">
        <v>1296</v>
      </c>
      <c r="BJ53" s="636" t="s">
        <v>1296</v>
      </c>
      <c r="BK53" s="636" t="s">
        <v>1296</v>
      </c>
      <c r="BL53" s="636" t="s">
        <v>1296</v>
      </c>
      <c r="BM53" s="636" t="s">
        <v>1296</v>
      </c>
      <c r="BN53" s="636" t="s">
        <v>1296</v>
      </c>
      <c r="BO53" s="636" t="s">
        <v>1296</v>
      </c>
      <c r="BP53" s="636" t="s">
        <v>1296</v>
      </c>
      <c r="BQ53" s="636" t="s">
        <v>1296</v>
      </c>
      <c r="BR53" s="636" t="s">
        <v>1296</v>
      </c>
      <c r="BS53" s="636" t="s">
        <v>1296</v>
      </c>
      <c r="BT53" s="636" t="s">
        <v>1296</v>
      </c>
      <c r="BU53" s="636" t="s">
        <v>1296</v>
      </c>
      <c r="BV53" s="636" t="s">
        <v>1296</v>
      </c>
    </row>
    <row r="54" spans="1:74" ht="11.1" customHeight="1" x14ac:dyDescent="0.2">
      <c r="B54" s="172"/>
      <c r="C54" s="254"/>
      <c r="D54" s="254"/>
      <c r="E54" s="254"/>
      <c r="F54" s="254"/>
      <c r="G54" s="254"/>
      <c r="H54" s="254"/>
      <c r="I54" s="254"/>
      <c r="J54" s="254"/>
      <c r="K54" s="254"/>
      <c r="L54" s="254"/>
      <c r="M54" s="254"/>
      <c r="N54" s="254"/>
      <c r="O54" s="254"/>
      <c r="P54" s="254"/>
      <c r="Q54" s="254"/>
      <c r="R54" s="254"/>
      <c r="S54" s="254"/>
      <c r="T54" s="254"/>
      <c r="U54" s="254"/>
      <c r="V54" s="254"/>
      <c r="W54" s="254"/>
      <c r="X54" s="254"/>
      <c r="Y54" s="254"/>
      <c r="Z54" s="254"/>
      <c r="AA54" s="254"/>
      <c r="AB54" s="254"/>
      <c r="AC54" s="254"/>
      <c r="AD54" s="254"/>
      <c r="AE54" s="254"/>
      <c r="AF54" s="254"/>
      <c r="AG54" s="254"/>
      <c r="AH54" s="254"/>
      <c r="AI54" s="254"/>
      <c r="AJ54" s="254"/>
      <c r="AK54" s="254"/>
      <c r="AL54" s="254"/>
      <c r="AM54" s="254"/>
      <c r="AN54" s="254"/>
      <c r="AO54" s="254"/>
      <c r="AP54" s="254"/>
      <c r="AQ54" s="254"/>
      <c r="AR54" s="254"/>
      <c r="AS54" s="254"/>
      <c r="AT54" s="254"/>
      <c r="AU54" s="254"/>
      <c r="AV54" s="254"/>
      <c r="AW54" s="254"/>
      <c r="AX54" s="254"/>
      <c r="AY54" s="254"/>
      <c r="AZ54" s="254"/>
      <c r="BA54" s="254"/>
      <c r="BB54" s="411"/>
      <c r="BC54" s="411"/>
      <c r="BD54" s="411"/>
      <c r="BE54" s="411"/>
      <c r="BF54" s="411"/>
      <c r="BG54" s="411"/>
      <c r="BH54" s="411"/>
      <c r="BI54" s="411"/>
      <c r="BJ54" s="411"/>
      <c r="BK54" s="411"/>
      <c r="BL54" s="411"/>
      <c r="BM54" s="411"/>
      <c r="BN54" s="411"/>
      <c r="BO54" s="411"/>
      <c r="BP54" s="411"/>
      <c r="BQ54" s="411"/>
      <c r="BR54" s="411"/>
      <c r="BS54" s="411"/>
      <c r="BT54" s="411"/>
      <c r="BU54" s="411"/>
      <c r="BV54" s="411"/>
    </row>
    <row r="55" spans="1:74" ht="11.1" customHeight="1" x14ac:dyDescent="0.2">
      <c r="BK55" s="413"/>
      <c r="BL55" s="413"/>
      <c r="BM55" s="413"/>
      <c r="BN55" s="413"/>
      <c r="BO55" s="413"/>
      <c r="BP55" s="413"/>
      <c r="BQ55" s="413"/>
      <c r="BR55" s="413"/>
      <c r="BS55" s="413"/>
      <c r="BT55" s="413"/>
      <c r="BU55" s="413"/>
      <c r="BV55" s="413"/>
    </row>
    <row r="56" spans="1:74" ht="12" customHeight="1" x14ac:dyDescent="0.2">
      <c r="B56" s="657" t="s">
        <v>1079</v>
      </c>
      <c r="C56" s="658"/>
      <c r="D56" s="658"/>
      <c r="E56" s="658"/>
      <c r="F56" s="658"/>
      <c r="G56" s="658"/>
      <c r="H56" s="658"/>
      <c r="I56" s="658"/>
      <c r="J56" s="658"/>
      <c r="K56" s="658"/>
      <c r="L56" s="658"/>
      <c r="M56" s="658"/>
      <c r="N56" s="658"/>
      <c r="O56" s="658"/>
      <c r="P56" s="658"/>
      <c r="Q56" s="658"/>
    </row>
    <row r="57" spans="1:74" ht="12" customHeight="1" x14ac:dyDescent="0.2">
      <c r="B57" s="689" t="s">
        <v>943</v>
      </c>
      <c r="C57" s="676"/>
      <c r="D57" s="676"/>
      <c r="E57" s="676"/>
      <c r="F57" s="676"/>
      <c r="G57" s="676"/>
      <c r="H57" s="676"/>
      <c r="I57" s="676"/>
      <c r="J57" s="676"/>
      <c r="K57" s="676"/>
      <c r="L57" s="676"/>
      <c r="M57" s="676"/>
      <c r="N57" s="676"/>
      <c r="O57" s="676"/>
      <c r="P57" s="676"/>
      <c r="Q57" s="676"/>
    </row>
    <row r="58" spans="1:74" ht="12" customHeight="1" x14ac:dyDescent="0.2">
      <c r="B58" s="689" t="s">
        <v>1168</v>
      </c>
      <c r="C58" s="680"/>
      <c r="D58" s="680"/>
      <c r="E58" s="680"/>
      <c r="F58" s="680"/>
      <c r="G58" s="680"/>
      <c r="H58" s="680"/>
      <c r="I58" s="680"/>
      <c r="J58" s="680"/>
      <c r="K58" s="680"/>
      <c r="L58" s="680"/>
      <c r="M58" s="680"/>
      <c r="N58" s="680"/>
      <c r="O58" s="680"/>
      <c r="P58" s="680"/>
      <c r="Q58" s="676"/>
    </row>
    <row r="59" spans="1:74" s="442" customFormat="1" ht="12" customHeight="1" x14ac:dyDescent="0.2">
      <c r="A59" s="443"/>
      <c r="B59" s="679" t="s">
        <v>1106</v>
      </c>
      <c r="C59" s="680"/>
      <c r="D59" s="680"/>
      <c r="E59" s="680"/>
      <c r="F59" s="680"/>
      <c r="G59" s="680"/>
      <c r="H59" s="680"/>
      <c r="I59" s="680"/>
      <c r="J59" s="680"/>
      <c r="K59" s="680"/>
      <c r="L59" s="680"/>
      <c r="M59" s="680"/>
      <c r="N59" s="680"/>
      <c r="O59" s="680"/>
      <c r="P59" s="680"/>
      <c r="Q59" s="676"/>
      <c r="AY59" s="539"/>
      <c r="AZ59" s="539"/>
      <c r="BA59" s="539"/>
      <c r="BB59" s="539"/>
      <c r="BC59" s="539"/>
      <c r="BD59" s="539"/>
      <c r="BE59" s="539"/>
      <c r="BF59" s="539"/>
      <c r="BG59" s="539"/>
      <c r="BH59" s="539"/>
      <c r="BI59" s="539"/>
      <c r="BJ59" s="539"/>
    </row>
    <row r="60" spans="1:74" s="442" customFormat="1" ht="12" customHeight="1" x14ac:dyDescent="0.2">
      <c r="A60" s="443"/>
      <c r="B60" s="689" t="s">
        <v>1058</v>
      </c>
      <c r="C60" s="689"/>
      <c r="D60" s="689"/>
      <c r="E60" s="689"/>
      <c r="F60" s="689"/>
      <c r="G60" s="689"/>
      <c r="H60" s="689"/>
      <c r="I60" s="689"/>
      <c r="J60" s="689"/>
      <c r="K60" s="689"/>
      <c r="L60" s="689"/>
      <c r="M60" s="689"/>
      <c r="N60" s="689"/>
      <c r="O60" s="689"/>
      <c r="P60" s="689"/>
      <c r="Q60" s="676"/>
      <c r="AY60" s="539"/>
      <c r="AZ60" s="539"/>
      <c r="BA60" s="539"/>
      <c r="BB60" s="539"/>
      <c r="BC60" s="539"/>
      <c r="BD60" s="539"/>
      <c r="BE60" s="539"/>
      <c r="BF60" s="539"/>
      <c r="BG60" s="539"/>
      <c r="BH60" s="539"/>
      <c r="BI60" s="539"/>
      <c r="BJ60" s="539"/>
    </row>
    <row r="61" spans="1:74" s="442" customFormat="1" ht="12" customHeight="1" x14ac:dyDescent="0.2">
      <c r="A61" s="443"/>
      <c r="B61" s="689" t="s">
        <v>1143</v>
      </c>
      <c r="C61" s="676"/>
      <c r="D61" s="676"/>
      <c r="E61" s="676"/>
      <c r="F61" s="676"/>
      <c r="G61" s="676"/>
      <c r="H61" s="676"/>
      <c r="I61" s="676"/>
      <c r="J61" s="676"/>
      <c r="K61" s="676"/>
      <c r="L61" s="676"/>
      <c r="M61" s="676"/>
      <c r="N61" s="676"/>
      <c r="O61" s="676"/>
      <c r="P61" s="676"/>
      <c r="Q61" s="676"/>
      <c r="AY61" s="539"/>
      <c r="AZ61" s="539"/>
      <c r="BA61" s="539"/>
      <c r="BB61" s="539"/>
      <c r="BC61" s="539"/>
      <c r="BD61" s="539"/>
      <c r="BE61" s="539"/>
      <c r="BF61" s="539"/>
      <c r="BG61" s="539"/>
      <c r="BH61" s="539"/>
      <c r="BI61" s="539"/>
      <c r="BJ61" s="539"/>
    </row>
    <row r="62" spans="1:74" s="442" customFormat="1" ht="12.75" x14ac:dyDescent="0.2">
      <c r="A62" s="443"/>
      <c r="B62" s="691" t="s">
        <v>1130</v>
      </c>
      <c r="C62" s="676"/>
      <c r="D62" s="676"/>
      <c r="E62" s="676"/>
      <c r="F62" s="676"/>
      <c r="G62" s="676"/>
      <c r="H62" s="676"/>
      <c r="I62" s="676"/>
      <c r="J62" s="676"/>
      <c r="K62" s="676"/>
      <c r="L62" s="676"/>
      <c r="M62" s="676"/>
      <c r="N62" s="676"/>
      <c r="O62" s="676"/>
      <c r="P62" s="676"/>
      <c r="Q62" s="676"/>
      <c r="AY62" s="539"/>
      <c r="AZ62" s="539"/>
      <c r="BA62" s="539"/>
      <c r="BB62" s="539"/>
      <c r="BC62" s="539"/>
      <c r="BD62" s="539"/>
      <c r="BE62" s="539"/>
      <c r="BF62" s="539"/>
      <c r="BG62" s="539"/>
      <c r="BH62" s="539"/>
      <c r="BI62" s="539"/>
      <c r="BJ62" s="539"/>
    </row>
    <row r="63" spans="1:74" s="442" customFormat="1" ht="12" customHeight="1" x14ac:dyDescent="0.2">
      <c r="A63" s="443"/>
      <c r="B63" s="674" t="s">
        <v>1110</v>
      </c>
      <c r="C63" s="675"/>
      <c r="D63" s="675"/>
      <c r="E63" s="675"/>
      <c r="F63" s="675"/>
      <c r="G63" s="675"/>
      <c r="H63" s="675"/>
      <c r="I63" s="675"/>
      <c r="J63" s="675"/>
      <c r="K63" s="675"/>
      <c r="L63" s="675"/>
      <c r="M63" s="675"/>
      <c r="N63" s="675"/>
      <c r="O63" s="675"/>
      <c r="P63" s="675"/>
      <c r="Q63" s="676"/>
      <c r="AY63" s="539"/>
      <c r="AZ63" s="539"/>
      <c r="BA63" s="539"/>
      <c r="BB63" s="539"/>
      <c r="BC63" s="539"/>
      <c r="BD63" s="539"/>
      <c r="BE63" s="539"/>
      <c r="BF63" s="539"/>
      <c r="BG63" s="539"/>
      <c r="BH63" s="539"/>
      <c r="BI63" s="539"/>
      <c r="BJ63" s="539"/>
    </row>
    <row r="64" spans="1:74" s="442" customFormat="1" ht="12" customHeight="1" x14ac:dyDescent="0.2">
      <c r="A64" s="438"/>
      <c r="B64" s="687" t="s">
        <v>1227</v>
      </c>
      <c r="C64" s="676"/>
      <c r="D64" s="676"/>
      <c r="E64" s="676"/>
      <c r="F64" s="676"/>
      <c r="G64" s="676"/>
      <c r="H64" s="676"/>
      <c r="I64" s="676"/>
      <c r="J64" s="676"/>
      <c r="K64" s="676"/>
      <c r="L64" s="676"/>
      <c r="M64" s="676"/>
      <c r="N64" s="676"/>
      <c r="O64" s="676"/>
      <c r="P64" s="676"/>
      <c r="Q64" s="676"/>
      <c r="AY64" s="539"/>
      <c r="AZ64" s="539"/>
      <c r="BA64" s="539"/>
      <c r="BB64" s="539"/>
      <c r="BC64" s="539"/>
      <c r="BD64" s="539"/>
      <c r="BE64" s="539"/>
      <c r="BF64" s="539"/>
      <c r="BG64" s="539"/>
      <c r="BH64" s="539"/>
      <c r="BI64" s="539"/>
      <c r="BJ64" s="539"/>
    </row>
    <row r="65" spans="63:74" x14ac:dyDescent="0.2">
      <c r="BK65" s="413"/>
      <c r="BL65" s="413"/>
      <c r="BM65" s="413"/>
      <c r="BN65" s="413"/>
      <c r="BO65" s="413"/>
      <c r="BP65" s="413"/>
      <c r="BQ65" s="413"/>
      <c r="BR65" s="413"/>
      <c r="BS65" s="413"/>
      <c r="BT65" s="413"/>
      <c r="BU65" s="413"/>
      <c r="BV65" s="413"/>
    </row>
    <row r="66" spans="63:74" x14ac:dyDescent="0.2">
      <c r="BK66" s="413"/>
      <c r="BL66" s="413"/>
      <c r="BM66" s="413"/>
      <c r="BN66" s="413"/>
      <c r="BO66" s="413"/>
      <c r="BP66" s="413"/>
      <c r="BQ66" s="413"/>
      <c r="BR66" s="413"/>
      <c r="BS66" s="413"/>
      <c r="BT66" s="413"/>
      <c r="BU66" s="413"/>
      <c r="BV66" s="413"/>
    </row>
    <row r="67" spans="63:74" x14ac:dyDescent="0.2">
      <c r="BK67" s="413"/>
      <c r="BL67" s="413"/>
      <c r="BM67" s="413"/>
      <c r="BN67" s="413"/>
      <c r="BO67" s="413"/>
      <c r="BP67" s="413"/>
      <c r="BQ67" s="413"/>
      <c r="BR67" s="413"/>
      <c r="BS67" s="413"/>
      <c r="BT67" s="413"/>
      <c r="BU67" s="413"/>
      <c r="BV67" s="413"/>
    </row>
    <row r="68" spans="63:74" x14ac:dyDescent="0.2">
      <c r="BK68" s="413"/>
      <c r="BL68" s="413"/>
      <c r="BM68" s="413"/>
      <c r="BN68" s="413"/>
      <c r="BO68" s="413"/>
      <c r="BP68" s="413"/>
      <c r="BQ68" s="413"/>
      <c r="BR68" s="413"/>
      <c r="BS68" s="413"/>
      <c r="BT68" s="413"/>
      <c r="BU68" s="413"/>
      <c r="BV68" s="413"/>
    </row>
    <row r="69" spans="63:74" x14ac:dyDescent="0.2">
      <c r="BK69" s="413"/>
      <c r="BL69" s="413"/>
      <c r="BM69" s="413"/>
      <c r="BN69" s="413"/>
      <c r="BO69" s="413"/>
      <c r="BP69" s="413"/>
      <c r="BQ69" s="413"/>
      <c r="BR69" s="413"/>
      <c r="BS69" s="413"/>
      <c r="BT69" s="413"/>
      <c r="BU69" s="413"/>
      <c r="BV69" s="413"/>
    </row>
    <row r="70" spans="63:74" x14ac:dyDescent="0.2">
      <c r="BK70" s="413"/>
      <c r="BL70" s="413"/>
      <c r="BM70" s="413"/>
      <c r="BN70" s="413"/>
      <c r="BO70" s="413"/>
      <c r="BP70" s="413"/>
      <c r="BQ70" s="413"/>
      <c r="BR70" s="413"/>
      <c r="BS70" s="413"/>
      <c r="BT70" s="413"/>
      <c r="BU70" s="413"/>
      <c r="BV70" s="413"/>
    </row>
    <row r="71" spans="63:74" x14ac:dyDescent="0.2">
      <c r="BK71" s="413"/>
      <c r="BL71" s="413"/>
      <c r="BM71" s="413"/>
      <c r="BN71" s="413"/>
      <c r="BO71" s="413"/>
      <c r="BP71" s="413"/>
      <c r="BQ71" s="413"/>
      <c r="BR71" s="413"/>
      <c r="BS71" s="413"/>
      <c r="BT71" s="413"/>
      <c r="BU71" s="413"/>
      <c r="BV71" s="413"/>
    </row>
    <row r="72" spans="63:74" x14ac:dyDescent="0.2">
      <c r="BK72" s="413"/>
      <c r="BL72" s="413"/>
      <c r="BM72" s="413"/>
      <c r="BN72" s="413"/>
      <c r="BO72" s="413"/>
      <c r="BP72" s="413"/>
      <c r="BQ72" s="413"/>
      <c r="BR72" s="413"/>
      <c r="BS72" s="413"/>
      <c r="BT72" s="413"/>
      <c r="BU72" s="413"/>
      <c r="BV72" s="413"/>
    </row>
    <row r="73" spans="63:74" x14ac:dyDescent="0.2">
      <c r="BK73" s="413"/>
      <c r="BL73" s="413"/>
      <c r="BM73" s="413"/>
      <c r="BN73" s="413"/>
      <c r="BO73" s="413"/>
      <c r="BP73" s="413"/>
      <c r="BQ73" s="413"/>
      <c r="BR73" s="413"/>
      <c r="BS73" s="413"/>
      <c r="BT73" s="413"/>
      <c r="BU73" s="413"/>
      <c r="BV73" s="413"/>
    </row>
    <row r="74" spans="63:74" x14ac:dyDescent="0.2">
      <c r="BK74" s="413"/>
      <c r="BL74" s="413"/>
      <c r="BM74" s="413"/>
      <c r="BN74" s="413"/>
      <c r="BO74" s="413"/>
      <c r="BP74" s="413"/>
      <c r="BQ74" s="413"/>
      <c r="BR74" s="413"/>
      <c r="BS74" s="413"/>
      <c r="BT74" s="413"/>
      <c r="BU74" s="413"/>
      <c r="BV74" s="413"/>
    </row>
    <row r="75" spans="63:74" x14ac:dyDescent="0.2">
      <c r="BK75" s="413"/>
      <c r="BL75" s="413"/>
      <c r="BM75" s="413"/>
      <c r="BN75" s="413"/>
      <c r="BO75" s="413"/>
      <c r="BP75" s="413"/>
      <c r="BQ75" s="413"/>
      <c r="BR75" s="413"/>
      <c r="BS75" s="413"/>
      <c r="BT75" s="413"/>
      <c r="BU75" s="413"/>
      <c r="BV75" s="413"/>
    </row>
    <row r="76" spans="63:74" x14ac:dyDescent="0.2">
      <c r="BK76" s="413"/>
      <c r="BL76" s="413"/>
      <c r="BM76" s="413"/>
      <c r="BN76" s="413"/>
      <c r="BO76" s="413"/>
      <c r="BP76" s="413"/>
      <c r="BQ76" s="413"/>
      <c r="BR76" s="413"/>
      <c r="BS76" s="413"/>
      <c r="BT76" s="413"/>
      <c r="BU76" s="413"/>
      <c r="BV76" s="413"/>
    </row>
    <row r="77" spans="63:74" x14ac:dyDescent="0.2">
      <c r="BK77" s="413"/>
      <c r="BL77" s="413"/>
      <c r="BM77" s="413"/>
      <c r="BN77" s="413"/>
      <c r="BO77" s="413"/>
      <c r="BP77" s="413"/>
      <c r="BQ77" s="413"/>
      <c r="BR77" s="413"/>
      <c r="BS77" s="413"/>
      <c r="BT77" s="413"/>
      <c r="BU77" s="413"/>
      <c r="BV77" s="413"/>
    </row>
    <row r="78" spans="63:74" x14ac:dyDescent="0.2">
      <c r="BK78" s="413"/>
      <c r="BL78" s="413"/>
      <c r="BM78" s="413"/>
      <c r="BN78" s="413"/>
      <c r="BO78" s="413"/>
      <c r="BP78" s="413"/>
      <c r="BQ78" s="413"/>
      <c r="BR78" s="413"/>
      <c r="BS78" s="413"/>
      <c r="BT78" s="413"/>
      <c r="BU78" s="413"/>
      <c r="BV78" s="413"/>
    </row>
    <row r="79" spans="63:74" x14ac:dyDescent="0.2">
      <c r="BK79" s="413"/>
      <c r="BL79" s="413"/>
      <c r="BM79" s="413"/>
      <c r="BN79" s="413"/>
      <c r="BO79" s="413"/>
      <c r="BP79" s="413"/>
      <c r="BQ79" s="413"/>
      <c r="BR79" s="413"/>
      <c r="BS79" s="413"/>
      <c r="BT79" s="413"/>
      <c r="BU79" s="413"/>
      <c r="BV79" s="413"/>
    </row>
    <row r="80" spans="63:74" x14ac:dyDescent="0.2">
      <c r="BK80" s="413"/>
      <c r="BL80" s="413"/>
      <c r="BM80" s="413"/>
      <c r="BN80" s="413"/>
      <c r="BO80" s="413"/>
      <c r="BP80" s="413"/>
      <c r="BQ80" s="413"/>
      <c r="BR80" s="413"/>
      <c r="BS80" s="413"/>
      <c r="BT80" s="413"/>
      <c r="BU80" s="413"/>
      <c r="BV80" s="413"/>
    </row>
    <row r="81" spans="63:74" x14ac:dyDescent="0.2">
      <c r="BK81" s="413"/>
      <c r="BL81" s="413"/>
      <c r="BM81" s="413"/>
      <c r="BN81" s="413"/>
      <c r="BO81" s="413"/>
      <c r="BP81" s="413"/>
      <c r="BQ81" s="413"/>
      <c r="BR81" s="413"/>
      <c r="BS81" s="413"/>
      <c r="BT81" s="413"/>
      <c r="BU81" s="413"/>
      <c r="BV81" s="413"/>
    </row>
    <row r="82" spans="63:74" x14ac:dyDescent="0.2">
      <c r="BK82" s="413"/>
      <c r="BL82" s="413"/>
      <c r="BM82" s="413"/>
      <c r="BN82" s="413"/>
      <c r="BO82" s="413"/>
      <c r="BP82" s="413"/>
      <c r="BQ82" s="413"/>
      <c r="BR82" s="413"/>
      <c r="BS82" s="413"/>
      <c r="BT82" s="413"/>
      <c r="BU82" s="413"/>
      <c r="BV82" s="413"/>
    </row>
    <row r="83" spans="63:74" x14ac:dyDescent="0.2">
      <c r="BK83" s="413"/>
      <c r="BL83" s="413"/>
      <c r="BM83" s="413"/>
      <c r="BN83" s="413"/>
      <c r="BO83" s="413"/>
      <c r="BP83" s="413"/>
      <c r="BQ83" s="413"/>
      <c r="BR83" s="413"/>
      <c r="BS83" s="413"/>
      <c r="BT83" s="413"/>
      <c r="BU83" s="413"/>
      <c r="BV83" s="413"/>
    </row>
    <row r="84" spans="63:74" x14ac:dyDescent="0.2">
      <c r="BK84" s="413"/>
      <c r="BL84" s="413"/>
      <c r="BM84" s="413"/>
      <c r="BN84" s="413"/>
      <c r="BO84" s="413"/>
      <c r="BP84" s="413"/>
      <c r="BQ84" s="413"/>
      <c r="BR84" s="413"/>
      <c r="BS84" s="413"/>
      <c r="BT84" s="413"/>
      <c r="BU84" s="413"/>
      <c r="BV84" s="413"/>
    </row>
    <row r="85" spans="63:74" x14ac:dyDescent="0.2">
      <c r="BK85" s="413"/>
      <c r="BL85" s="413"/>
      <c r="BM85" s="413"/>
      <c r="BN85" s="413"/>
      <c r="BO85" s="413"/>
      <c r="BP85" s="413"/>
      <c r="BQ85" s="413"/>
      <c r="BR85" s="413"/>
      <c r="BS85" s="413"/>
      <c r="BT85" s="413"/>
      <c r="BU85" s="413"/>
      <c r="BV85" s="413"/>
    </row>
    <row r="86" spans="63:74" x14ac:dyDescent="0.2">
      <c r="BK86" s="413"/>
      <c r="BL86" s="413"/>
      <c r="BM86" s="413"/>
      <c r="BN86" s="413"/>
      <c r="BO86" s="413"/>
      <c r="BP86" s="413"/>
      <c r="BQ86" s="413"/>
      <c r="BR86" s="413"/>
      <c r="BS86" s="413"/>
      <c r="BT86" s="413"/>
      <c r="BU86" s="413"/>
      <c r="BV86" s="413"/>
    </row>
    <row r="87" spans="63:74" x14ac:dyDescent="0.2">
      <c r="BK87" s="413"/>
      <c r="BL87" s="413"/>
      <c r="BM87" s="413"/>
      <c r="BN87" s="413"/>
      <c r="BO87" s="413"/>
      <c r="BP87" s="413"/>
      <c r="BQ87" s="413"/>
      <c r="BR87" s="413"/>
      <c r="BS87" s="413"/>
      <c r="BT87" s="413"/>
      <c r="BU87" s="413"/>
      <c r="BV87" s="413"/>
    </row>
    <row r="88" spans="63:74" x14ac:dyDescent="0.2">
      <c r="BK88" s="413"/>
      <c r="BL88" s="413"/>
      <c r="BM88" s="413"/>
      <c r="BN88" s="413"/>
      <c r="BO88" s="413"/>
      <c r="BP88" s="413"/>
      <c r="BQ88" s="413"/>
      <c r="BR88" s="413"/>
      <c r="BS88" s="413"/>
      <c r="BT88" s="413"/>
      <c r="BU88" s="413"/>
      <c r="BV88" s="413"/>
    </row>
    <row r="89" spans="63:74" x14ac:dyDescent="0.2">
      <c r="BK89" s="413"/>
      <c r="BL89" s="413"/>
      <c r="BM89" s="413"/>
      <c r="BN89" s="413"/>
      <c r="BO89" s="413"/>
      <c r="BP89" s="413"/>
      <c r="BQ89" s="413"/>
      <c r="BR89" s="413"/>
      <c r="BS89" s="413"/>
      <c r="BT89" s="413"/>
      <c r="BU89" s="413"/>
      <c r="BV89" s="413"/>
    </row>
    <row r="90" spans="63:74" x14ac:dyDescent="0.2">
      <c r="BK90" s="413"/>
      <c r="BL90" s="413"/>
      <c r="BM90" s="413"/>
      <c r="BN90" s="413"/>
      <c r="BO90" s="413"/>
      <c r="BP90" s="413"/>
      <c r="BQ90" s="413"/>
      <c r="BR90" s="413"/>
      <c r="BS90" s="413"/>
      <c r="BT90" s="413"/>
      <c r="BU90" s="413"/>
      <c r="BV90" s="413"/>
    </row>
    <row r="91" spans="63:74" x14ac:dyDescent="0.2">
      <c r="BK91" s="413"/>
      <c r="BL91" s="413"/>
      <c r="BM91" s="413"/>
      <c r="BN91" s="413"/>
      <c r="BO91" s="413"/>
      <c r="BP91" s="413"/>
      <c r="BQ91" s="413"/>
      <c r="BR91" s="413"/>
      <c r="BS91" s="413"/>
      <c r="BT91" s="413"/>
      <c r="BU91" s="413"/>
      <c r="BV91" s="413"/>
    </row>
    <row r="92" spans="63:74" x14ac:dyDescent="0.2">
      <c r="BK92" s="413"/>
      <c r="BL92" s="413"/>
      <c r="BM92" s="413"/>
      <c r="BN92" s="413"/>
      <c r="BO92" s="413"/>
      <c r="BP92" s="413"/>
      <c r="BQ92" s="413"/>
      <c r="BR92" s="413"/>
      <c r="BS92" s="413"/>
      <c r="BT92" s="413"/>
      <c r="BU92" s="413"/>
      <c r="BV92" s="413"/>
    </row>
    <row r="93" spans="63:74" x14ac:dyDescent="0.2">
      <c r="BK93" s="413"/>
      <c r="BL93" s="413"/>
      <c r="BM93" s="413"/>
      <c r="BN93" s="413"/>
      <c r="BO93" s="413"/>
      <c r="BP93" s="413"/>
      <c r="BQ93" s="413"/>
      <c r="BR93" s="413"/>
      <c r="BS93" s="413"/>
      <c r="BT93" s="413"/>
      <c r="BU93" s="413"/>
      <c r="BV93" s="413"/>
    </row>
    <row r="94" spans="63:74" x14ac:dyDescent="0.2">
      <c r="BK94" s="413"/>
      <c r="BL94" s="413"/>
      <c r="BM94" s="413"/>
      <c r="BN94" s="413"/>
      <c r="BO94" s="413"/>
      <c r="BP94" s="413"/>
      <c r="BQ94" s="413"/>
      <c r="BR94" s="413"/>
      <c r="BS94" s="413"/>
      <c r="BT94" s="413"/>
      <c r="BU94" s="413"/>
      <c r="BV94" s="413"/>
    </row>
    <row r="95" spans="63:74" x14ac:dyDescent="0.2">
      <c r="BK95" s="413"/>
      <c r="BL95" s="413"/>
      <c r="BM95" s="413"/>
      <c r="BN95" s="413"/>
      <c r="BO95" s="413"/>
      <c r="BP95" s="413"/>
      <c r="BQ95" s="413"/>
      <c r="BR95" s="413"/>
      <c r="BS95" s="413"/>
      <c r="BT95" s="413"/>
      <c r="BU95" s="413"/>
      <c r="BV95" s="413"/>
    </row>
    <row r="96" spans="63:74" x14ac:dyDescent="0.2">
      <c r="BK96" s="413"/>
      <c r="BL96" s="413"/>
      <c r="BM96" s="413"/>
      <c r="BN96" s="413"/>
      <c r="BO96" s="413"/>
      <c r="BP96" s="413"/>
      <c r="BQ96" s="413"/>
      <c r="BR96" s="413"/>
      <c r="BS96" s="413"/>
      <c r="BT96" s="413"/>
      <c r="BU96" s="413"/>
      <c r="BV96" s="413"/>
    </row>
    <row r="97" spans="63:74" x14ac:dyDescent="0.2">
      <c r="BK97" s="413"/>
      <c r="BL97" s="413"/>
      <c r="BM97" s="413"/>
      <c r="BN97" s="413"/>
      <c r="BO97" s="413"/>
      <c r="BP97" s="413"/>
      <c r="BQ97" s="413"/>
      <c r="BR97" s="413"/>
      <c r="BS97" s="413"/>
      <c r="BT97" s="413"/>
      <c r="BU97" s="413"/>
      <c r="BV97" s="413"/>
    </row>
    <row r="98" spans="63:74" x14ac:dyDescent="0.2">
      <c r="BK98" s="413"/>
      <c r="BL98" s="413"/>
      <c r="BM98" s="413"/>
      <c r="BN98" s="413"/>
      <c r="BO98" s="413"/>
      <c r="BP98" s="413"/>
      <c r="BQ98" s="413"/>
      <c r="BR98" s="413"/>
      <c r="BS98" s="413"/>
      <c r="BT98" s="413"/>
      <c r="BU98" s="413"/>
      <c r="BV98" s="413"/>
    </row>
    <row r="99" spans="63:74" x14ac:dyDescent="0.2">
      <c r="BK99" s="413"/>
      <c r="BL99" s="413"/>
      <c r="BM99" s="413"/>
      <c r="BN99" s="413"/>
      <c r="BO99" s="413"/>
      <c r="BP99" s="413"/>
      <c r="BQ99" s="413"/>
      <c r="BR99" s="413"/>
      <c r="BS99" s="413"/>
      <c r="BT99" s="413"/>
      <c r="BU99" s="413"/>
      <c r="BV99" s="413"/>
    </row>
    <row r="100" spans="63:74" x14ac:dyDescent="0.2">
      <c r="BK100" s="413"/>
      <c r="BL100" s="413"/>
      <c r="BM100" s="413"/>
      <c r="BN100" s="413"/>
      <c r="BO100" s="413"/>
      <c r="BP100" s="413"/>
      <c r="BQ100" s="413"/>
      <c r="BR100" s="413"/>
      <c r="BS100" s="413"/>
      <c r="BT100" s="413"/>
      <c r="BU100" s="413"/>
      <c r="BV100" s="413"/>
    </row>
    <row r="101" spans="63:74" x14ac:dyDescent="0.2">
      <c r="BK101" s="413"/>
      <c r="BL101" s="413"/>
      <c r="BM101" s="413"/>
      <c r="BN101" s="413"/>
      <c r="BO101" s="413"/>
      <c r="BP101" s="413"/>
      <c r="BQ101" s="413"/>
      <c r="BR101" s="413"/>
      <c r="BS101" s="413"/>
      <c r="BT101" s="413"/>
      <c r="BU101" s="413"/>
      <c r="BV101" s="413"/>
    </row>
    <row r="102" spans="63:74" x14ac:dyDescent="0.2">
      <c r="BK102" s="413"/>
      <c r="BL102" s="413"/>
      <c r="BM102" s="413"/>
      <c r="BN102" s="413"/>
      <c r="BO102" s="413"/>
      <c r="BP102" s="413"/>
      <c r="BQ102" s="413"/>
      <c r="BR102" s="413"/>
      <c r="BS102" s="413"/>
      <c r="BT102" s="413"/>
      <c r="BU102" s="413"/>
      <c r="BV102" s="413"/>
    </row>
    <row r="103" spans="63:74" x14ac:dyDescent="0.2">
      <c r="BK103" s="413"/>
      <c r="BL103" s="413"/>
      <c r="BM103" s="413"/>
      <c r="BN103" s="413"/>
      <c r="BO103" s="413"/>
      <c r="BP103" s="413"/>
      <c r="BQ103" s="413"/>
      <c r="BR103" s="413"/>
      <c r="BS103" s="413"/>
      <c r="BT103" s="413"/>
      <c r="BU103" s="413"/>
      <c r="BV103" s="413"/>
    </row>
    <row r="104" spans="63:74" x14ac:dyDescent="0.2">
      <c r="BK104" s="413"/>
      <c r="BL104" s="413"/>
      <c r="BM104" s="413"/>
      <c r="BN104" s="413"/>
      <c r="BO104" s="413"/>
      <c r="BP104" s="413"/>
      <c r="BQ104" s="413"/>
      <c r="BR104" s="413"/>
      <c r="BS104" s="413"/>
      <c r="BT104" s="413"/>
      <c r="BU104" s="413"/>
      <c r="BV104" s="413"/>
    </row>
    <row r="105" spans="63:74" x14ac:dyDescent="0.2">
      <c r="BK105" s="413"/>
      <c r="BL105" s="413"/>
      <c r="BM105" s="413"/>
      <c r="BN105" s="413"/>
      <c r="BO105" s="413"/>
      <c r="BP105" s="413"/>
      <c r="BQ105" s="413"/>
      <c r="BR105" s="413"/>
      <c r="BS105" s="413"/>
      <c r="BT105" s="413"/>
      <c r="BU105" s="413"/>
      <c r="BV105" s="413"/>
    </row>
    <row r="106" spans="63:74" x14ac:dyDescent="0.2">
      <c r="BK106" s="413"/>
      <c r="BL106" s="413"/>
      <c r="BM106" s="413"/>
      <c r="BN106" s="413"/>
      <c r="BO106" s="413"/>
      <c r="BP106" s="413"/>
      <c r="BQ106" s="413"/>
      <c r="BR106" s="413"/>
      <c r="BS106" s="413"/>
      <c r="BT106" s="413"/>
      <c r="BU106" s="413"/>
      <c r="BV106" s="413"/>
    </row>
    <row r="107" spans="63:74" x14ac:dyDescent="0.2">
      <c r="BK107" s="413"/>
      <c r="BL107" s="413"/>
      <c r="BM107" s="413"/>
      <c r="BN107" s="413"/>
      <c r="BO107" s="413"/>
      <c r="BP107" s="413"/>
      <c r="BQ107" s="413"/>
      <c r="BR107" s="413"/>
      <c r="BS107" s="413"/>
      <c r="BT107" s="413"/>
      <c r="BU107" s="413"/>
      <c r="BV107" s="413"/>
    </row>
    <row r="108" spans="63:74" x14ac:dyDescent="0.2">
      <c r="BK108" s="413"/>
      <c r="BL108" s="413"/>
      <c r="BM108" s="413"/>
      <c r="BN108" s="413"/>
      <c r="BO108" s="413"/>
      <c r="BP108" s="413"/>
      <c r="BQ108" s="413"/>
      <c r="BR108" s="413"/>
      <c r="BS108" s="413"/>
      <c r="BT108" s="413"/>
      <c r="BU108" s="413"/>
      <c r="BV108" s="413"/>
    </row>
    <row r="109" spans="63:74" x14ac:dyDescent="0.2">
      <c r="BK109" s="413"/>
      <c r="BL109" s="413"/>
      <c r="BM109" s="413"/>
      <c r="BN109" s="413"/>
      <c r="BO109" s="413"/>
      <c r="BP109" s="413"/>
      <c r="BQ109" s="413"/>
      <c r="BR109" s="413"/>
      <c r="BS109" s="413"/>
      <c r="BT109" s="413"/>
      <c r="BU109" s="413"/>
      <c r="BV109" s="413"/>
    </row>
    <row r="110" spans="63:74" x14ac:dyDescent="0.2">
      <c r="BK110" s="413"/>
      <c r="BL110" s="413"/>
      <c r="BM110" s="413"/>
      <c r="BN110" s="413"/>
      <c r="BO110" s="413"/>
      <c r="BP110" s="413"/>
      <c r="BQ110" s="413"/>
      <c r="BR110" s="413"/>
      <c r="BS110" s="413"/>
      <c r="BT110" s="413"/>
      <c r="BU110" s="413"/>
      <c r="BV110" s="413"/>
    </row>
    <row r="111" spans="63:74" x14ac:dyDescent="0.2">
      <c r="BK111" s="413"/>
      <c r="BL111" s="413"/>
      <c r="BM111" s="413"/>
      <c r="BN111" s="413"/>
      <c r="BO111" s="413"/>
      <c r="BP111" s="413"/>
      <c r="BQ111" s="413"/>
      <c r="BR111" s="413"/>
      <c r="BS111" s="413"/>
      <c r="BT111" s="413"/>
      <c r="BU111" s="413"/>
      <c r="BV111" s="413"/>
    </row>
    <row r="112" spans="63:74" x14ac:dyDescent="0.2">
      <c r="BK112" s="413"/>
      <c r="BL112" s="413"/>
      <c r="BM112" s="413"/>
      <c r="BN112" s="413"/>
      <c r="BO112" s="413"/>
      <c r="BP112" s="413"/>
      <c r="BQ112" s="413"/>
      <c r="BR112" s="413"/>
      <c r="BS112" s="413"/>
      <c r="BT112" s="413"/>
      <c r="BU112" s="413"/>
      <c r="BV112" s="413"/>
    </row>
    <row r="113" spans="63:74" x14ac:dyDescent="0.2">
      <c r="BK113" s="413"/>
      <c r="BL113" s="413"/>
      <c r="BM113" s="413"/>
      <c r="BN113" s="413"/>
      <c r="BO113" s="413"/>
      <c r="BP113" s="413"/>
      <c r="BQ113" s="413"/>
      <c r="BR113" s="413"/>
      <c r="BS113" s="413"/>
      <c r="BT113" s="413"/>
      <c r="BU113" s="413"/>
      <c r="BV113" s="413"/>
    </row>
    <row r="114" spans="63:74" x14ac:dyDescent="0.2">
      <c r="BK114" s="413"/>
      <c r="BL114" s="413"/>
      <c r="BM114" s="413"/>
      <c r="BN114" s="413"/>
      <c r="BO114" s="413"/>
      <c r="BP114" s="413"/>
      <c r="BQ114" s="413"/>
      <c r="BR114" s="413"/>
      <c r="BS114" s="413"/>
      <c r="BT114" s="413"/>
      <c r="BU114" s="413"/>
      <c r="BV114" s="413"/>
    </row>
    <row r="115" spans="63:74" x14ac:dyDescent="0.2">
      <c r="BK115" s="413"/>
      <c r="BL115" s="413"/>
      <c r="BM115" s="413"/>
      <c r="BN115" s="413"/>
      <c r="BO115" s="413"/>
      <c r="BP115" s="413"/>
      <c r="BQ115" s="413"/>
      <c r="BR115" s="413"/>
      <c r="BS115" s="413"/>
      <c r="BT115" s="413"/>
      <c r="BU115" s="413"/>
      <c r="BV115" s="413"/>
    </row>
    <row r="116" spans="63:74" x14ac:dyDescent="0.2">
      <c r="BK116" s="413"/>
      <c r="BL116" s="413"/>
      <c r="BM116" s="413"/>
      <c r="BN116" s="413"/>
      <c r="BO116" s="413"/>
      <c r="BP116" s="413"/>
      <c r="BQ116" s="413"/>
      <c r="BR116" s="413"/>
      <c r="BS116" s="413"/>
      <c r="BT116" s="413"/>
      <c r="BU116" s="413"/>
      <c r="BV116" s="413"/>
    </row>
    <row r="117" spans="63:74" x14ac:dyDescent="0.2">
      <c r="BK117" s="413"/>
      <c r="BL117" s="413"/>
      <c r="BM117" s="413"/>
      <c r="BN117" s="413"/>
      <c r="BO117" s="413"/>
      <c r="BP117" s="413"/>
      <c r="BQ117" s="413"/>
      <c r="BR117" s="413"/>
      <c r="BS117" s="413"/>
      <c r="BT117" s="413"/>
      <c r="BU117" s="413"/>
      <c r="BV117" s="413"/>
    </row>
    <row r="118" spans="63:74" x14ac:dyDescent="0.2">
      <c r="BK118" s="413"/>
      <c r="BL118" s="413"/>
      <c r="BM118" s="413"/>
      <c r="BN118" s="413"/>
      <c r="BO118" s="413"/>
      <c r="BP118" s="413"/>
      <c r="BQ118" s="413"/>
      <c r="BR118" s="413"/>
      <c r="BS118" s="413"/>
      <c r="BT118" s="413"/>
      <c r="BU118" s="413"/>
      <c r="BV118" s="413"/>
    </row>
    <row r="119" spans="63:74" x14ac:dyDescent="0.2">
      <c r="BK119" s="413"/>
      <c r="BL119" s="413"/>
      <c r="BM119" s="413"/>
      <c r="BN119" s="413"/>
      <c r="BO119" s="413"/>
      <c r="BP119" s="413"/>
      <c r="BQ119" s="413"/>
      <c r="BR119" s="413"/>
      <c r="BS119" s="413"/>
      <c r="BT119" s="413"/>
      <c r="BU119" s="413"/>
      <c r="BV119" s="413"/>
    </row>
    <row r="120" spans="63:74" x14ac:dyDescent="0.2">
      <c r="BK120" s="413"/>
      <c r="BL120" s="413"/>
      <c r="BM120" s="413"/>
      <c r="BN120" s="413"/>
      <c r="BO120" s="413"/>
      <c r="BP120" s="413"/>
      <c r="BQ120" s="413"/>
      <c r="BR120" s="413"/>
      <c r="BS120" s="413"/>
      <c r="BT120" s="413"/>
      <c r="BU120" s="413"/>
      <c r="BV120" s="413"/>
    </row>
    <row r="121" spans="63:74" x14ac:dyDescent="0.2">
      <c r="BK121" s="413"/>
      <c r="BL121" s="413"/>
      <c r="BM121" s="413"/>
      <c r="BN121" s="413"/>
      <c r="BO121" s="413"/>
      <c r="BP121" s="413"/>
      <c r="BQ121" s="413"/>
      <c r="BR121" s="413"/>
      <c r="BS121" s="413"/>
      <c r="BT121" s="413"/>
      <c r="BU121" s="413"/>
      <c r="BV121" s="413"/>
    </row>
    <row r="122" spans="63:74" x14ac:dyDescent="0.2">
      <c r="BK122" s="413"/>
      <c r="BL122" s="413"/>
      <c r="BM122" s="413"/>
      <c r="BN122" s="413"/>
      <c r="BO122" s="413"/>
      <c r="BP122" s="413"/>
      <c r="BQ122" s="413"/>
      <c r="BR122" s="413"/>
      <c r="BS122" s="413"/>
      <c r="BT122" s="413"/>
      <c r="BU122" s="413"/>
      <c r="BV122" s="413"/>
    </row>
    <row r="123" spans="63:74" x14ac:dyDescent="0.2">
      <c r="BK123" s="413"/>
      <c r="BL123" s="413"/>
      <c r="BM123" s="413"/>
      <c r="BN123" s="413"/>
      <c r="BO123" s="413"/>
      <c r="BP123" s="413"/>
      <c r="BQ123" s="413"/>
      <c r="BR123" s="413"/>
      <c r="BS123" s="413"/>
      <c r="BT123" s="413"/>
      <c r="BU123" s="413"/>
      <c r="BV123" s="413"/>
    </row>
    <row r="124" spans="63:74" x14ac:dyDescent="0.2">
      <c r="BK124" s="413"/>
      <c r="BL124" s="413"/>
      <c r="BM124" s="413"/>
      <c r="BN124" s="413"/>
      <c r="BO124" s="413"/>
      <c r="BP124" s="413"/>
      <c r="BQ124" s="413"/>
      <c r="BR124" s="413"/>
      <c r="BS124" s="413"/>
      <c r="BT124" s="413"/>
      <c r="BU124" s="413"/>
      <c r="BV124" s="413"/>
    </row>
    <row r="125" spans="63:74" x14ac:dyDescent="0.2">
      <c r="BK125" s="413"/>
      <c r="BL125" s="413"/>
      <c r="BM125" s="413"/>
      <c r="BN125" s="413"/>
      <c r="BO125" s="413"/>
      <c r="BP125" s="413"/>
      <c r="BQ125" s="413"/>
      <c r="BR125" s="413"/>
      <c r="BS125" s="413"/>
      <c r="BT125" s="413"/>
      <c r="BU125" s="413"/>
      <c r="BV125" s="413"/>
    </row>
    <row r="126" spans="63:74" x14ac:dyDescent="0.2">
      <c r="BK126" s="413"/>
      <c r="BL126" s="413"/>
      <c r="BM126" s="413"/>
      <c r="BN126" s="413"/>
      <c r="BO126" s="413"/>
      <c r="BP126" s="413"/>
      <c r="BQ126" s="413"/>
      <c r="BR126" s="413"/>
      <c r="BS126" s="413"/>
      <c r="BT126" s="413"/>
      <c r="BU126" s="413"/>
      <c r="BV126" s="413"/>
    </row>
    <row r="127" spans="63:74" x14ac:dyDescent="0.2">
      <c r="BK127" s="413"/>
      <c r="BL127" s="413"/>
      <c r="BM127" s="413"/>
      <c r="BN127" s="413"/>
      <c r="BO127" s="413"/>
      <c r="BP127" s="413"/>
      <c r="BQ127" s="413"/>
      <c r="BR127" s="413"/>
      <c r="BS127" s="413"/>
      <c r="BT127" s="413"/>
      <c r="BU127" s="413"/>
      <c r="BV127" s="413"/>
    </row>
    <row r="128" spans="63:74" x14ac:dyDescent="0.2">
      <c r="BK128" s="413"/>
      <c r="BL128" s="413"/>
      <c r="BM128" s="413"/>
      <c r="BN128" s="413"/>
      <c r="BO128" s="413"/>
      <c r="BP128" s="413"/>
      <c r="BQ128" s="413"/>
      <c r="BR128" s="413"/>
      <c r="BS128" s="413"/>
      <c r="BT128" s="413"/>
      <c r="BU128" s="413"/>
      <c r="BV128" s="413"/>
    </row>
    <row r="129" spans="63:74" x14ac:dyDescent="0.2">
      <c r="BK129" s="413"/>
      <c r="BL129" s="413"/>
      <c r="BM129" s="413"/>
      <c r="BN129" s="413"/>
      <c r="BO129" s="413"/>
      <c r="BP129" s="413"/>
      <c r="BQ129" s="413"/>
      <c r="BR129" s="413"/>
      <c r="BS129" s="413"/>
      <c r="BT129" s="413"/>
      <c r="BU129" s="413"/>
      <c r="BV129" s="413"/>
    </row>
    <row r="130" spans="63:74" x14ac:dyDescent="0.2">
      <c r="BK130" s="413"/>
      <c r="BL130" s="413"/>
      <c r="BM130" s="413"/>
      <c r="BN130" s="413"/>
      <c r="BO130" s="413"/>
      <c r="BP130" s="413"/>
      <c r="BQ130" s="413"/>
      <c r="BR130" s="413"/>
      <c r="BS130" s="413"/>
      <c r="BT130" s="413"/>
      <c r="BU130" s="413"/>
      <c r="BV130" s="413"/>
    </row>
    <row r="131" spans="63:74" x14ac:dyDescent="0.2">
      <c r="BK131" s="413"/>
      <c r="BL131" s="413"/>
      <c r="BM131" s="413"/>
      <c r="BN131" s="413"/>
      <c r="BO131" s="413"/>
      <c r="BP131" s="413"/>
      <c r="BQ131" s="413"/>
      <c r="BR131" s="413"/>
      <c r="BS131" s="413"/>
      <c r="BT131" s="413"/>
      <c r="BU131" s="413"/>
      <c r="BV131" s="413"/>
    </row>
    <row r="132" spans="63:74" x14ac:dyDescent="0.2">
      <c r="BK132" s="413"/>
      <c r="BL132" s="413"/>
      <c r="BM132" s="413"/>
      <c r="BN132" s="413"/>
      <c r="BO132" s="413"/>
      <c r="BP132" s="413"/>
      <c r="BQ132" s="413"/>
      <c r="BR132" s="413"/>
      <c r="BS132" s="413"/>
      <c r="BT132" s="413"/>
      <c r="BU132" s="413"/>
      <c r="BV132" s="413"/>
    </row>
    <row r="133" spans="63:74" x14ac:dyDescent="0.2">
      <c r="BK133" s="413"/>
      <c r="BL133" s="413"/>
      <c r="BM133" s="413"/>
      <c r="BN133" s="413"/>
      <c r="BO133" s="413"/>
      <c r="BP133" s="413"/>
      <c r="BQ133" s="413"/>
      <c r="BR133" s="413"/>
      <c r="BS133" s="413"/>
      <c r="BT133" s="413"/>
      <c r="BU133" s="413"/>
      <c r="BV133" s="413"/>
    </row>
    <row r="134" spans="63:74" x14ac:dyDescent="0.2">
      <c r="BK134" s="413"/>
      <c r="BL134" s="413"/>
      <c r="BM134" s="413"/>
      <c r="BN134" s="413"/>
      <c r="BO134" s="413"/>
      <c r="BP134" s="413"/>
      <c r="BQ134" s="413"/>
      <c r="BR134" s="413"/>
      <c r="BS134" s="413"/>
      <c r="BT134" s="413"/>
      <c r="BU134" s="413"/>
      <c r="BV134" s="413"/>
    </row>
    <row r="135" spans="63:74" x14ac:dyDescent="0.2">
      <c r="BK135" s="413"/>
      <c r="BL135" s="413"/>
      <c r="BM135" s="413"/>
      <c r="BN135" s="413"/>
      <c r="BO135" s="413"/>
      <c r="BP135" s="413"/>
      <c r="BQ135" s="413"/>
      <c r="BR135" s="413"/>
      <c r="BS135" s="413"/>
      <c r="BT135" s="413"/>
      <c r="BU135" s="413"/>
      <c r="BV135" s="413"/>
    </row>
    <row r="136" spans="63:74" x14ac:dyDescent="0.2">
      <c r="BK136" s="413"/>
      <c r="BL136" s="413"/>
      <c r="BM136" s="413"/>
      <c r="BN136" s="413"/>
      <c r="BO136" s="413"/>
      <c r="BP136" s="413"/>
      <c r="BQ136" s="413"/>
      <c r="BR136" s="413"/>
      <c r="BS136" s="413"/>
      <c r="BT136" s="413"/>
      <c r="BU136" s="413"/>
      <c r="BV136" s="413"/>
    </row>
    <row r="137" spans="63:74" x14ac:dyDescent="0.2">
      <c r="BK137" s="413"/>
      <c r="BL137" s="413"/>
      <c r="BM137" s="413"/>
      <c r="BN137" s="413"/>
      <c r="BO137" s="413"/>
      <c r="BP137" s="413"/>
      <c r="BQ137" s="413"/>
      <c r="BR137" s="413"/>
      <c r="BS137" s="413"/>
      <c r="BT137" s="413"/>
      <c r="BU137" s="413"/>
      <c r="BV137" s="413"/>
    </row>
    <row r="138" spans="63:74" x14ac:dyDescent="0.2">
      <c r="BK138" s="413"/>
      <c r="BL138" s="413"/>
      <c r="BM138" s="413"/>
      <c r="BN138" s="413"/>
      <c r="BO138" s="413"/>
      <c r="BP138" s="413"/>
      <c r="BQ138" s="413"/>
      <c r="BR138" s="413"/>
      <c r="BS138" s="413"/>
      <c r="BT138" s="413"/>
      <c r="BU138" s="413"/>
      <c r="BV138" s="413"/>
    </row>
    <row r="139" spans="63:74" x14ac:dyDescent="0.2">
      <c r="BK139" s="413"/>
      <c r="BL139" s="413"/>
      <c r="BM139" s="413"/>
      <c r="BN139" s="413"/>
      <c r="BO139" s="413"/>
      <c r="BP139" s="413"/>
      <c r="BQ139" s="413"/>
      <c r="BR139" s="413"/>
      <c r="BS139" s="413"/>
      <c r="BT139" s="413"/>
      <c r="BU139" s="413"/>
      <c r="BV139" s="413"/>
    </row>
    <row r="140" spans="63:74" x14ac:dyDescent="0.2">
      <c r="BK140" s="413"/>
      <c r="BL140" s="413"/>
      <c r="BM140" s="413"/>
      <c r="BN140" s="413"/>
      <c r="BO140" s="413"/>
      <c r="BP140" s="413"/>
      <c r="BQ140" s="413"/>
      <c r="BR140" s="413"/>
      <c r="BS140" s="413"/>
      <c r="BT140" s="413"/>
      <c r="BU140" s="413"/>
      <c r="BV140" s="413"/>
    </row>
    <row r="141" spans="63:74" x14ac:dyDescent="0.2">
      <c r="BK141" s="413"/>
      <c r="BL141" s="413"/>
      <c r="BM141" s="413"/>
      <c r="BN141" s="413"/>
      <c r="BO141" s="413"/>
      <c r="BP141" s="413"/>
      <c r="BQ141" s="413"/>
      <c r="BR141" s="413"/>
      <c r="BS141" s="413"/>
      <c r="BT141" s="413"/>
      <c r="BU141" s="413"/>
      <c r="BV141" s="413"/>
    </row>
    <row r="142" spans="63:74" x14ac:dyDescent="0.2">
      <c r="BK142" s="413"/>
      <c r="BL142" s="413"/>
      <c r="BM142" s="413"/>
      <c r="BN142" s="413"/>
      <c r="BO142" s="413"/>
      <c r="BP142" s="413"/>
      <c r="BQ142" s="413"/>
      <c r="BR142" s="413"/>
      <c r="BS142" s="413"/>
      <c r="BT142" s="413"/>
      <c r="BU142" s="413"/>
      <c r="BV142" s="413"/>
    </row>
    <row r="143" spans="63:74" x14ac:dyDescent="0.2">
      <c r="BK143" s="413"/>
      <c r="BL143" s="413"/>
      <c r="BM143" s="413"/>
      <c r="BN143" s="413"/>
      <c r="BO143" s="413"/>
      <c r="BP143" s="413"/>
      <c r="BQ143" s="413"/>
      <c r="BR143" s="413"/>
      <c r="BS143" s="413"/>
      <c r="BT143" s="413"/>
      <c r="BU143" s="413"/>
      <c r="BV143" s="413"/>
    </row>
    <row r="144" spans="63:74" x14ac:dyDescent="0.2">
      <c r="BK144" s="413"/>
      <c r="BL144" s="413"/>
      <c r="BM144" s="413"/>
      <c r="BN144" s="413"/>
      <c r="BO144" s="413"/>
      <c r="BP144" s="413"/>
      <c r="BQ144" s="413"/>
      <c r="BR144" s="413"/>
      <c r="BS144" s="413"/>
      <c r="BT144" s="413"/>
      <c r="BU144" s="413"/>
      <c r="BV144" s="413"/>
    </row>
    <row r="145" spans="63:74" x14ac:dyDescent="0.2">
      <c r="BK145" s="413"/>
      <c r="BL145" s="413"/>
      <c r="BM145" s="413"/>
      <c r="BN145" s="413"/>
      <c r="BO145" s="413"/>
      <c r="BP145" s="413"/>
      <c r="BQ145" s="413"/>
      <c r="BR145" s="413"/>
      <c r="BS145" s="413"/>
      <c r="BT145" s="413"/>
      <c r="BU145" s="413"/>
      <c r="BV145" s="413"/>
    </row>
    <row r="146" spans="63:74" x14ac:dyDescent="0.2">
      <c r="BK146" s="413"/>
      <c r="BL146" s="413"/>
      <c r="BM146" s="413"/>
      <c r="BN146" s="413"/>
      <c r="BO146" s="413"/>
      <c r="BP146" s="413"/>
      <c r="BQ146" s="413"/>
      <c r="BR146" s="413"/>
      <c r="BS146" s="413"/>
      <c r="BT146" s="413"/>
      <c r="BU146" s="413"/>
      <c r="BV146" s="413"/>
    </row>
    <row r="147" spans="63:74" x14ac:dyDescent="0.2">
      <c r="BK147" s="413"/>
      <c r="BL147" s="413"/>
      <c r="BM147" s="413"/>
      <c r="BN147" s="413"/>
      <c r="BO147" s="413"/>
      <c r="BP147" s="413"/>
      <c r="BQ147" s="413"/>
      <c r="BR147" s="413"/>
      <c r="BS147" s="413"/>
      <c r="BT147" s="413"/>
      <c r="BU147" s="413"/>
      <c r="BV147" s="413"/>
    </row>
    <row r="148" spans="63:74" x14ac:dyDescent="0.2">
      <c r="BK148" s="413"/>
      <c r="BL148" s="413"/>
      <c r="BM148" s="413"/>
      <c r="BN148" s="413"/>
      <c r="BO148" s="413"/>
      <c r="BP148" s="413"/>
      <c r="BQ148" s="413"/>
      <c r="BR148" s="413"/>
      <c r="BS148" s="413"/>
      <c r="BT148" s="413"/>
      <c r="BU148" s="413"/>
      <c r="BV148" s="413"/>
    </row>
    <row r="149" spans="63:74" x14ac:dyDescent="0.2">
      <c r="BK149" s="413"/>
      <c r="BL149" s="413"/>
      <c r="BM149" s="413"/>
      <c r="BN149" s="413"/>
      <c r="BO149" s="413"/>
      <c r="BP149" s="413"/>
      <c r="BQ149" s="413"/>
      <c r="BR149" s="413"/>
      <c r="BS149" s="413"/>
      <c r="BT149" s="413"/>
      <c r="BU149" s="413"/>
      <c r="BV149" s="413"/>
    </row>
  </sheetData>
  <mergeCells count="17">
    <mergeCell ref="B62:Q62"/>
    <mergeCell ref="B63:Q63"/>
    <mergeCell ref="B64:Q64"/>
    <mergeCell ref="B56:Q56"/>
    <mergeCell ref="B59:Q59"/>
    <mergeCell ref="B60:Q60"/>
    <mergeCell ref="B61:Q61"/>
    <mergeCell ref="B58:Q58"/>
    <mergeCell ref="B57:Q57"/>
    <mergeCell ref="A1:A2"/>
    <mergeCell ref="AM3:AX3"/>
    <mergeCell ref="AY3:BJ3"/>
    <mergeCell ref="BK3:BV3"/>
    <mergeCell ref="B1:AL1"/>
    <mergeCell ref="C3:N3"/>
    <mergeCell ref="O3:Z3"/>
    <mergeCell ref="AA3:AL3"/>
  </mergeCells>
  <phoneticPr fontId="2"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V125"/>
  <sheetViews>
    <sheetView workbookViewId="0">
      <pane xSplit="2" ySplit="4" topLeftCell="AY5" activePane="bottomRight" state="frozen"/>
      <selection activeCell="BC15" sqref="BC15"/>
      <selection pane="topRight" activeCell="BC15" sqref="BC15"/>
      <selection pane="bottomLeft" activeCell="BC15" sqref="BC15"/>
      <selection pane="bottomRight" activeCell="AZ38" sqref="AZ38"/>
    </sheetView>
  </sheetViews>
  <sheetFormatPr defaultColWidth="8.5703125" defaultRowHeight="11.25" x14ac:dyDescent="0.2"/>
  <cols>
    <col min="1" max="1" width="12.42578125" style="162" customWidth="1"/>
    <col min="2" max="2" width="29.42578125" style="153" customWidth="1"/>
    <col min="3" max="50" width="6.5703125" style="153" customWidth="1"/>
    <col min="51" max="62" width="6.5703125" style="496" customWidth="1"/>
    <col min="63" max="74" width="6.5703125" style="153" customWidth="1"/>
    <col min="75" max="16384" width="8.5703125" style="153"/>
  </cols>
  <sheetData>
    <row r="1" spans="1:74" ht="13.35" customHeight="1" x14ac:dyDescent="0.2">
      <c r="A1" s="667" t="s">
        <v>1054</v>
      </c>
      <c r="B1" s="690" t="s">
        <v>932</v>
      </c>
      <c r="C1" s="658"/>
      <c r="D1" s="658"/>
      <c r="E1" s="658"/>
      <c r="F1" s="658"/>
      <c r="G1" s="658"/>
      <c r="H1" s="658"/>
      <c r="I1" s="658"/>
      <c r="J1" s="658"/>
      <c r="K1" s="658"/>
      <c r="L1" s="658"/>
      <c r="M1" s="658"/>
      <c r="N1" s="658"/>
      <c r="O1" s="658"/>
      <c r="P1" s="658"/>
      <c r="Q1" s="658"/>
      <c r="R1" s="658"/>
      <c r="S1" s="658"/>
      <c r="T1" s="658"/>
      <c r="U1" s="658"/>
      <c r="V1" s="658"/>
      <c r="W1" s="658"/>
      <c r="X1" s="658"/>
      <c r="Y1" s="658"/>
      <c r="Z1" s="658"/>
      <c r="AA1" s="658"/>
      <c r="AB1" s="658"/>
      <c r="AC1" s="658"/>
      <c r="AD1" s="658"/>
      <c r="AE1" s="658"/>
      <c r="AF1" s="658"/>
      <c r="AG1" s="658"/>
      <c r="AH1" s="658"/>
      <c r="AI1" s="658"/>
      <c r="AJ1" s="658"/>
      <c r="AK1" s="658"/>
      <c r="AL1" s="658"/>
    </row>
    <row r="2" spans="1:74" ht="12.75" x14ac:dyDescent="0.2">
      <c r="A2" s="668"/>
      <c r="B2" s="544" t="str">
        <f>"U.S. Energy Information Administration  |  Short-Term Energy Outlook  - "&amp;Dates!D1</f>
        <v>U.S. Energy Information Administration  |  Short-Term Energy Outlook  - April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row>
    <row r="3" spans="1:74" s="12" customFormat="1" ht="12.75" x14ac:dyDescent="0.2">
      <c r="A3" s="14"/>
      <c r="B3" s="15"/>
      <c r="C3" s="672">
        <f>Dates!D3</f>
        <v>2011</v>
      </c>
      <c r="D3" s="663"/>
      <c r="E3" s="663"/>
      <c r="F3" s="663"/>
      <c r="G3" s="663"/>
      <c r="H3" s="663"/>
      <c r="I3" s="663"/>
      <c r="J3" s="663"/>
      <c r="K3" s="663"/>
      <c r="L3" s="663"/>
      <c r="M3" s="663"/>
      <c r="N3" s="664"/>
      <c r="O3" s="672">
        <f>C3+1</f>
        <v>2012</v>
      </c>
      <c r="P3" s="673"/>
      <c r="Q3" s="673"/>
      <c r="R3" s="673"/>
      <c r="S3" s="673"/>
      <c r="T3" s="673"/>
      <c r="U3" s="673"/>
      <c r="V3" s="673"/>
      <c r="W3" s="673"/>
      <c r="X3" s="663"/>
      <c r="Y3" s="663"/>
      <c r="Z3" s="664"/>
      <c r="AA3" s="662">
        <f>O3+1</f>
        <v>2013</v>
      </c>
      <c r="AB3" s="663"/>
      <c r="AC3" s="663"/>
      <c r="AD3" s="663"/>
      <c r="AE3" s="663"/>
      <c r="AF3" s="663"/>
      <c r="AG3" s="663"/>
      <c r="AH3" s="663"/>
      <c r="AI3" s="663"/>
      <c r="AJ3" s="663"/>
      <c r="AK3" s="663"/>
      <c r="AL3" s="664"/>
      <c r="AM3" s="662">
        <f>AA3+1</f>
        <v>2014</v>
      </c>
      <c r="AN3" s="663"/>
      <c r="AO3" s="663"/>
      <c r="AP3" s="663"/>
      <c r="AQ3" s="663"/>
      <c r="AR3" s="663"/>
      <c r="AS3" s="663"/>
      <c r="AT3" s="663"/>
      <c r="AU3" s="663"/>
      <c r="AV3" s="663"/>
      <c r="AW3" s="663"/>
      <c r="AX3" s="664"/>
      <c r="AY3" s="662">
        <f>AM3+1</f>
        <v>2015</v>
      </c>
      <c r="AZ3" s="669"/>
      <c r="BA3" s="669"/>
      <c r="BB3" s="669"/>
      <c r="BC3" s="669"/>
      <c r="BD3" s="669"/>
      <c r="BE3" s="669"/>
      <c r="BF3" s="669"/>
      <c r="BG3" s="669"/>
      <c r="BH3" s="669"/>
      <c r="BI3" s="669"/>
      <c r="BJ3" s="670"/>
      <c r="BK3" s="662">
        <f>AY3+1</f>
        <v>2016</v>
      </c>
      <c r="BL3" s="663"/>
      <c r="BM3" s="663"/>
      <c r="BN3" s="663"/>
      <c r="BO3" s="663"/>
      <c r="BP3" s="663"/>
      <c r="BQ3" s="663"/>
      <c r="BR3" s="663"/>
      <c r="BS3" s="663"/>
      <c r="BT3" s="663"/>
      <c r="BU3" s="663"/>
      <c r="BV3" s="664"/>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B5" s="256" t="s">
        <v>348</v>
      </c>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54"/>
      <c r="AL5" s="254"/>
      <c r="AM5" s="254"/>
      <c r="AN5" s="254"/>
      <c r="AO5" s="254"/>
      <c r="AP5" s="254"/>
      <c r="AQ5" s="254"/>
      <c r="AR5" s="254"/>
      <c r="AS5" s="254"/>
      <c r="AT5" s="254"/>
      <c r="AU5" s="254"/>
      <c r="AV5" s="254"/>
      <c r="AW5" s="254"/>
      <c r="AX5" s="254"/>
      <c r="AY5" s="411"/>
      <c r="AZ5" s="411"/>
      <c r="BA5" s="254"/>
      <c r="BB5" s="411"/>
      <c r="BC5" s="411"/>
      <c r="BD5" s="411"/>
      <c r="BE5" s="254"/>
      <c r="BF5" s="411"/>
      <c r="BG5" s="254"/>
      <c r="BH5" s="411"/>
      <c r="BI5" s="411"/>
      <c r="BJ5" s="411"/>
      <c r="BK5" s="411"/>
      <c r="BL5" s="411"/>
      <c r="BM5" s="411"/>
      <c r="BN5" s="411"/>
      <c r="BO5" s="411"/>
      <c r="BP5" s="411"/>
      <c r="BQ5" s="411"/>
      <c r="BR5" s="411"/>
      <c r="BS5" s="411"/>
      <c r="BT5" s="411"/>
      <c r="BU5" s="411"/>
      <c r="BV5" s="411"/>
    </row>
    <row r="6" spans="1:74" ht="11.1" customHeight="1" x14ac:dyDescent="0.2">
      <c r="A6" s="162" t="s">
        <v>362</v>
      </c>
      <c r="B6" s="173" t="s">
        <v>349</v>
      </c>
      <c r="C6" s="254">
        <v>1.27</v>
      </c>
      <c r="D6" s="254">
        <v>1.27</v>
      </c>
      <c r="E6" s="254">
        <v>1.27</v>
      </c>
      <c r="F6" s="254">
        <v>1.27</v>
      </c>
      <c r="G6" s="254">
        <v>1.27</v>
      </c>
      <c r="H6" s="254">
        <v>1.27</v>
      </c>
      <c r="I6" s="254">
        <v>1.27</v>
      </c>
      <c r="J6" s="254">
        <v>1.27</v>
      </c>
      <c r="K6" s="254">
        <v>1.27</v>
      </c>
      <c r="L6" s="254">
        <v>1.27</v>
      </c>
      <c r="M6" s="254">
        <v>1.27</v>
      </c>
      <c r="N6" s="254">
        <v>1.27</v>
      </c>
      <c r="O6" s="254">
        <v>1.27</v>
      </c>
      <c r="P6" s="254">
        <v>1.27</v>
      </c>
      <c r="Q6" s="254">
        <v>1.27</v>
      </c>
      <c r="R6" s="254">
        <v>1.27</v>
      </c>
      <c r="S6" s="254">
        <v>1.27</v>
      </c>
      <c r="T6" s="254">
        <v>1.27</v>
      </c>
      <c r="U6" s="254">
        <v>1.27</v>
      </c>
      <c r="V6" s="254">
        <v>1.27</v>
      </c>
      <c r="W6" s="254">
        <v>1.27</v>
      </c>
      <c r="X6" s="254">
        <v>1.2</v>
      </c>
      <c r="Y6" s="254">
        <v>1.2</v>
      </c>
      <c r="Z6" s="254">
        <v>1.2</v>
      </c>
      <c r="AA6" s="254">
        <v>1.2</v>
      </c>
      <c r="AB6" s="254">
        <v>1.2</v>
      </c>
      <c r="AC6" s="254">
        <v>1.2</v>
      </c>
      <c r="AD6" s="254">
        <v>1.2</v>
      </c>
      <c r="AE6" s="254">
        <v>1.2</v>
      </c>
      <c r="AF6" s="254">
        <v>1.2</v>
      </c>
      <c r="AG6" s="254">
        <v>1.2</v>
      </c>
      <c r="AH6" s="254">
        <v>1.2</v>
      </c>
      <c r="AI6" s="254">
        <v>1.2</v>
      </c>
      <c r="AJ6" s="254">
        <v>1.2</v>
      </c>
      <c r="AK6" s="254">
        <v>1.1000000000000001</v>
      </c>
      <c r="AL6" s="254">
        <v>1.2</v>
      </c>
      <c r="AM6" s="254">
        <v>1.1499999999999999</v>
      </c>
      <c r="AN6" s="254">
        <v>1.1499999999999999</v>
      </c>
      <c r="AO6" s="254">
        <v>1.1499999999999999</v>
      </c>
      <c r="AP6" s="254">
        <v>1.1499999999999999</v>
      </c>
      <c r="AQ6" s="254">
        <v>1.1499999999999999</v>
      </c>
      <c r="AR6" s="254">
        <v>1.1499999999999999</v>
      </c>
      <c r="AS6" s="254">
        <v>1.1499999999999999</v>
      </c>
      <c r="AT6" s="254">
        <v>1.1499999999999999</v>
      </c>
      <c r="AU6" s="254">
        <v>1.1499999999999999</v>
      </c>
      <c r="AV6" s="254">
        <v>1.1499999999999999</v>
      </c>
      <c r="AW6" s="254">
        <v>1.1499999999999999</v>
      </c>
      <c r="AX6" s="254">
        <v>1.1499999999999999</v>
      </c>
      <c r="AY6" s="254">
        <v>1.1000000000000001</v>
      </c>
      <c r="AZ6" s="254">
        <v>1.1000000000000001</v>
      </c>
      <c r="BA6" s="254">
        <v>1.1000000000000001</v>
      </c>
      <c r="BB6" s="411" t="s">
        <v>1297</v>
      </c>
      <c r="BC6" s="411" t="s">
        <v>1297</v>
      </c>
      <c r="BD6" s="411" t="s">
        <v>1297</v>
      </c>
      <c r="BE6" s="411" t="s">
        <v>1297</v>
      </c>
      <c r="BF6" s="411" t="s">
        <v>1297</v>
      </c>
      <c r="BG6" s="411" t="s">
        <v>1297</v>
      </c>
      <c r="BH6" s="411" t="s">
        <v>1297</v>
      </c>
      <c r="BI6" s="411" t="s">
        <v>1297</v>
      </c>
      <c r="BJ6" s="254" t="s">
        <v>1297</v>
      </c>
      <c r="BK6" s="254" t="s">
        <v>1297</v>
      </c>
      <c r="BL6" s="254" t="s">
        <v>1297</v>
      </c>
      <c r="BM6" s="254" t="s">
        <v>1297</v>
      </c>
      <c r="BN6" s="254" t="s">
        <v>1297</v>
      </c>
      <c r="BO6" s="254" t="s">
        <v>1297</v>
      </c>
      <c r="BP6" s="254" t="s">
        <v>1297</v>
      </c>
      <c r="BQ6" s="254" t="s">
        <v>1297</v>
      </c>
      <c r="BR6" s="254" t="s">
        <v>1297</v>
      </c>
      <c r="BS6" s="254" t="s">
        <v>1297</v>
      </c>
      <c r="BT6" s="254" t="s">
        <v>1297</v>
      </c>
      <c r="BU6" s="254" t="s">
        <v>1297</v>
      </c>
      <c r="BV6" s="254" t="s">
        <v>1297</v>
      </c>
    </row>
    <row r="7" spans="1:74" ht="11.1" customHeight="1" x14ac:dyDescent="0.2">
      <c r="A7" s="162" t="s">
        <v>371</v>
      </c>
      <c r="B7" s="173" t="s">
        <v>358</v>
      </c>
      <c r="C7" s="254">
        <v>1.7</v>
      </c>
      <c r="D7" s="254">
        <v>1.7</v>
      </c>
      <c r="E7" s="254">
        <v>1.7</v>
      </c>
      <c r="F7" s="254">
        <v>1.65</v>
      </c>
      <c r="G7" s="254">
        <v>1.55</v>
      </c>
      <c r="H7" s="254">
        <v>1.6</v>
      </c>
      <c r="I7" s="254">
        <v>1.65</v>
      </c>
      <c r="J7" s="254">
        <v>1.7</v>
      </c>
      <c r="K7" s="254">
        <v>1.75</v>
      </c>
      <c r="L7" s="254">
        <v>1.7</v>
      </c>
      <c r="M7" s="254">
        <v>1.85</v>
      </c>
      <c r="N7" s="254">
        <v>1.8</v>
      </c>
      <c r="O7" s="254">
        <v>1.8</v>
      </c>
      <c r="P7" s="254">
        <v>1.85</v>
      </c>
      <c r="Q7" s="254">
        <v>1.7</v>
      </c>
      <c r="R7" s="254">
        <v>1.8</v>
      </c>
      <c r="S7" s="254">
        <v>1.75</v>
      </c>
      <c r="T7" s="254">
        <v>1.7</v>
      </c>
      <c r="U7" s="254">
        <v>1.65</v>
      </c>
      <c r="V7" s="254">
        <v>1.75</v>
      </c>
      <c r="W7" s="254">
        <v>1.65</v>
      </c>
      <c r="X7" s="254">
        <v>1.7</v>
      </c>
      <c r="Y7" s="254">
        <v>1.68</v>
      </c>
      <c r="Z7" s="254">
        <v>1.7</v>
      </c>
      <c r="AA7" s="254">
        <v>1.75</v>
      </c>
      <c r="AB7" s="254">
        <v>1.7</v>
      </c>
      <c r="AC7" s="254">
        <v>1.8</v>
      </c>
      <c r="AD7" s="254">
        <v>1.7649999999999999</v>
      </c>
      <c r="AE7" s="254">
        <v>1.8</v>
      </c>
      <c r="AF7" s="254">
        <v>1.78</v>
      </c>
      <c r="AG7" s="254">
        <v>1.7</v>
      </c>
      <c r="AH7" s="254">
        <v>1.68</v>
      </c>
      <c r="AI7" s="254">
        <v>1.72</v>
      </c>
      <c r="AJ7" s="254">
        <v>1.71</v>
      </c>
      <c r="AK7" s="254">
        <v>1.73</v>
      </c>
      <c r="AL7" s="254">
        <v>1.75</v>
      </c>
      <c r="AM7" s="254">
        <v>1.6</v>
      </c>
      <c r="AN7" s="254">
        <v>1.67</v>
      </c>
      <c r="AO7" s="254">
        <v>1.61</v>
      </c>
      <c r="AP7" s="254">
        <v>1.68</v>
      </c>
      <c r="AQ7" s="254">
        <v>1.62</v>
      </c>
      <c r="AR7" s="254">
        <v>1.6</v>
      </c>
      <c r="AS7" s="254">
        <v>1.65</v>
      </c>
      <c r="AT7" s="254">
        <v>1.75</v>
      </c>
      <c r="AU7" s="254">
        <v>1.76</v>
      </c>
      <c r="AV7" s="254">
        <v>1.7849999999999999</v>
      </c>
      <c r="AW7" s="254">
        <v>1.75</v>
      </c>
      <c r="AX7" s="254">
        <v>1.67</v>
      </c>
      <c r="AY7" s="254">
        <v>1.8</v>
      </c>
      <c r="AZ7" s="254">
        <v>1.75</v>
      </c>
      <c r="BA7" s="254">
        <v>1.76</v>
      </c>
      <c r="BB7" s="411" t="s">
        <v>1297</v>
      </c>
      <c r="BC7" s="411" t="s">
        <v>1297</v>
      </c>
      <c r="BD7" s="411" t="s">
        <v>1297</v>
      </c>
      <c r="BE7" s="411" t="s">
        <v>1297</v>
      </c>
      <c r="BF7" s="411" t="s">
        <v>1297</v>
      </c>
      <c r="BG7" s="411" t="s">
        <v>1297</v>
      </c>
      <c r="BH7" s="411" t="s">
        <v>1297</v>
      </c>
      <c r="BI7" s="411" t="s">
        <v>1297</v>
      </c>
      <c r="BJ7" s="254" t="s">
        <v>1297</v>
      </c>
      <c r="BK7" s="254" t="s">
        <v>1297</v>
      </c>
      <c r="BL7" s="254" t="s">
        <v>1297</v>
      </c>
      <c r="BM7" s="254" t="s">
        <v>1297</v>
      </c>
      <c r="BN7" s="254" t="s">
        <v>1297</v>
      </c>
      <c r="BO7" s="254" t="s">
        <v>1297</v>
      </c>
      <c r="BP7" s="254" t="s">
        <v>1297</v>
      </c>
      <c r="BQ7" s="254" t="s">
        <v>1297</v>
      </c>
      <c r="BR7" s="254" t="s">
        <v>1297</v>
      </c>
      <c r="BS7" s="254" t="s">
        <v>1297</v>
      </c>
      <c r="BT7" s="254" t="s">
        <v>1297</v>
      </c>
      <c r="BU7" s="254" t="s">
        <v>1297</v>
      </c>
      <c r="BV7" s="254" t="s">
        <v>1297</v>
      </c>
    </row>
    <row r="8" spans="1:74" ht="11.1" customHeight="1" x14ac:dyDescent="0.2">
      <c r="A8" s="162" t="s">
        <v>89</v>
      </c>
      <c r="B8" s="173" t="s">
        <v>88</v>
      </c>
      <c r="C8" s="254">
        <v>0.50075790499999995</v>
      </c>
      <c r="D8" s="254">
        <v>0.50084812199999995</v>
      </c>
      <c r="E8" s="254">
        <v>0.50905229100000005</v>
      </c>
      <c r="F8" s="254">
        <v>0.50161257100000001</v>
      </c>
      <c r="G8" s="254">
        <v>0.50380336699999995</v>
      </c>
      <c r="H8" s="254">
        <v>0.49753345199999999</v>
      </c>
      <c r="I8" s="254">
        <v>0.49494843300000002</v>
      </c>
      <c r="J8" s="254">
        <v>0.49160667699999999</v>
      </c>
      <c r="K8" s="254">
        <v>0.49559819399999999</v>
      </c>
      <c r="L8" s="254">
        <v>0.49493123300000003</v>
      </c>
      <c r="M8" s="254">
        <v>0.50152202400000001</v>
      </c>
      <c r="N8" s="254">
        <v>0.50413243299999999</v>
      </c>
      <c r="O8" s="254">
        <v>0.50060099999999996</v>
      </c>
      <c r="P8" s="254">
        <v>0.50284799999999996</v>
      </c>
      <c r="Q8" s="254">
        <v>0.49934600000000001</v>
      </c>
      <c r="R8" s="254">
        <v>0.50037399999999999</v>
      </c>
      <c r="S8" s="254">
        <v>0.49783899999999998</v>
      </c>
      <c r="T8" s="254">
        <v>0.50167600000000001</v>
      </c>
      <c r="U8" s="254">
        <v>0.50796200000000002</v>
      </c>
      <c r="V8" s="254">
        <v>0.51201300000000005</v>
      </c>
      <c r="W8" s="254">
        <v>0.50644699999999998</v>
      </c>
      <c r="X8" s="254">
        <v>0.50286500000000001</v>
      </c>
      <c r="Y8" s="254">
        <v>0.50431499999999996</v>
      </c>
      <c r="Z8" s="254">
        <v>0.50336499999999995</v>
      </c>
      <c r="AA8" s="254">
        <v>0.50504000000000004</v>
      </c>
      <c r="AB8" s="254">
        <v>0.50937100000000002</v>
      </c>
      <c r="AC8" s="254">
        <v>0.50422999999999996</v>
      </c>
      <c r="AD8" s="254">
        <v>0.51572700000000005</v>
      </c>
      <c r="AE8" s="254">
        <v>0.52150799999999997</v>
      </c>
      <c r="AF8" s="254">
        <v>0.52404099999999998</v>
      </c>
      <c r="AG8" s="254">
        <v>0.53028799999999998</v>
      </c>
      <c r="AH8" s="254">
        <v>0.53664100000000003</v>
      </c>
      <c r="AI8" s="254">
        <v>0.53511900000000001</v>
      </c>
      <c r="AJ8" s="254">
        <v>0.53986800000000001</v>
      </c>
      <c r="AK8" s="254">
        <v>0.54500000000000004</v>
      </c>
      <c r="AL8" s="254">
        <v>0.54820000000000002</v>
      </c>
      <c r="AM8" s="254">
        <v>0.55010000000000003</v>
      </c>
      <c r="AN8" s="254">
        <v>0.55079999999999996</v>
      </c>
      <c r="AO8" s="254">
        <v>0.55659999999999998</v>
      </c>
      <c r="AP8" s="254">
        <v>0.56020000000000003</v>
      </c>
      <c r="AQ8" s="254">
        <v>0.55430000000000001</v>
      </c>
      <c r="AR8" s="254">
        <v>0.55530000000000002</v>
      </c>
      <c r="AS8" s="254">
        <v>0.55830000000000002</v>
      </c>
      <c r="AT8" s="254">
        <v>0.55830000000000002</v>
      </c>
      <c r="AU8" s="254">
        <v>0.55089999999999995</v>
      </c>
      <c r="AV8" s="254">
        <v>0.55720000000000003</v>
      </c>
      <c r="AW8" s="254">
        <v>0.56279999999999997</v>
      </c>
      <c r="AX8" s="254">
        <v>0.56110000000000004</v>
      </c>
      <c r="AY8" s="254">
        <v>0.56165200000000004</v>
      </c>
      <c r="AZ8" s="254">
        <v>0.56236699999999995</v>
      </c>
      <c r="BA8" s="254">
        <v>0.56828900000000004</v>
      </c>
      <c r="BB8" s="411" t="s">
        <v>1297</v>
      </c>
      <c r="BC8" s="411" t="s">
        <v>1297</v>
      </c>
      <c r="BD8" s="411" t="s">
        <v>1297</v>
      </c>
      <c r="BE8" s="411" t="s">
        <v>1297</v>
      </c>
      <c r="BF8" s="411" t="s">
        <v>1297</v>
      </c>
      <c r="BG8" s="411" t="s">
        <v>1297</v>
      </c>
      <c r="BH8" s="411" t="s">
        <v>1297</v>
      </c>
      <c r="BI8" s="411" t="s">
        <v>1297</v>
      </c>
      <c r="BJ8" s="254" t="s">
        <v>1297</v>
      </c>
      <c r="BK8" s="254" t="s">
        <v>1297</v>
      </c>
      <c r="BL8" s="254" t="s">
        <v>1297</v>
      </c>
      <c r="BM8" s="254" t="s">
        <v>1297</v>
      </c>
      <c r="BN8" s="254" t="s">
        <v>1297</v>
      </c>
      <c r="BO8" s="254" t="s">
        <v>1297</v>
      </c>
      <c r="BP8" s="254" t="s">
        <v>1297</v>
      </c>
      <c r="BQ8" s="254" t="s">
        <v>1297</v>
      </c>
      <c r="BR8" s="254" t="s">
        <v>1297</v>
      </c>
      <c r="BS8" s="254" t="s">
        <v>1297</v>
      </c>
      <c r="BT8" s="254" t="s">
        <v>1297</v>
      </c>
      <c r="BU8" s="254" t="s">
        <v>1297</v>
      </c>
      <c r="BV8" s="254" t="s">
        <v>1297</v>
      </c>
    </row>
    <row r="9" spans="1:74" ht="11.1" customHeight="1" x14ac:dyDescent="0.2">
      <c r="A9" s="162" t="s">
        <v>363</v>
      </c>
      <c r="B9" s="173" t="s">
        <v>350</v>
      </c>
      <c r="C9" s="254">
        <v>3.7</v>
      </c>
      <c r="D9" s="254">
        <v>3.7</v>
      </c>
      <c r="E9" s="254">
        <v>3.7</v>
      </c>
      <c r="F9" s="254">
        <v>3.7</v>
      </c>
      <c r="G9" s="254">
        <v>3.7</v>
      </c>
      <c r="H9" s="254">
        <v>3.7</v>
      </c>
      <c r="I9" s="254">
        <v>3.65</v>
      </c>
      <c r="J9" s="254">
        <v>3.65</v>
      </c>
      <c r="K9" s="254">
        <v>3.65</v>
      </c>
      <c r="L9" s="254">
        <v>3.6</v>
      </c>
      <c r="M9" s="254">
        <v>3.6</v>
      </c>
      <c r="N9" s="254">
        <v>3.55</v>
      </c>
      <c r="O9" s="254">
        <v>3.45</v>
      </c>
      <c r="P9" s="254">
        <v>3.4</v>
      </c>
      <c r="Q9" s="254">
        <v>3.35</v>
      </c>
      <c r="R9" s="254">
        <v>3.2</v>
      </c>
      <c r="S9" s="254">
        <v>3.125</v>
      </c>
      <c r="T9" s="254">
        <v>2.95</v>
      </c>
      <c r="U9" s="254">
        <v>2.8</v>
      </c>
      <c r="V9" s="254">
        <v>2.75</v>
      </c>
      <c r="W9" s="254">
        <v>2.75</v>
      </c>
      <c r="X9" s="254">
        <v>2.7</v>
      </c>
      <c r="Y9" s="254">
        <v>2.7</v>
      </c>
      <c r="Z9" s="254">
        <v>2.68</v>
      </c>
      <c r="AA9" s="254">
        <v>2.68</v>
      </c>
      <c r="AB9" s="254">
        <v>2.68</v>
      </c>
      <c r="AC9" s="254">
        <v>2.68</v>
      </c>
      <c r="AD9" s="254">
        <v>2.68</v>
      </c>
      <c r="AE9" s="254">
        <v>2.68</v>
      </c>
      <c r="AF9" s="254">
        <v>2.68</v>
      </c>
      <c r="AG9" s="254">
        <v>2.68</v>
      </c>
      <c r="AH9" s="254">
        <v>2.68</v>
      </c>
      <c r="AI9" s="254">
        <v>2.68</v>
      </c>
      <c r="AJ9" s="254">
        <v>2.68</v>
      </c>
      <c r="AK9" s="254">
        <v>2.68</v>
      </c>
      <c r="AL9" s="254">
        <v>2.7</v>
      </c>
      <c r="AM9" s="254">
        <v>2.8</v>
      </c>
      <c r="AN9" s="254">
        <v>2.8</v>
      </c>
      <c r="AO9" s="254">
        <v>2.8</v>
      </c>
      <c r="AP9" s="254">
        <v>2.8</v>
      </c>
      <c r="AQ9" s="254">
        <v>2.8</v>
      </c>
      <c r="AR9" s="254">
        <v>2.8</v>
      </c>
      <c r="AS9" s="254">
        <v>2.8</v>
      </c>
      <c r="AT9" s="254">
        <v>2.8</v>
      </c>
      <c r="AU9" s="254">
        <v>2.8</v>
      </c>
      <c r="AV9" s="254">
        <v>2.8</v>
      </c>
      <c r="AW9" s="254">
        <v>2.8</v>
      </c>
      <c r="AX9" s="254">
        <v>2.8</v>
      </c>
      <c r="AY9" s="254">
        <v>2.8</v>
      </c>
      <c r="AZ9" s="254">
        <v>2.8</v>
      </c>
      <c r="BA9" s="254">
        <v>2.8</v>
      </c>
      <c r="BB9" s="411" t="s">
        <v>1297</v>
      </c>
      <c r="BC9" s="411" t="s">
        <v>1297</v>
      </c>
      <c r="BD9" s="411" t="s">
        <v>1297</v>
      </c>
      <c r="BE9" s="411" t="s">
        <v>1297</v>
      </c>
      <c r="BF9" s="411" t="s">
        <v>1297</v>
      </c>
      <c r="BG9" s="411" t="s">
        <v>1297</v>
      </c>
      <c r="BH9" s="411" t="s">
        <v>1297</v>
      </c>
      <c r="BI9" s="411" t="s">
        <v>1297</v>
      </c>
      <c r="BJ9" s="254" t="s">
        <v>1297</v>
      </c>
      <c r="BK9" s="254" t="s">
        <v>1297</v>
      </c>
      <c r="BL9" s="254" t="s">
        <v>1297</v>
      </c>
      <c r="BM9" s="254" t="s">
        <v>1297</v>
      </c>
      <c r="BN9" s="254" t="s">
        <v>1297</v>
      </c>
      <c r="BO9" s="254" t="s">
        <v>1297</v>
      </c>
      <c r="BP9" s="254" t="s">
        <v>1297</v>
      </c>
      <c r="BQ9" s="254" t="s">
        <v>1297</v>
      </c>
      <c r="BR9" s="254" t="s">
        <v>1297</v>
      </c>
      <c r="BS9" s="254" t="s">
        <v>1297</v>
      </c>
      <c r="BT9" s="254" t="s">
        <v>1297</v>
      </c>
      <c r="BU9" s="254" t="s">
        <v>1297</v>
      </c>
      <c r="BV9" s="254" t="s">
        <v>1297</v>
      </c>
    </row>
    <row r="10" spans="1:74" ht="11.1" customHeight="1" x14ac:dyDescent="0.2">
      <c r="A10" s="162" t="s">
        <v>372</v>
      </c>
      <c r="B10" s="173" t="s">
        <v>359</v>
      </c>
      <c r="C10" s="254">
        <v>2.6</v>
      </c>
      <c r="D10" s="254">
        <v>2.5</v>
      </c>
      <c r="E10" s="254">
        <v>2.5</v>
      </c>
      <c r="F10" s="254">
        <v>2.5</v>
      </c>
      <c r="G10" s="254">
        <v>2.5499999999999998</v>
      </c>
      <c r="H10" s="254">
        <v>2.5499999999999998</v>
      </c>
      <c r="I10" s="254">
        <v>2.6</v>
      </c>
      <c r="J10" s="254">
        <v>2.6</v>
      </c>
      <c r="K10" s="254">
        <v>2.7</v>
      </c>
      <c r="L10" s="254">
        <v>2.7</v>
      </c>
      <c r="M10" s="254">
        <v>2.7</v>
      </c>
      <c r="N10" s="254">
        <v>2.7</v>
      </c>
      <c r="O10" s="254">
        <v>2.65</v>
      </c>
      <c r="P10" s="254">
        <v>2.5499999999999998</v>
      </c>
      <c r="Q10" s="254">
        <v>2.7</v>
      </c>
      <c r="R10" s="254">
        <v>2.94</v>
      </c>
      <c r="S10" s="254">
        <v>2.9</v>
      </c>
      <c r="T10" s="254">
        <v>2.95</v>
      </c>
      <c r="U10" s="254">
        <v>3.05</v>
      </c>
      <c r="V10" s="254">
        <v>3.15</v>
      </c>
      <c r="W10" s="254">
        <v>3.25</v>
      </c>
      <c r="X10" s="254">
        <v>3.05</v>
      </c>
      <c r="Y10" s="254">
        <v>3.2</v>
      </c>
      <c r="Z10" s="254">
        <v>3.1</v>
      </c>
      <c r="AA10" s="254">
        <v>3.05</v>
      </c>
      <c r="AB10" s="254">
        <v>3.05</v>
      </c>
      <c r="AC10" s="254">
        <v>3.05</v>
      </c>
      <c r="AD10" s="254">
        <v>3.15</v>
      </c>
      <c r="AE10" s="254">
        <v>3.05</v>
      </c>
      <c r="AF10" s="254">
        <v>3.0750000000000002</v>
      </c>
      <c r="AG10" s="254">
        <v>3.0750000000000002</v>
      </c>
      <c r="AH10" s="254">
        <v>3.25</v>
      </c>
      <c r="AI10" s="254">
        <v>2.8</v>
      </c>
      <c r="AJ10" s="254">
        <v>2.95</v>
      </c>
      <c r="AK10" s="254">
        <v>2.95</v>
      </c>
      <c r="AL10" s="254">
        <v>2.9</v>
      </c>
      <c r="AM10" s="254">
        <v>3.1</v>
      </c>
      <c r="AN10" s="254">
        <v>3.4</v>
      </c>
      <c r="AO10" s="254">
        <v>3.3</v>
      </c>
      <c r="AP10" s="254">
        <v>3.2749999999999999</v>
      </c>
      <c r="AQ10" s="254">
        <v>3.3</v>
      </c>
      <c r="AR10" s="254">
        <v>3.3</v>
      </c>
      <c r="AS10" s="254">
        <v>3.17</v>
      </c>
      <c r="AT10" s="254">
        <v>3.2</v>
      </c>
      <c r="AU10" s="254">
        <v>3.49</v>
      </c>
      <c r="AV10" s="254">
        <v>3.44</v>
      </c>
      <c r="AW10" s="254">
        <v>3.4</v>
      </c>
      <c r="AX10" s="254">
        <v>3.75</v>
      </c>
      <c r="AY10" s="254">
        <v>3.5</v>
      </c>
      <c r="AZ10" s="254">
        <v>3.4</v>
      </c>
      <c r="BA10" s="254">
        <v>3.75</v>
      </c>
      <c r="BB10" s="411" t="s">
        <v>1297</v>
      </c>
      <c r="BC10" s="411" t="s">
        <v>1297</v>
      </c>
      <c r="BD10" s="411" t="s">
        <v>1297</v>
      </c>
      <c r="BE10" s="411" t="s">
        <v>1297</v>
      </c>
      <c r="BF10" s="411" t="s">
        <v>1297</v>
      </c>
      <c r="BG10" s="411" t="s">
        <v>1297</v>
      </c>
      <c r="BH10" s="411" t="s">
        <v>1297</v>
      </c>
      <c r="BI10" s="411" t="s">
        <v>1297</v>
      </c>
      <c r="BJ10" s="254" t="s">
        <v>1297</v>
      </c>
      <c r="BK10" s="254" t="s">
        <v>1297</v>
      </c>
      <c r="BL10" s="254" t="s">
        <v>1297</v>
      </c>
      <c r="BM10" s="254" t="s">
        <v>1297</v>
      </c>
      <c r="BN10" s="254" t="s">
        <v>1297</v>
      </c>
      <c r="BO10" s="254" t="s">
        <v>1297</v>
      </c>
      <c r="BP10" s="254" t="s">
        <v>1297</v>
      </c>
      <c r="BQ10" s="254" t="s">
        <v>1297</v>
      </c>
      <c r="BR10" s="254" t="s">
        <v>1297</v>
      </c>
      <c r="BS10" s="254" t="s">
        <v>1297</v>
      </c>
      <c r="BT10" s="254" t="s">
        <v>1297</v>
      </c>
      <c r="BU10" s="254" t="s">
        <v>1297</v>
      </c>
      <c r="BV10" s="254" t="s">
        <v>1297</v>
      </c>
    </row>
    <row r="11" spans="1:74" ht="11.1" customHeight="1" x14ac:dyDescent="0.2">
      <c r="A11" s="162" t="s">
        <v>364</v>
      </c>
      <c r="B11" s="173" t="s">
        <v>351</v>
      </c>
      <c r="C11" s="254">
        <v>2.2999999999999998</v>
      </c>
      <c r="D11" s="254">
        <v>2.2999999999999998</v>
      </c>
      <c r="E11" s="254">
        <v>2.4</v>
      </c>
      <c r="F11" s="254">
        <v>2.5</v>
      </c>
      <c r="G11" s="254">
        <v>2.5</v>
      </c>
      <c r="H11" s="254">
        <v>2.5</v>
      </c>
      <c r="I11" s="254">
        <v>2.5</v>
      </c>
      <c r="J11" s="254">
        <v>2.5499999999999998</v>
      </c>
      <c r="K11" s="254">
        <v>2.5499999999999998</v>
      </c>
      <c r="L11" s="254">
        <v>2.5499999999999998</v>
      </c>
      <c r="M11" s="254">
        <v>2.5499999999999998</v>
      </c>
      <c r="N11" s="254">
        <v>2.5499999999999998</v>
      </c>
      <c r="O11" s="254">
        <v>2.6</v>
      </c>
      <c r="P11" s="254">
        <v>2.6</v>
      </c>
      <c r="Q11" s="254">
        <v>2.59</v>
      </c>
      <c r="R11" s="254">
        <v>2.59</v>
      </c>
      <c r="S11" s="254">
        <v>2.59</v>
      </c>
      <c r="T11" s="254">
        <v>2.58</v>
      </c>
      <c r="U11" s="254">
        <v>2.5750000000000002</v>
      </c>
      <c r="V11" s="254">
        <v>2.5750000000000002</v>
      </c>
      <c r="W11" s="254">
        <v>2.56</v>
      </c>
      <c r="X11" s="254">
        <v>2.56</v>
      </c>
      <c r="Y11" s="254">
        <v>2.6</v>
      </c>
      <c r="Z11" s="254">
        <v>2.6</v>
      </c>
      <c r="AA11" s="254">
        <v>2.6</v>
      </c>
      <c r="AB11" s="254">
        <v>2.6</v>
      </c>
      <c r="AC11" s="254">
        <v>2.6</v>
      </c>
      <c r="AD11" s="254">
        <v>2.6</v>
      </c>
      <c r="AE11" s="254">
        <v>2.6</v>
      </c>
      <c r="AF11" s="254">
        <v>2.6</v>
      </c>
      <c r="AG11" s="254">
        <v>2.6</v>
      </c>
      <c r="AH11" s="254">
        <v>2.6</v>
      </c>
      <c r="AI11" s="254">
        <v>2.6</v>
      </c>
      <c r="AJ11" s="254">
        <v>2.6</v>
      </c>
      <c r="AK11" s="254">
        <v>2.6</v>
      </c>
      <c r="AL11" s="254">
        <v>2.6</v>
      </c>
      <c r="AM11" s="254">
        <v>2.6</v>
      </c>
      <c r="AN11" s="254">
        <v>2.6</v>
      </c>
      <c r="AO11" s="254">
        <v>2.6</v>
      </c>
      <c r="AP11" s="254">
        <v>2.6</v>
      </c>
      <c r="AQ11" s="254">
        <v>2.6</v>
      </c>
      <c r="AR11" s="254">
        <v>2.6</v>
      </c>
      <c r="AS11" s="254">
        <v>2.6</v>
      </c>
      <c r="AT11" s="254">
        <v>2.6</v>
      </c>
      <c r="AU11" s="254">
        <v>2.6</v>
      </c>
      <c r="AV11" s="254">
        <v>2.5249999999999999</v>
      </c>
      <c r="AW11" s="254">
        <v>2.4500000000000002</v>
      </c>
      <c r="AX11" s="254">
        <v>2.4500000000000002</v>
      </c>
      <c r="AY11" s="254">
        <v>2.5</v>
      </c>
      <c r="AZ11" s="254">
        <v>2.6</v>
      </c>
      <c r="BA11" s="254">
        <v>2.6</v>
      </c>
      <c r="BB11" s="411" t="s">
        <v>1297</v>
      </c>
      <c r="BC11" s="411" t="s">
        <v>1297</v>
      </c>
      <c r="BD11" s="411" t="s">
        <v>1297</v>
      </c>
      <c r="BE11" s="411" t="s">
        <v>1297</v>
      </c>
      <c r="BF11" s="411" t="s">
        <v>1297</v>
      </c>
      <c r="BG11" s="411" t="s">
        <v>1297</v>
      </c>
      <c r="BH11" s="411" t="s">
        <v>1297</v>
      </c>
      <c r="BI11" s="411" t="s">
        <v>1297</v>
      </c>
      <c r="BJ11" s="254" t="s">
        <v>1297</v>
      </c>
      <c r="BK11" s="254" t="s">
        <v>1297</v>
      </c>
      <c r="BL11" s="254" t="s">
        <v>1297</v>
      </c>
      <c r="BM11" s="254" t="s">
        <v>1297</v>
      </c>
      <c r="BN11" s="254" t="s">
        <v>1297</v>
      </c>
      <c r="BO11" s="254" t="s">
        <v>1297</v>
      </c>
      <c r="BP11" s="254" t="s">
        <v>1297</v>
      </c>
      <c r="BQ11" s="254" t="s">
        <v>1297</v>
      </c>
      <c r="BR11" s="254" t="s">
        <v>1297</v>
      </c>
      <c r="BS11" s="254" t="s">
        <v>1297</v>
      </c>
      <c r="BT11" s="254" t="s">
        <v>1297</v>
      </c>
      <c r="BU11" s="254" t="s">
        <v>1297</v>
      </c>
      <c r="BV11" s="254" t="s">
        <v>1297</v>
      </c>
    </row>
    <row r="12" spans="1:74" ht="11.1" customHeight="1" x14ac:dyDescent="0.2">
      <c r="A12" s="162" t="s">
        <v>365</v>
      </c>
      <c r="B12" s="173" t="s">
        <v>352</v>
      </c>
      <c r="C12" s="254">
        <v>1.65</v>
      </c>
      <c r="D12" s="254">
        <v>1.34</v>
      </c>
      <c r="E12" s="254">
        <v>0.3</v>
      </c>
      <c r="F12" s="254">
        <v>0.2</v>
      </c>
      <c r="G12" s="254">
        <v>0.2</v>
      </c>
      <c r="H12" s="254">
        <v>0.1</v>
      </c>
      <c r="I12" s="254">
        <v>0.1</v>
      </c>
      <c r="J12" s="254">
        <v>0</v>
      </c>
      <c r="K12" s="254">
        <v>0.1</v>
      </c>
      <c r="L12" s="254">
        <v>0.3</v>
      </c>
      <c r="M12" s="254">
        <v>0.55000000000000004</v>
      </c>
      <c r="N12" s="254">
        <v>0.8</v>
      </c>
      <c r="O12" s="254">
        <v>1</v>
      </c>
      <c r="P12" s="254">
        <v>1.2</v>
      </c>
      <c r="Q12" s="254">
        <v>1.35</v>
      </c>
      <c r="R12" s="254">
        <v>1.4</v>
      </c>
      <c r="S12" s="254">
        <v>1.4</v>
      </c>
      <c r="T12" s="254">
        <v>1.4</v>
      </c>
      <c r="U12" s="254">
        <v>1.4</v>
      </c>
      <c r="V12" s="254">
        <v>1.45</v>
      </c>
      <c r="W12" s="254">
        <v>1.5</v>
      </c>
      <c r="X12" s="254">
        <v>1.5</v>
      </c>
      <c r="Y12" s="254">
        <v>1.45</v>
      </c>
      <c r="Z12" s="254">
        <v>1.35</v>
      </c>
      <c r="AA12" s="254">
        <v>1.35</v>
      </c>
      <c r="AB12" s="254">
        <v>1.4</v>
      </c>
      <c r="AC12" s="254">
        <v>1.35</v>
      </c>
      <c r="AD12" s="254">
        <v>1.45</v>
      </c>
      <c r="AE12" s="254">
        <v>1.42</v>
      </c>
      <c r="AF12" s="254">
        <v>1.1299999999999999</v>
      </c>
      <c r="AG12" s="254">
        <v>1</v>
      </c>
      <c r="AH12" s="254">
        <v>0.59</v>
      </c>
      <c r="AI12" s="254">
        <v>0.36</v>
      </c>
      <c r="AJ12" s="254">
        <v>0.55000000000000004</v>
      </c>
      <c r="AK12" s="254">
        <v>0.22</v>
      </c>
      <c r="AL12" s="254">
        <v>0.23</v>
      </c>
      <c r="AM12" s="254">
        <v>0.51</v>
      </c>
      <c r="AN12" s="254">
        <v>0.38</v>
      </c>
      <c r="AO12" s="254">
        <v>0.25</v>
      </c>
      <c r="AP12" s="254">
        <v>0.21</v>
      </c>
      <c r="AQ12" s="254">
        <v>0.23</v>
      </c>
      <c r="AR12" s="254">
        <v>0.23499999999999999</v>
      </c>
      <c r="AS12" s="254">
        <v>0.435</v>
      </c>
      <c r="AT12" s="254">
        <v>0.53</v>
      </c>
      <c r="AU12" s="254">
        <v>0.78500000000000003</v>
      </c>
      <c r="AV12" s="254">
        <v>0.95</v>
      </c>
      <c r="AW12" s="254">
        <v>0.61499999999999999</v>
      </c>
      <c r="AX12" s="254">
        <v>0.51</v>
      </c>
      <c r="AY12" s="254">
        <v>0.37</v>
      </c>
      <c r="AZ12" s="254">
        <v>0.36</v>
      </c>
      <c r="BA12" s="254">
        <v>0.47499999999999998</v>
      </c>
      <c r="BB12" s="411" t="s">
        <v>1297</v>
      </c>
      <c r="BC12" s="411" t="s">
        <v>1297</v>
      </c>
      <c r="BD12" s="411" t="s">
        <v>1297</v>
      </c>
      <c r="BE12" s="411" t="s">
        <v>1297</v>
      </c>
      <c r="BF12" s="411" t="s">
        <v>1297</v>
      </c>
      <c r="BG12" s="411" t="s">
        <v>1297</v>
      </c>
      <c r="BH12" s="411" t="s">
        <v>1297</v>
      </c>
      <c r="BI12" s="411" t="s">
        <v>1297</v>
      </c>
      <c r="BJ12" s="254" t="s">
        <v>1297</v>
      </c>
      <c r="BK12" s="254" t="s">
        <v>1297</v>
      </c>
      <c r="BL12" s="254" t="s">
        <v>1297</v>
      </c>
      <c r="BM12" s="254" t="s">
        <v>1297</v>
      </c>
      <c r="BN12" s="254" t="s">
        <v>1297</v>
      </c>
      <c r="BO12" s="254" t="s">
        <v>1297</v>
      </c>
      <c r="BP12" s="254" t="s">
        <v>1297</v>
      </c>
      <c r="BQ12" s="254" t="s">
        <v>1297</v>
      </c>
      <c r="BR12" s="254" t="s">
        <v>1297</v>
      </c>
      <c r="BS12" s="254" t="s">
        <v>1297</v>
      </c>
      <c r="BT12" s="254" t="s">
        <v>1297</v>
      </c>
      <c r="BU12" s="254" t="s">
        <v>1297</v>
      </c>
      <c r="BV12" s="254" t="s">
        <v>1297</v>
      </c>
    </row>
    <row r="13" spans="1:74" ht="11.1" customHeight="1" x14ac:dyDescent="0.2">
      <c r="A13" s="162" t="s">
        <v>366</v>
      </c>
      <c r="B13" s="173" t="s">
        <v>353</v>
      </c>
      <c r="C13" s="254">
        <v>2.1800000000000002</v>
      </c>
      <c r="D13" s="254">
        <v>2.17</v>
      </c>
      <c r="E13" s="254">
        <v>2.0499999999999998</v>
      </c>
      <c r="F13" s="254">
        <v>2.1</v>
      </c>
      <c r="G13" s="254">
        <v>2.17</v>
      </c>
      <c r="H13" s="254">
        <v>2.17</v>
      </c>
      <c r="I13" s="254">
        <v>2.17</v>
      </c>
      <c r="J13" s="254">
        <v>2.2000000000000002</v>
      </c>
      <c r="K13" s="254">
        <v>2.2000000000000002</v>
      </c>
      <c r="L13" s="254">
        <v>2</v>
      </c>
      <c r="M13" s="254">
        <v>2.1</v>
      </c>
      <c r="N13" s="254">
        <v>2</v>
      </c>
      <c r="O13" s="254">
        <v>2.1</v>
      </c>
      <c r="P13" s="254">
        <v>2.15</v>
      </c>
      <c r="Q13" s="254">
        <v>2.1</v>
      </c>
      <c r="R13" s="254">
        <v>2.2000000000000002</v>
      </c>
      <c r="S13" s="254">
        <v>2.15</v>
      </c>
      <c r="T13" s="254">
        <v>2.15</v>
      </c>
      <c r="U13" s="254">
        <v>2.15</v>
      </c>
      <c r="V13" s="254">
        <v>2.2000000000000002</v>
      </c>
      <c r="W13" s="254">
        <v>2.0499999999999998</v>
      </c>
      <c r="X13" s="254">
        <v>1.95</v>
      </c>
      <c r="Y13" s="254">
        <v>1.9</v>
      </c>
      <c r="Z13" s="254">
        <v>2.1</v>
      </c>
      <c r="AA13" s="254">
        <v>2</v>
      </c>
      <c r="AB13" s="254">
        <v>1.9</v>
      </c>
      <c r="AC13" s="254">
        <v>2</v>
      </c>
      <c r="AD13" s="254">
        <v>1.98</v>
      </c>
      <c r="AE13" s="254">
        <v>2</v>
      </c>
      <c r="AF13" s="254">
        <v>1.85</v>
      </c>
      <c r="AG13" s="254">
        <v>1.98</v>
      </c>
      <c r="AH13" s="254">
        <v>1.95</v>
      </c>
      <c r="AI13" s="254">
        <v>2</v>
      </c>
      <c r="AJ13" s="254">
        <v>1.95</v>
      </c>
      <c r="AK13" s="254">
        <v>1.85</v>
      </c>
      <c r="AL13" s="254">
        <v>1.93</v>
      </c>
      <c r="AM13" s="254">
        <v>2.0499999999999998</v>
      </c>
      <c r="AN13" s="254">
        <v>2</v>
      </c>
      <c r="AO13" s="254">
        <v>1.95</v>
      </c>
      <c r="AP13" s="254">
        <v>2</v>
      </c>
      <c r="AQ13" s="254">
        <v>1.9</v>
      </c>
      <c r="AR13" s="254">
        <v>2</v>
      </c>
      <c r="AS13" s="254">
        <v>2.0499999999999998</v>
      </c>
      <c r="AT13" s="254">
        <v>2.1</v>
      </c>
      <c r="AU13" s="254">
        <v>2.0499999999999998</v>
      </c>
      <c r="AV13" s="254">
        <v>1.9</v>
      </c>
      <c r="AW13" s="254">
        <v>2.02</v>
      </c>
      <c r="AX13" s="254">
        <v>2.02</v>
      </c>
      <c r="AY13" s="254">
        <v>2.1</v>
      </c>
      <c r="AZ13" s="254">
        <v>2.1</v>
      </c>
      <c r="BA13" s="254">
        <v>2.1</v>
      </c>
      <c r="BB13" s="411" t="s">
        <v>1297</v>
      </c>
      <c r="BC13" s="411" t="s">
        <v>1297</v>
      </c>
      <c r="BD13" s="411" t="s">
        <v>1297</v>
      </c>
      <c r="BE13" s="411" t="s">
        <v>1297</v>
      </c>
      <c r="BF13" s="411" t="s">
        <v>1297</v>
      </c>
      <c r="BG13" s="411" t="s">
        <v>1297</v>
      </c>
      <c r="BH13" s="411" t="s">
        <v>1297</v>
      </c>
      <c r="BI13" s="411" t="s">
        <v>1297</v>
      </c>
      <c r="BJ13" s="254" t="s">
        <v>1297</v>
      </c>
      <c r="BK13" s="254" t="s">
        <v>1297</v>
      </c>
      <c r="BL13" s="254" t="s">
        <v>1297</v>
      </c>
      <c r="BM13" s="254" t="s">
        <v>1297</v>
      </c>
      <c r="BN13" s="254" t="s">
        <v>1297</v>
      </c>
      <c r="BO13" s="254" t="s">
        <v>1297</v>
      </c>
      <c r="BP13" s="254" t="s">
        <v>1297</v>
      </c>
      <c r="BQ13" s="254" t="s">
        <v>1297</v>
      </c>
      <c r="BR13" s="254" t="s">
        <v>1297</v>
      </c>
      <c r="BS13" s="254" t="s">
        <v>1297</v>
      </c>
      <c r="BT13" s="254" t="s">
        <v>1297</v>
      </c>
      <c r="BU13" s="254" t="s">
        <v>1297</v>
      </c>
      <c r="BV13" s="254" t="s">
        <v>1297</v>
      </c>
    </row>
    <row r="14" spans="1:74" ht="11.1" customHeight="1" x14ac:dyDescent="0.2">
      <c r="A14" s="162" t="s">
        <v>367</v>
      </c>
      <c r="B14" s="173" t="s">
        <v>354</v>
      </c>
      <c r="C14" s="254">
        <v>0.85</v>
      </c>
      <c r="D14" s="254">
        <v>0.85</v>
      </c>
      <c r="E14" s="254">
        <v>0.85</v>
      </c>
      <c r="F14" s="254">
        <v>0.85</v>
      </c>
      <c r="G14" s="254">
        <v>0.85</v>
      </c>
      <c r="H14" s="254">
        <v>0.85</v>
      </c>
      <c r="I14" s="254">
        <v>0.85</v>
      </c>
      <c r="J14" s="254">
        <v>0.85</v>
      </c>
      <c r="K14" s="254">
        <v>0.85</v>
      </c>
      <c r="L14" s="254">
        <v>0.85</v>
      </c>
      <c r="M14" s="254">
        <v>0.85</v>
      </c>
      <c r="N14" s="254">
        <v>0.85</v>
      </c>
      <c r="O14" s="254">
        <v>0.85</v>
      </c>
      <c r="P14" s="254">
        <v>0.85</v>
      </c>
      <c r="Q14" s="254">
        <v>0.75</v>
      </c>
      <c r="R14" s="254">
        <v>0.74</v>
      </c>
      <c r="S14" s="254">
        <v>0.73</v>
      </c>
      <c r="T14" s="254">
        <v>0.73</v>
      </c>
      <c r="U14" s="254">
        <v>0.73</v>
      </c>
      <c r="V14" s="254">
        <v>0.73</v>
      </c>
      <c r="W14" s="254">
        <v>0.73</v>
      </c>
      <c r="X14" s="254">
        <v>0.73</v>
      </c>
      <c r="Y14" s="254">
        <v>0.73</v>
      </c>
      <c r="Z14" s="254">
        <v>0.73</v>
      </c>
      <c r="AA14" s="254">
        <v>0.73</v>
      </c>
      <c r="AB14" s="254">
        <v>0.73</v>
      </c>
      <c r="AC14" s="254">
        <v>0.73</v>
      </c>
      <c r="AD14" s="254">
        <v>0.73</v>
      </c>
      <c r="AE14" s="254">
        <v>0.73</v>
      </c>
      <c r="AF14" s="254">
        <v>0.73</v>
      </c>
      <c r="AG14" s="254">
        <v>0.73</v>
      </c>
      <c r="AH14" s="254">
        <v>0.73</v>
      </c>
      <c r="AI14" s="254">
        <v>0.73</v>
      </c>
      <c r="AJ14" s="254">
        <v>0.73</v>
      </c>
      <c r="AK14" s="254">
        <v>0.73</v>
      </c>
      <c r="AL14" s="254">
        <v>0.73</v>
      </c>
      <c r="AM14" s="254">
        <v>0.74</v>
      </c>
      <c r="AN14" s="254">
        <v>0.74</v>
      </c>
      <c r="AO14" s="254">
        <v>0.74</v>
      </c>
      <c r="AP14" s="254">
        <v>0.73</v>
      </c>
      <c r="AQ14" s="254">
        <v>0.73</v>
      </c>
      <c r="AR14" s="254">
        <v>0.73</v>
      </c>
      <c r="AS14" s="254">
        <v>0.73</v>
      </c>
      <c r="AT14" s="254">
        <v>0.73</v>
      </c>
      <c r="AU14" s="254">
        <v>0.69</v>
      </c>
      <c r="AV14" s="254">
        <v>0.69</v>
      </c>
      <c r="AW14" s="254">
        <v>0.68</v>
      </c>
      <c r="AX14" s="254">
        <v>0.68</v>
      </c>
      <c r="AY14" s="254">
        <v>0.68</v>
      </c>
      <c r="AZ14" s="254">
        <v>0.68</v>
      </c>
      <c r="BA14" s="254">
        <v>0.68</v>
      </c>
      <c r="BB14" s="411" t="s">
        <v>1297</v>
      </c>
      <c r="BC14" s="411" t="s">
        <v>1297</v>
      </c>
      <c r="BD14" s="411" t="s">
        <v>1297</v>
      </c>
      <c r="BE14" s="411" t="s">
        <v>1297</v>
      </c>
      <c r="BF14" s="411" t="s">
        <v>1297</v>
      </c>
      <c r="BG14" s="411" t="s">
        <v>1297</v>
      </c>
      <c r="BH14" s="411" t="s">
        <v>1297</v>
      </c>
      <c r="BI14" s="411" t="s">
        <v>1297</v>
      </c>
      <c r="BJ14" s="254" t="s">
        <v>1297</v>
      </c>
      <c r="BK14" s="254" t="s">
        <v>1297</v>
      </c>
      <c r="BL14" s="254" t="s">
        <v>1297</v>
      </c>
      <c r="BM14" s="254" t="s">
        <v>1297</v>
      </c>
      <c r="BN14" s="254" t="s">
        <v>1297</v>
      </c>
      <c r="BO14" s="254" t="s">
        <v>1297</v>
      </c>
      <c r="BP14" s="254" t="s">
        <v>1297</v>
      </c>
      <c r="BQ14" s="254" t="s">
        <v>1297</v>
      </c>
      <c r="BR14" s="254" t="s">
        <v>1297</v>
      </c>
      <c r="BS14" s="254" t="s">
        <v>1297</v>
      </c>
      <c r="BT14" s="254" t="s">
        <v>1297</v>
      </c>
      <c r="BU14" s="254" t="s">
        <v>1297</v>
      </c>
      <c r="BV14" s="254" t="s">
        <v>1297</v>
      </c>
    </row>
    <row r="15" spans="1:74" ht="11.1" customHeight="1" x14ac:dyDescent="0.2">
      <c r="A15" s="162" t="s">
        <v>368</v>
      </c>
      <c r="B15" s="173" t="s">
        <v>355</v>
      </c>
      <c r="C15" s="254">
        <v>9.1</v>
      </c>
      <c r="D15" s="254">
        <v>9.1</v>
      </c>
      <c r="E15" s="254">
        <v>8.9</v>
      </c>
      <c r="F15" s="254">
        <v>8.9</v>
      </c>
      <c r="G15" s="254">
        <v>8.9</v>
      </c>
      <c r="H15" s="254">
        <v>9.6</v>
      </c>
      <c r="I15" s="254">
        <v>9.8000000000000007</v>
      </c>
      <c r="J15" s="254">
        <v>9.9</v>
      </c>
      <c r="K15" s="254">
        <v>9.6999999999999993</v>
      </c>
      <c r="L15" s="254">
        <v>9.5</v>
      </c>
      <c r="M15" s="254">
        <v>9.8000000000000007</v>
      </c>
      <c r="N15" s="254">
        <v>9.8000000000000007</v>
      </c>
      <c r="O15" s="254">
        <v>9.8000000000000007</v>
      </c>
      <c r="P15" s="254">
        <v>10</v>
      </c>
      <c r="Q15" s="254">
        <v>9.99</v>
      </c>
      <c r="R15" s="254">
        <v>9.89</v>
      </c>
      <c r="S15" s="254">
        <v>9.69</v>
      </c>
      <c r="T15" s="254">
        <v>9.98</v>
      </c>
      <c r="U15" s="254">
        <v>9.9749999999999996</v>
      </c>
      <c r="V15" s="254">
        <v>9.9749999999999996</v>
      </c>
      <c r="W15" s="254">
        <v>9.76</v>
      </c>
      <c r="X15" s="254">
        <v>9.76</v>
      </c>
      <c r="Y15" s="254">
        <v>9.5</v>
      </c>
      <c r="Z15" s="254">
        <v>9.1999999999999993</v>
      </c>
      <c r="AA15" s="254">
        <v>9.1</v>
      </c>
      <c r="AB15" s="254">
        <v>9.1</v>
      </c>
      <c r="AC15" s="254">
        <v>9.1</v>
      </c>
      <c r="AD15" s="254">
        <v>9.4</v>
      </c>
      <c r="AE15" s="254">
        <v>9.6</v>
      </c>
      <c r="AF15" s="254">
        <v>9.8000000000000007</v>
      </c>
      <c r="AG15" s="254">
        <v>10</v>
      </c>
      <c r="AH15" s="254">
        <v>10.199999999999999</v>
      </c>
      <c r="AI15" s="254">
        <v>10.1</v>
      </c>
      <c r="AJ15" s="254">
        <v>9.8000000000000007</v>
      </c>
      <c r="AK15" s="254">
        <v>9.8000000000000007</v>
      </c>
      <c r="AL15" s="254">
        <v>9.8000000000000007</v>
      </c>
      <c r="AM15" s="254">
        <v>9.9</v>
      </c>
      <c r="AN15" s="254">
        <v>9.85</v>
      </c>
      <c r="AO15" s="254">
        <v>9.65</v>
      </c>
      <c r="AP15" s="254">
        <v>9.65</v>
      </c>
      <c r="AQ15" s="254">
        <v>9.65</v>
      </c>
      <c r="AR15" s="254">
        <v>9.65</v>
      </c>
      <c r="AS15" s="254">
        <v>9.8000000000000007</v>
      </c>
      <c r="AT15" s="254">
        <v>9.6999999999999993</v>
      </c>
      <c r="AU15" s="254">
        <v>9.6</v>
      </c>
      <c r="AV15" s="254">
        <v>9.6999999999999993</v>
      </c>
      <c r="AW15" s="254">
        <v>9.6</v>
      </c>
      <c r="AX15" s="254">
        <v>9.6</v>
      </c>
      <c r="AY15" s="254">
        <v>9.6</v>
      </c>
      <c r="AZ15" s="254">
        <v>9.6999999999999993</v>
      </c>
      <c r="BA15" s="254">
        <v>9.8000000000000007</v>
      </c>
      <c r="BB15" s="411" t="s">
        <v>1297</v>
      </c>
      <c r="BC15" s="411" t="s">
        <v>1297</v>
      </c>
      <c r="BD15" s="411" t="s">
        <v>1297</v>
      </c>
      <c r="BE15" s="411" t="s">
        <v>1297</v>
      </c>
      <c r="BF15" s="411" t="s">
        <v>1297</v>
      </c>
      <c r="BG15" s="411" t="s">
        <v>1297</v>
      </c>
      <c r="BH15" s="411" t="s">
        <v>1297</v>
      </c>
      <c r="BI15" s="411" t="s">
        <v>1297</v>
      </c>
      <c r="BJ15" s="254" t="s">
        <v>1297</v>
      </c>
      <c r="BK15" s="254" t="s">
        <v>1297</v>
      </c>
      <c r="BL15" s="254" t="s">
        <v>1297</v>
      </c>
      <c r="BM15" s="254" t="s">
        <v>1297</v>
      </c>
      <c r="BN15" s="254" t="s">
        <v>1297</v>
      </c>
      <c r="BO15" s="254" t="s">
        <v>1297</v>
      </c>
      <c r="BP15" s="254" t="s">
        <v>1297</v>
      </c>
      <c r="BQ15" s="254" t="s">
        <v>1297</v>
      </c>
      <c r="BR15" s="254" t="s">
        <v>1297</v>
      </c>
      <c r="BS15" s="254" t="s">
        <v>1297</v>
      </c>
      <c r="BT15" s="254" t="s">
        <v>1297</v>
      </c>
      <c r="BU15" s="254" t="s">
        <v>1297</v>
      </c>
      <c r="BV15" s="254" t="s">
        <v>1297</v>
      </c>
    </row>
    <row r="16" spans="1:74" ht="11.1" customHeight="1" x14ac:dyDescent="0.2">
      <c r="A16" s="162" t="s">
        <v>369</v>
      </c>
      <c r="B16" s="173" t="s">
        <v>356</v>
      </c>
      <c r="C16" s="254">
        <v>2.4</v>
      </c>
      <c r="D16" s="254">
        <v>2.4</v>
      </c>
      <c r="E16" s="254">
        <v>2.5</v>
      </c>
      <c r="F16" s="254">
        <v>2.6</v>
      </c>
      <c r="G16" s="254">
        <v>2.6</v>
      </c>
      <c r="H16" s="254">
        <v>2.6</v>
      </c>
      <c r="I16" s="254">
        <v>2.6</v>
      </c>
      <c r="J16" s="254">
        <v>2.6</v>
      </c>
      <c r="K16" s="254">
        <v>2.6</v>
      </c>
      <c r="L16" s="254">
        <v>2.6</v>
      </c>
      <c r="M16" s="254">
        <v>2.6</v>
      </c>
      <c r="N16" s="254">
        <v>2.6</v>
      </c>
      <c r="O16" s="254">
        <v>2.6</v>
      </c>
      <c r="P16" s="254">
        <v>2.6</v>
      </c>
      <c r="Q16" s="254">
        <v>2.7</v>
      </c>
      <c r="R16" s="254">
        <v>2.7</v>
      </c>
      <c r="S16" s="254">
        <v>2.7</v>
      </c>
      <c r="T16" s="254">
        <v>2.7</v>
      </c>
      <c r="U16" s="254">
        <v>2.7</v>
      </c>
      <c r="V16" s="254">
        <v>2.7</v>
      </c>
      <c r="W16" s="254">
        <v>2.7</v>
      </c>
      <c r="X16" s="254">
        <v>2.7</v>
      </c>
      <c r="Y16" s="254">
        <v>2.7</v>
      </c>
      <c r="Z16" s="254">
        <v>2.7</v>
      </c>
      <c r="AA16" s="254">
        <v>2.7</v>
      </c>
      <c r="AB16" s="254">
        <v>2.7</v>
      </c>
      <c r="AC16" s="254">
        <v>2.7</v>
      </c>
      <c r="AD16" s="254">
        <v>2.7</v>
      </c>
      <c r="AE16" s="254">
        <v>2.7</v>
      </c>
      <c r="AF16" s="254">
        <v>2.7</v>
      </c>
      <c r="AG16" s="254">
        <v>2.7</v>
      </c>
      <c r="AH16" s="254">
        <v>2.7</v>
      </c>
      <c r="AI16" s="254">
        <v>2.7</v>
      </c>
      <c r="AJ16" s="254">
        <v>2.7</v>
      </c>
      <c r="AK16" s="254">
        <v>2.7</v>
      </c>
      <c r="AL16" s="254">
        <v>2.7</v>
      </c>
      <c r="AM16" s="254">
        <v>2.7</v>
      </c>
      <c r="AN16" s="254">
        <v>2.7</v>
      </c>
      <c r="AO16" s="254">
        <v>2.7</v>
      </c>
      <c r="AP16" s="254">
        <v>2.7</v>
      </c>
      <c r="AQ16" s="254">
        <v>2.7</v>
      </c>
      <c r="AR16" s="254">
        <v>2.7</v>
      </c>
      <c r="AS16" s="254">
        <v>2.7</v>
      </c>
      <c r="AT16" s="254">
        <v>2.7</v>
      </c>
      <c r="AU16" s="254">
        <v>2.7</v>
      </c>
      <c r="AV16" s="254">
        <v>2.7</v>
      </c>
      <c r="AW16" s="254">
        <v>2.7</v>
      </c>
      <c r="AX16" s="254">
        <v>2.7</v>
      </c>
      <c r="AY16" s="254">
        <v>2.7</v>
      </c>
      <c r="AZ16" s="254">
        <v>2.7</v>
      </c>
      <c r="BA16" s="254">
        <v>2.7</v>
      </c>
      <c r="BB16" s="411" t="s">
        <v>1297</v>
      </c>
      <c r="BC16" s="411" t="s">
        <v>1297</v>
      </c>
      <c r="BD16" s="411" t="s">
        <v>1297</v>
      </c>
      <c r="BE16" s="411" t="s">
        <v>1297</v>
      </c>
      <c r="BF16" s="411" t="s">
        <v>1297</v>
      </c>
      <c r="BG16" s="411" t="s">
        <v>1297</v>
      </c>
      <c r="BH16" s="411" t="s">
        <v>1297</v>
      </c>
      <c r="BI16" s="411" t="s">
        <v>1297</v>
      </c>
      <c r="BJ16" s="254" t="s">
        <v>1297</v>
      </c>
      <c r="BK16" s="254" t="s">
        <v>1297</v>
      </c>
      <c r="BL16" s="254" t="s">
        <v>1297</v>
      </c>
      <c r="BM16" s="254" t="s">
        <v>1297</v>
      </c>
      <c r="BN16" s="254" t="s">
        <v>1297</v>
      </c>
      <c r="BO16" s="254" t="s">
        <v>1297</v>
      </c>
      <c r="BP16" s="254" t="s">
        <v>1297</v>
      </c>
      <c r="BQ16" s="254" t="s">
        <v>1297</v>
      </c>
      <c r="BR16" s="254" t="s">
        <v>1297</v>
      </c>
      <c r="BS16" s="254" t="s">
        <v>1297</v>
      </c>
      <c r="BT16" s="254" t="s">
        <v>1297</v>
      </c>
      <c r="BU16" s="254" t="s">
        <v>1297</v>
      </c>
      <c r="BV16" s="254" t="s">
        <v>1297</v>
      </c>
    </row>
    <row r="17" spans="1:74" ht="11.1" customHeight="1" x14ac:dyDescent="0.2">
      <c r="A17" s="162" t="s">
        <v>370</v>
      </c>
      <c r="B17" s="173" t="s">
        <v>357</v>
      </c>
      <c r="C17" s="254">
        <v>2.4</v>
      </c>
      <c r="D17" s="254">
        <v>2.4</v>
      </c>
      <c r="E17" s="254">
        <v>2.4</v>
      </c>
      <c r="F17" s="254">
        <v>2.4</v>
      </c>
      <c r="G17" s="254">
        <v>2.4</v>
      </c>
      <c r="H17" s="254">
        <v>2.4</v>
      </c>
      <c r="I17" s="254">
        <v>2.4</v>
      </c>
      <c r="J17" s="254">
        <v>2.4</v>
      </c>
      <c r="K17" s="254">
        <v>2.4</v>
      </c>
      <c r="L17" s="254">
        <v>2.4</v>
      </c>
      <c r="M17" s="254">
        <v>2.4</v>
      </c>
      <c r="N17" s="254">
        <v>2.4</v>
      </c>
      <c r="O17" s="254">
        <v>2.4</v>
      </c>
      <c r="P17" s="254">
        <v>2.4</v>
      </c>
      <c r="Q17" s="254">
        <v>2.4</v>
      </c>
      <c r="R17" s="254">
        <v>2.4</v>
      </c>
      <c r="S17" s="254">
        <v>2.4</v>
      </c>
      <c r="T17" s="254">
        <v>2.4</v>
      </c>
      <c r="U17" s="254">
        <v>2.4</v>
      </c>
      <c r="V17" s="254">
        <v>2.4</v>
      </c>
      <c r="W17" s="254">
        <v>2.4</v>
      </c>
      <c r="X17" s="254">
        <v>2.4</v>
      </c>
      <c r="Y17" s="254">
        <v>2.4</v>
      </c>
      <c r="Z17" s="254">
        <v>2.4</v>
      </c>
      <c r="AA17" s="254">
        <v>2.4</v>
      </c>
      <c r="AB17" s="254">
        <v>2.4</v>
      </c>
      <c r="AC17" s="254">
        <v>2.4</v>
      </c>
      <c r="AD17" s="254">
        <v>2.4</v>
      </c>
      <c r="AE17" s="254">
        <v>2.4</v>
      </c>
      <c r="AF17" s="254">
        <v>2.4</v>
      </c>
      <c r="AG17" s="254">
        <v>2.4</v>
      </c>
      <c r="AH17" s="254">
        <v>2.4</v>
      </c>
      <c r="AI17" s="254">
        <v>2.4</v>
      </c>
      <c r="AJ17" s="254">
        <v>2.4</v>
      </c>
      <c r="AK17" s="254">
        <v>2.4</v>
      </c>
      <c r="AL17" s="254">
        <v>2.4</v>
      </c>
      <c r="AM17" s="254">
        <v>2.4</v>
      </c>
      <c r="AN17" s="254">
        <v>2.4</v>
      </c>
      <c r="AO17" s="254">
        <v>2.4</v>
      </c>
      <c r="AP17" s="254">
        <v>2.4</v>
      </c>
      <c r="AQ17" s="254">
        <v>2.4</v>
      </c>
      <c r="AR17" s="254">
        <v>2.4</v>
      </c>
      <c r="AS17" s="254">
        <v>2.4</v>
      </c>
      <c r="AT17" s="254">
        <v>2.4</v>
      </c>
      <c r="AU17" s="254">
        <v>2.4</v>
      </c>
      <c r="AV17" s="254">
        <v>2.4</v>
      </c>
      <c r="AW17" s="254">
        <v>2.4</v>
      </c>
      <c r="AX17" s="254">
        <v>2.4</v>
      </c>
      <c r="AY17" s="254">
        <v>2.4</v>
      </c>
      <c r="AZ17" s="254">
        <v>2.4</v>
      </c>
      <c r="BA17" s="254">
        <v>2.4</v>
      </c>
      <c r="BB17" s="411" t="s">
        <v>1297</v>
      </c>
      <c r="BC17" s="411" t="s">
        <v>1297</v>
      </c>
      <c r="BD17" s="411" t="s">
        <v>1297</v>
      </c>
      <c r="BE17" s="411" t="s">
        <v>1297</v>
      </c>
      <c r="BF17" s="411" t="s">
        <v>1297</v>
      </c>
      <c r="BG17" s="411" t="s">
        <v>1297</v>
      </c>
      <c r="BH17" s="411" t="s">
        <v>1297</v>
      </c>
      <c r="BI17" s="411" t="s">
        <v>1297</v>
      </c>
      <c r="BJ17" s="254" t="s">
        <v>1297</v>
      </c>
      <c r="BK17" s="254" t="s">
        <v>1297</v>
      </c>
      <c r="BL17" s="254" t="s">
        <v>1297</v>
      </c>
      <c r="BM17" s="254" t="s">
        <v>1297</v>
      </c>
      <c r="BN17" s="254" t="s">
        <v>1297</v>
      </c>
      <c r="BO17" s="254" t="s">
        <v>1297</v>
      </c>
      <c r="BP17" s="254" t="s">
        <v>1297</v>
      </c>
      <c r="BQ17" s="254" t="s">
        <v>1297</v>
      </c>
      <c r="BR17" s="254" t="s">
        <v>1297</v>
      </c>
      <c r="BS17" s="254" t="s">
        <v>1297</v>
      </c>
      <c r="BT17" s="254" t="s">
        <v>1297</v>
      </c>
      <c r="BU17" s="254" t="s">
        <v>1297</v>
      </c>
      <c r="BV17" s="254" t="s">
        <v>1297</v>
      </c>
    </row>
    <row r="18" spans="1:74" ht="11.1" customHeight="1" x14ac:dyDescent="0.2">
      <c r="A18" s="162" t="s">
        <v>332</v>
      </c>
      <c r="B18" s="173" t="s">
        <v>90</v>
      </c>
      <c r="C18" s="254">
        <v>30.650757904999999</v>
      </c>
      <c r="D18" s="254">
        <v>30.230848122000001</v>
      </c>
      <c r="E18" s="254">
        <v>29.079052291</v>
      </c>
      <c r="F18" s="254">
        <v>29.171612571000001</v>
      </c>
      <c r="G18" s="254">
        <v>29.193803367000001</v>
      </c>
      <c r="H18" s="254">
        <v>29.837533451999999</v>
      </c>
      <c r="I18" s="254">
        <v>30.084948433000001</v>
      </c>
      <c r="J18" s="254">
        <v>30.211606676999999</v>
      </c>
      <c r="K18" s="254">
        <v>30.265598193999999</v>
      </c>
      <c r="L18" s="254">
        <v>29.964931233000001</v>
      </c>
      <c r="M18" s="254">
        <v>30.771522023999999</v>
      </c>
      <c r="N18" s="254">
        <v>30.824132432999999</v>
      </c>
      <c r="O18" s="254">
        <v>31.020600999999999</v>
      </c>
      <c r="P18" s="254">
        <v>31.372848000000001</v>
      </c>
      <c r="Q18" s="254">
        <v>31.399346000000001</v>
      </c>
      <c r="R18" s="254">
        <v>31.630374</v>
      </c>
      <c r="S18" s="254">
        <v>31.202839000000001</v>
      </c>
      <c r="T18" s="254">
        <v>31.311675999999999</v>
      </c>
      <c r="U18" s="254">
        <v>31.207961999999998</v>
      </c>
      <c r="V18" s="254">
        <v>31.462012999999999</v>
      </c>
      <c r="W18" s="254">
        <v>31.126446999999999</v>
      </c>
      <c r="X18" s="254">
        <v>30.752865</v>
      </c>
      <c r="Y18" s="254">
        <v>30.564315000000001</v>
      </c>
      <c r="Z18" s="254">
        <v>30.263365</v>
      </c>
      <c r="AA18" s="254">
        <v>30.06504</v>
      </c>
      <c r="AB18" s="254">
        <v>29.969370999999999</v>
      </c>
      <c r="AC18" s="254">
        <v>30.114229999999999</v>
      </c>
      <c r="AD18" s="254">
        <v>30.570727000000002</v>
      </c>
      <c r="AE18" s="254">
        <v>30.701508</v>
      </c>
      <c r="AF18" s="254">
        <v>30.469041000000001</v>
      </c>
      <c r="AG18" s="254">
        <v>30.595288</v>
      </c>
      <c r="AH18" s="254">
        <v>30.516641</v>
      </c>
      <c r="AI18" s="254">
        <v>29.825119000000001</v>
      </c>
      <c r="AJ18" s="254">
        <v>29.809868000000002</v>
      </c>
      <c r="AK18" s="254">
        <v>29.305</v>
      </c>
      <c r="AL18" s="254">
        <v>29.488199999999999</v>
      </c>
      <c r="AM18" s="254">
        <v>30.100100000000001</v>
      </c>
      <c r="AN18" s="254">
        <v>30.2408</v>
      </c>
      <c r="AO18" s="254">
        <v>29.706600000000002</v>
      </c>
      <c r="AP18" s="254">
        <v>29.755199999999999</v>
      </c>
      <c r="AQ18" s="254">
        <v>29.6343</v>
      </c>
      <c r="AR18" s="254">
        <v>29.720300000000002</v>
      </c>
      <c r="AS18" s="254">
        <v>30.043299999999999</v>
      </c>
      <c r="AT18" s="254">
        <v>30.218299999999999</v>
      </c>
      <c r="AU18" s="254">
        <v>30.575900000000001</v>
      </c>
      <c r="AV18" s="254">
        <v>30.597200000000001</v>
      </c>
      <c r="AW18" s="254">
        <v>30.127800000000001</v>
      </c>
      <c r="AX18" s="254">
        <v>30.2911</v>
      </c>
      <c r="AY18" s="254">
        <v>30.111651999999999</v>
      </c>
      <c r="AZ18" s="254">
        <v>30.152367000000002</v>
      </c>
      <c r="BA18" s="254">
        <v>30.733288999999999</v>
      </c>
      <c r="BB18" s="411">
        <v>30.371963999999998</v>
      </c>
      <c r="BC18" s="411">
        <v>30.360940299999999</v>
      </c>
      <c r="BD18" s="411">
        <v>30.336961299999999</v>
      </c>
      <c r="BE18" s="411">
        <v>30.2650243</v>
      </c>
      <c r="BF18" s="411">
        <v>30.290024299999999</v>
      </c>
      <c r="BG18" s="411">
        <v>30.207468899999999</v>
      </c>
      <c r="BH18" s="411">
        <v>29.838901199999999</v>
      </c>
      <c r="BI18" s="411">
        <v>29.869618800000001</v>
      </c>
      <c r="BJ18" s="411">
        <v>29.892883099999999</v>
      </c>
      <c r="BK18" s="411">
        <v>29.635131749999999</v>
      </c>
      <c r="BL18" s="411">
        <v>29.655863603</v>
      </c>
      <c r="BM18" s="411">
        <v>29.681927525999999</v>
      </c>
      <c r="BN18" s="411">
        <v>29.705691341000001</v>
      </c>
      <c r="BO18" s="411">
        <v>29.719522866999998</v>
      </c>
      <c r="BP18" s="411">
        <v>29.740568370999998</v>
      </c>
      <c r="BQ18" s="411">
        <v>29.763704882999999</v>
      </c>
      <c r="BR18" s="411">
        <v>29.783704882999999</v>
      </c>
      <c r="BS18" s="411">
        <v>29.795968154000001</v>
      </c>
      <c r="BT18" s="411">
        <v>29.822554829000001</v>
      </c>
      <c r="BU18" s="411">
        <v>29.848409651000001</v>
      </c>
      <c r="BV18" s="411">
        <v>29.866632293999999</v>
      </c>
    </row>
    <row r="19" spans="1:74" ht="11.1" customHeight="1" x14ac:dyDescent="0.2">
      <c r="C19" s="482"/>
      <c r="D19" s="225"/>
      <c r="E19" s="225"/>
      <c r="F19" s="225"/>
      <c r="G19" s="225"/>
      <c r="H19" s="225"/>
      <c r="I19" s="225"/>
      <c r="J19" s="225"/>
      <c r="K19" s="225"/>
      <c r="L19" s="225"/>
      <c r="M19" s="225"/>
      <c r="N19" s="225"/>
      <c r="O19" s="225"/>
      <c r="P19" s="225"/>
      <c r="Q19" s="225"/>
      <c r="R19" s="225"/>
      <c r="S19" s="225"/>
      <c r="T19" s="225"/>
      <c r="U19" s="225"/>
      <c r="V19" s="225"/>
      <c r="W19" s="225"/>
      <c r="X19" s="225"/>
      <c r="Y19" s="225"/>
      <c r="Z19" s="225"/>
      <c r="AA19" s="225"/>
      <c r="AB19" s="225"/>
      <c r="AC19" s="225"/>
      <c r="AD19" s="225"/>
      <c r="AE19" s="225"/>
      <c r="AF19" s="225"/>
      <c r="AG19" s="225"/>
      <c r="AH19" s="225"/>
      <c r="AI19" s="225"/>
      <c r="AJ19" s="225"/>
      <c r="AK19" s="225"/>
      <c r="AL19" s="225"/>
      <c r="AM19" s="225"/>
      <c r="AN19" s="225"/>
      <c r="AO19" s="225"/>
      <c r="AP19" s="225"/>
      <c r="AQ19" s="225"/>
      <c r="AR19" s="225"/>
      <c r="AS19" s="225"/>
      <c r="AT19" s="225"/>
      <c r="AU19" s="225"/>
      <c r="AV19" s="225"/>
      <c r="AW19" s="225"/>
      <c r="AX19" s="225"/>
      <c r="AY19" s="650"/>
      <c r="AZ19" s="650"/>
      <c r="BA19" s="650"/>
      <c r="BB19" s="494"/>
      <c r="BC19" s="494"/>
      <c r="BD19" s="494"/>
      <c r="BE19" s="494"/>
      <c r="BF19" s="494"/>
      <c r="BG19" s="494"/>
      <c r="BH19" s="494"/>
      <c r="BI19" s="494"/>
      <c r="BJ19" s="494"/>
      <c r="BK19" s="494"/>
      <c r="BL19" s="494"/>
      <c r="BM19" s="494"/>
      <c r="BN19" s="494"/>
      <c r="BO19" s="494"/>
      <c r="BP19" s="494"/>
      <c r="BQ19" s="494"/>
      <c r="BR19" s="494"/>
      <c r="BS19" s="494"/>
      <c r="BT19" s="494"/>
      <c r="BU19" s="494"/>
      <c r="BV19" s="494"/>
    </row>
    <row r="20" spans="1:74" ht="11.1" customHeight="1" x14ac:dyDescent="0.2">
      <c r="A20" s="162" t="s">
        <v>546</v>
      </c>
      <c r="B20" s="172" t="s">
        <v>360</v>
      </c>
      <c r="C20" s="254">
        <v>6.1493301460999996</v>
      </c>
      <c r="D20" s="254">
        <v>6.1553301460999998</v>
      </c>
      <c r="E20" s="254">
        <v>6.0023301461000003</v>
      </c>
      <c r="F20" s="254">
        <v>6.0453301461000004</v>
      </c>
      <c r="G20" s="254">
        <v>6.0593301460999998</v>
      </c>
      <c r="H20" s="254">
        <v>6.0593301460999998</v>
      </c>
      <c r="I20" s="254">
        <v>6.0463301460999999</v>
      </c>
      <c r="J20" s="254">
        <v>6.0523301461000001</v>
      </c>
      <c r="K20" s="254">
        <v>6.0623301460999999</v>
      </c>
      <c r="L20" s="254">
        <v>6.0783301460999999</v>
      </c>
      <c r="M20" s="254">
        <v>6.1183301460999999</v>
      </c>
      <c r="N20" s="254">
        <v>6.1033301461000002</v>
      </c>
      <c r="O20" s="254">
        <v>6.3073301461</v>
      </c>
      <c r="P20" s="254">
        <v>6.3273301461000004</v>
      </c>
      <c r="Q20" s="254">
        <v>6.3173301460999998</v>
      </c>
      <c r="R20" s="254">
        <v>6.3673301460999996</v>
      </c>
      <c r="S20" s="254">
        <v>6.3573301460999998</v>
      </c>
      <c r="T20" s="254">
        <v>6.3513301460999996</v>
      </c>
      <c r="U20" s="254">
        <v>6.3843301460999999</v>
      </c>
      <c r="V20" s="254">
        <v>6.3803301461000004</v>
      </c>
      <c r="W20" s="254">
        <v>6.3913301460999996</v>
      </c>
      <c r="X20" s="254">
        <v>6.2683301461000003</v>
      </c>
      <c r="Y20" s="254">
        <v>6.3913301460999996</v>
      </c>
      <c r="Z20" s="254">
        <v>6.4133301460999999</v>
      </c>
      <c r="AA20" s="254">
        <v>6.3733301460999998</v>
      </c>
      <c r="AB20" s="254">
        <v>6.4103301460999997</v>
      </c>
      <c r="AC20" s="254">
        <v>6.4343301460999998</v>
      </c>
      <c r="AD20" s="254">
        <v>6.4093301461000003</v>
      </c>
      <c r="AE20" s="254">
        <v>6.3593301460999996</v>
      </c>
      <c r="AF20" s="254">
        <v>6.3443301460999999</v>
      </c>
      <c r="AG20" s="254">
        <v>6.3803301461000004</v>
      </c>
      <c r="AH20" s="254">
        <v>6.3513301460999996</v>
      </c>
      <c r="AI20" s="254">
        <v>6.3053301461000002</v>
      </c>
      <c r="AJ20" s="254">
        <v>6.3723301461000004</v>
      </c>
      <c r="AK20" s="254">
        <v>6.3793301461</v>
      </c>
      <c r="AL20" s="254">
        <v>6.3683301460999999</v>
      </c>
      <c r="AM20" s="254">
        <v>6.3053301461000002</v>
      </c>
      <c r="AN20" s="254">
        <v>6.3103301461000001</v>
      </c>
      <c r="AO20" s="254">
        <v>6.3353301460999996</v>
      </c>
      <c r="AP20" s="254">
        <v>6.3203301460999999</v>
      </c>
      <c r="AQ20" s="254">
        <v>6.3303301460999997</v>
      </c>
      <c r="AR20" s="254">
        <v>6.3403301461000003</v>
      </c>
      <c r="AS20" s="254">
        <v>6.3403301461000003</v>
      </c>
      <c r="AT20" s="254">
        <v>6.3403301461000003</v>
      </c>
      <c r="AU20" s="254">
        <v>6.3403301461000003</v>
      </c>
      <c r="AV20" s="254">
        <v>6.3403301461000003</v>
      </c>
      <c r="AW20" s="254">
        <v>6.3403301461000003</v>
      </c>
      <c r="AX20" s="254">
        <v>6.5484507627999999</v>
      </c>
      <c r="AY20" s="254">
        <v>6.4799615154000003</v>
      </c>
      <c r="AZ20" s="254">
        <v>6.4919536929000001</v>
      </c>
      <c r="BA20" s="254">
        <v>6.5029300330000002</v>
      </c>
      <c r="BB20" s="411">
        <v>6.5244937026000001</v>
      </c>
      <c r="BC20" s="411">
        <v>6.5354921366000003</v>
      </c>
      <c r="BD20" s="411">
        <v>6.5576132612000002</v>
      </c>
      <c r="BE20" s="411">
        <v>6.5690910796999997</v>
      </c>
      <c r="BF20" s="411">
        <v>6.5908613172999999</v>
      </c>
      <c r="BG20" s="411">
        <v>6.6024996141000001</v>
      </c>
      <c r="BH20" s="411">
        <v>6.6244096112999999</v>
      </c>
      <c r="BI20" s="411">
        <v>6.6357878528000001</v>
      </c>
      <c r="BJ20" s="411">
        <v>6.6580178532999996</v>
      </c>
      <c r="BK20" s="411">
        <v>6.5990128474</v>
      </c>
      <c r="BL20" s="411">
        <v>6.6219553994</v>
      </c>
      <c r="BM20" s="411">
        <v>6.6331868973999999</v>
      </c>
      <c r="BN20" s="411">
        <v>6.6562101296999998</v>
      </c>
      <c r="BO20" s="411">
        <v>6.6675326174</v>
      </c>
      <c r="BP20" s="411">
        <v>6.6912080408000003</v>
      </c>
      <c r="BQ20" s="411">
        <v>6.7029128787000003</v>
      </c>
      <c r="BR20" s="411">
        <v>6.7262281284999998</v>
      </c>
      <c r="BS20" s="411">
        <v>6.7381372011999998</v>
      </c>
      <c r="BT20" s="411">
        <v>6.7615732133000002</v>
      </c>
      <c r="BU20" s="411">
        <v>6.7732019010000002</v>
      </c>
      <c r="BV20" s="411">
        <v>6.7969524323000003</v>
      </c>
    </row>
    <row r="21" spans="1:74" ht="11.1" customHeight="1" x14ac:dyDescent="0.2">
      <c r="C21" s="225"/>
      <c r="D21" s="225"/>
      <c r="E21" s="225"/>
      <c r="F21" s="225"/>
      <c r="G21" s="225"/>
      <c r="H21" s="225"/>
      <c r="I21" s="225"/>
      <c r="J21" s="225"/>
      <c r="K21" s="225"/>
      <c r="L21" s="225"/>
      <c r="M21" s="225"/>
      <c r="N21" s="225"/>
      <c r="O21" s="225"/>
      <c r="P21" s="225"/>
      <c r="Q21" s="225"/>
      <c r="R21" s="225"/>
      <c r="S21" s="225"/>
      <c r="T21" s="225"/>
      <c r="U21" s="225"/>
      <c r="V21" s="225"/>
      <c r="W21" s="225"/>
      <c r="X21" s="225"/>
      <c r="Y21" s="225"/>
      <c r="Z21" s="225"/>
      <c r="AA21" s="225"/>
      <c r="AB21" s="225"/>
      <c r="AC21" s="225"/>
      <c r="AD21" s="225"/>
      <c r="AE21" s="225"/>
      <c r="AF21" s="225"/>
      <c r="AG21" s="225"/>
      <c r="AH21" s="225"/>
      <c r="AI21" s="225"/>
      <c r="AJ21" s="225"/>
      <c r="AK21" s="225"/>
      <c r="AL21" s="225"/>
      <c r="AM21" s="225"/>
      <c r="AN21" s="225"/>
      <c r="AO21" s="225"/>
      <c r="AP21" s="225"/>
      <c r="AQ21" s="225"/>
      <c r="AR21" s="225"/>
      <c r="AS21" s="225"/>
      <c r="AT21" s="225"/>
      <c r="AU21" s="225"/>
      <c r="AV21" s="225"/>
      <c r="AW21" s="225"/>
      <c r="AX21" s="225"/>
      <c r="AY21" s="650"/>
      <c r="AZ21" s="650"/>
      <c r="BA21" s="650"/>
      <c r="BB21" s="494"/>
      <c r="BC21" s="494"/>
      <c r="BD21" s="494"/>
      <c r="BE21" s="494"/>
      <c r="BF21" s="494"/>
      <c r="BG21" s="494"/>
      <c r="BH21" s="494"/>
      <c r="BI21" s="494"/>
      <c r="BJ21" s="494"/>
      <c r="BK21" s="494"/>
      <c r="BL21" s="494"/>
      <c r="BM21" s="494"/>
      <c r="BN21" s="494"/>
      <c r="BO21" s="494"/>
      <c r="BP21" s="494"/>
      <c r="BQ21" s="494"/>
      <c r="BR21" s="494"/>
      <c r="BS21" s="494"/>
      <c r="BT21" s="494"/>
      <c r="BU21" s="494"/>
      <c r="BV21" s="494"/>
    </row>
    <row r="22" spans="1:74" ht="11.1" customHeight="1" x14ac:dyDescent="0.2">
      <c r="A22" s="162" t="s">
        <v>331</v>
      </c>
      <c r="B22" s="172" t="s">
        <v>91</v>
      </c>
      <c r="C22" s="254">
        <v>36.800088051000003</v>
      </c>
      <c r="D22" s="254">
        <v>36.386178268000002</v>
      </c>
      <c r="E22" s="254">
        <v>35.081382437000002</v>
      </c>
      <c r="F22" s="254">
        <v>35.216942717000002</v>
      </c>
      <c r="G22" s="254">
        <v>35.253133513000002</v>
      </c>
      <c r="H22" s="254">
        <v>35.896863598000003</v>
      </c>
      <c r="I22" s="254">
        <v>36.131278579000004</v>
      </c>
      <c r="J22" s="254">
        <v>36.263936823000002</v>
      </c>
      <c r="K22" s="254">
        <v>36.32792834</v>
      </c>
      <c r="L22" s="254">
        <v>36.043261379</v>
      </c>
      <c r="M22" s="254">
        <v>36.889852169999997</v>
      </c>
      <c r="N22" s="254">
        <v>36.927462579</v>
      </c>
      <c r="O22" s="254">
        <v>37.327931145999997</v>
      </c>
      <c r="P22" s="254">
        <v>37.700178145999999</v>
      </c>
      <c r="Q22" s="254">
        <v>37.716676145999998</v>
      </c>
      <c r="R22" s="254">
        <v>37.997704145999997</v>
      </c>
      <c r="S22" s="254">
        <v>37.560169146</v>
      </c>
      <c r="T22" s="254">
        <v>37.663006146000001</v>
      </c>
      <c r="U22" s="254">
        <v>37.592292145999998</v>
      </c>
      <c r="V22" s="254">
        <v>37.842343145999997</v>
      </c>
      <c r="W22" s="254">
        <v>37.517777146</v>
      </c>
      <c r="X22" s="254">
        <v>37.021195145999997</v>
      </c>
      <c r="Y22" s="254">
        <v>36.955645146000002</v>
      </c>
      <c r="Z22" s="254">
        <v>36.676695146</v>
      </c>
      <c r="AA22" s="254">
        <v>36.438370145999997</v>
      </c>
      <c r="AB22" s="254">
        <v>36.379701146000002</v>
      </c>
      <c r="AC22" s="254">
        <v>36.548560146</v>
      </c>
      <c r="AD22" s="254">
        <v>36.980057146</v>
      </c>
      <c r="AE22" s="254">
        <v>37.060838146000002</v>
      </c>
      <c r="AF22" s="254">
        <v>36.813371146000001</v>
      </c>
      <c r="AG22" s="254">
        <v>36.975618146000002</v>
      </c>
      <c r="AH22" s="254">
        <v>36.867971146000002</v>
      </c>
      <c r="AI22" s="254">
        <v>36.130449145999997</v>
      </c>
      <c r="AJ22" s="254">
        <v>36.182198145999998</v>
      </c>
      <c r="AK22" s="254">
        <v>35.684330146000001</v>
      </c>
      <c r="AL22" s="254">
        <v>35.856530145999997</v>
      </c>
      <c r="AM22" s="254">
        <v>36.405430146</v>
      </c>
      <c r="AN22" s="254">
        <v>36.551130145999998</v>
      </c>
      <c r="AO22" s="254">
        <v>36.041930145999999</v>
      </c>
      <c r="AP22" s="254">
        <v>36.075530145999998</v>
      </c>
      <c r="AQ22" s="254">
        <v>35.964630145999998</v>
      </c>
      <c r="AR22" s="254">
        <v>36.060630146000001</v>
      </c>
      <c r="AS22" s="254">
        <v>36.383630146000002</v>
      </c>
      <c r="AT22" s="254">
        <v>36.558630145999999</v>
      </c>
      <c r="AU22" s="254">
        <v>36.916230145999997</v>
      </c>
      <c r="AV22" s="254">
        <v>36.937530146</v>
      </c>
      <c r="AW22" s="254">
        <v>36.468130146</v>
      </c>
      <c r="AX22" s="254">
        <v>36.839550762999998</v>
      </c>
      <c r="AY22" s="254">
        <v>36.591613514999999</v>
      </c>
      <c r="AZ22" s="254">
        <v>36.644320692999997</v>
      </c>
      <c r="BA22" s="254">
        <v>37.236219032999998</v>
      </c>
      <c r="BB22" s="411">
        <v>36.896457703000003</v>
      </c>
      <c r="BC22" s="411">
        <v>36.896432437000001</v>
      </c>
      <c r="BD22" s="411">
        <v>36.894574560999999</v>
      </c>
      <c r="BE22" s="411">
        <v>36.83411538</v>
      </c>
      <c r="BF22" s="411">
        <v>36.880885616999997</v>
      </c>
      <c r="BG22" s="411">
        <v>36.809968513999998</v>
      </c>
      <c r="BH22" s="411">
        <v>36.463310810999999</v>
      </c>
      <c r="BI22" s="411">
        <v>36.505406653000001</v>
      </c>
      <c r="BJ22" s="411">
        <v>36.550900953000003</v>
      </c>
      <c r="BK22" s="411">
        <v>36.234144596999997</v>
      </c>
      <c r="BL22" s="411">
        <v>36.277819002000001</v>
      </c>
      <c r="BM22" s="411">
        <v>36.315114422999997</v>
      </c>
      <c r="BN22" s="411">
        <v>36.361901471000003</v>
      </c>
      <c r="BO22" s="411">
        <v>36.387055484000001</v>
      </c>
      <c r="BP22" s="411">
        <v>36.431776411999998</v>
      </c>
      <c r="BQ22" s="411">
        <v>36.466617761999998</v>
      </c>
      <c r="BR22" s="411">
        <v>36.509933011999998</v>
      </c>
      <c r="BS22" s="411">
        <v>36.534105355000001</v>
      </c>
      <c r="BT22" s="411">
        <v>36.584128042000003</v>
      </c>
      <c r="BU22" s="411">
        <v>36.621611551999997</v>
      </c>
      <c r="BV22" s="411">
        <v>36.663584726000003</v>
      </c>
    </row>
    <row r="23" spans="1:74" ht="11.1" customHeight="1" x14ac:dyDescent="0.2">
      <c r="C23" s="225"/>
      <c r="D23" s="225"/>
      <c r="E23" s="225"/>
      <c r="F23" s="225"/>
      <c r="G23" s="225"/>
      <c r="H23" s="225"/>
      <c r="I23" s="225"/>
      <c r="J23" s="225"/>
      <c r="K23" s="225"/>
      <c r="L23" s="225"/>
      <c r="M23" s="225"/>
      <c r="N23" s="225"/>
      <c r="O23" s="225"/>
      <c r="P23" s="225"/>
      <c r="Q23" s="225"/>
      <c r="R23" s="225"/>
      <c r="S23" s="225"/>
      <c r="T23" s="225"/>
      <c r="U23" s="225"/>
      <c r="V23" s="225"/>
      <c r="W23" s="225"/>
      <c r="X23" s="225"/>
      <c r="Y23" s="225"/>
      <c r="Z23" s="225"/>
      <c r="AA23" s="225"/>
      <c r="AB23" s="225"/>
      <c r="AC23" s="225"/>
      <c r="AD23" s="225"/>
      <c r="AE23" s="225"/>
      <c r="AF23" s="225"/>
      <c r="AG23" s="225"/>
      <c r="AH23" s="225"/>
      <c r="AI23" s="225"/>
      <c r="AJ23" s="225"/>
      <c r="AK23" s="225"/>
      <c r="AL23" s="225"/>
      <c r="AM23" s="225"/>
      <c r="AN23" s="225"/>
      <c r="AO23" s="225"/>
      <c r="AP23" s="225"/>
      <c r="AQ23" s="225"/>
      <c r="AR23" s="225"/>
      <c r="AS23" s="225"/>
      <c r="AT23" s="225"/>
      <c r="AU23" s="225"/>
      <c r="AV23" s="225"/>
      <c r="AW23" s="225"/>
      <c r="AX23" s="225"/>
      <c r="AY23" s="650"/>
      <c r="AZ23" s="650"/>
      <c r="BA23" s="650"/>
      <c r="BB23" s="494"/>
      <c r="BC23" s="494"/>
      <c r="BD23" s="494"/>
      <c r="BE23" s="494"/>
      <c r="BF23" s="494"/>
      <c r="BG23" s="494"/>
      <c r="BH23" s="494"/>
      <c r="BI23" s="494"/>
      <c r="BJ23" s="494"/>
      <c r="BK23" s="494"/>
      <c r="BL23" s="494"/>
      <c r="BM23" s="494"/>
      <c r="BN23" s="494"/>
      <c r="BO23" s="494"/>
      <c r="BP23" s="494"/>
      <c r="BQ23" s="494"/>
      <c r="BR23" s="494"/>
      <c r="BS23" s="494"/>
      <c r="BT23" s="494"/>
      <c r="BU23" s="494"/>
      <c r="BV23" s="494"/>
    </row>
    <row r="24" spans="1:74" ht="11.1" customHeight="1" x14ac:dyDescent="0.2">
      <c r="B24" s="256" t="s">
        <v>361</v>
      </c>
      <c r="C24" s="254"/>
      <c r="D24" s="254"/>
      <c r="E24" s="254"/>
      <c r="F24" s="254"/>
      <c r="G24" s="254"/>
      <c r="H24" s="254"/>
      <c r="I24" s="254"/>
      <c r="J24" s="254"/>
      <c r="K24" s="254"/>
      <c r="L24" s="254"/>
      <c r="M24" s="254"/>
      <c r="N24" s="254"/>
      <c r="O24" s="254"/>
      <c r="P24" s="254"/>
      <c r="Q24" s="254"/>
      <c r="R24" s="254"/>
      <c r="S24" s="254"/>
      <c r="T24" s="254"/>
      <c r="U24" s="254"/>
      <c r="V24" s="254"/>
      <c r="W24" s="254"/>
      <c r="X24" s="254"/>
      <c r="Y24" s="254"/>
      <c r="Z24" s="254"/>
      <c r="AA24" s="254"/>
      <c r="AB24" s="254"/>
      <c r="AC24" s="254"/>
      <c r="AD24" s="254"/>
      <c r="AE24" s="254"/>
      <c r="AF24" s="254"/>
      <c r="AG24" s="254"/>
      <c r="AH24" s="254"/>
      <c r="AI24" s="254"/>
      <c r="AJ24" s="254"/>
      <c r="AK24" s="254"/>
      <c r="AL24" s="254"/>
      <c r="AM24" s="254"/>
      <c r="AN24" s="254"/>
      <c r="AO24" s="254"/>
      <c r="AP24" s="254"/>
      <c r="AQ24" s="254"/>
      <c r="AR24" s="254"/>
      <c r="AS24" s="254"/>
      <c r="AT24" s="254"/>
      <c r="AU24" s="254"/>
      <c r="AV24" s="254"/>
      <c r="AW24" s="254"/>
      <c r="AX24" s="254"/>
      <c r="AY24" s="254"/>
      <c r="AZ24" s="254"/>
      <c r="BA24" s="254"/>
      <c r="BB24" s="411"/>
      <c r="BC24" s="411"/>
      <c r="BD24" s="411"/>
      <c r="BE24" s="411"/>
      <c r="BF24" s="411"/>
      <c r="BG24" s="411"/>
      <c r="BH24" s="411"/>
      <c r="BI24" s="411"/>
      <c r="BJ24" s="411"/>
      <c r="BK24" s="411"/>
      <c r="BL24" s="411"/>
      <c r="BM24" s="411"/>
      <c r="BN24" s="411"/>
      <c r="BO24" s="411"/>
      <c r="BP24" s="411"/>
      <c r="BQ24" s="411"/>
      <c r="BR24" s="411"/>
      <c r="BS24" s="411"/>
      <c r="BT24" s="411"/>
      <c r="BU24" s="411"/>
      <c r="BV24" s="411"/>
    </row>
    <row r="25" spans="1:74" ht="11.1" customHeight="1" x14ac:dyDescent="0.2">
      <c r="A25" s="162" t="s">
        <v>726</v>
      </c>
      <c r="B25" s="173" t="s">
        <v>727</v>
      </c>
      <c r="C25" s="254">
        <v>6.7940612851999997</v>
      </c>
      <c r="D25" s="254">
        <v>6.4694962604999997</v>
      </c>
      <c r="E25" s="254">
        <v>5.3070160508999997</v>
      </c>
      <c r="F25" s="254">
        <v>5.2152069166999997</v>
      </c>
      <c r="G25" s="254">
        <v>5.1852375714000001</v>
      </c>
      <c r="H25" s="254">
        <v>5.1352753070999997</v>
      </c>
      <c r="I25" s="254">
        <v>5.1852362706999999</v>
      </c>
      <c r="J25" s="254">
        <v>5.1652513563999998</v>
      </c>
      <c r="K25" s="254">
        <v>5.3151512037000002</v>
      </c>
      <c r="L25" s="254">
        <v>5.3151437221000002</v>
      </c>
      <c r="M25" s="254">
        <v>5.7613419280000002</v>
      </c>
      <c r="N25" s="254">
        <v>5.8576879932999999</v>
      </c>
      <c r="O25" s="254">
        <v>6.1551863416000003</v>
      </c>
      <c r="P25" s="254">
        <v>6.4526038107000003</v>
      </c>
      <c r="Q25" s="254">
        <v>6.42</v>
      </c>
      <c r="R25" s="254">
        <v>6.67</v>
      </c>
      <c r="S25" s="254">
        <v>6.57</v>
      </c>
      <c r="T25" s="254">
        <v>6.5200041177000001</v>
      </c>
      <c r="U25" s="254">
        <v>6.47</v>
      </c>
      <c r="V25" s="254">
        <v>6.72</v>
      </c>
      <c r="W25" s="254">
        <v>6.47</v>
      </c>
      <c r="X25" s="254">
        <v>6.35</v>
      </c>
      <c r="Y25" s="254">
        <v>6.2299728919000001</v>
      </c>
      <c r="Z25" s="254">
        <v>6.35</v>
      </c>
      <c r="AA25" s="254">
        <v>6.2990309182999997</v>
      </c>
      <c r="AB25" s="254">
        <v>6.1982215697000003</v>
      </c>
      <c r="AC25" s="254">
        <v>6.3491814374000004</v>
      </c>
      <c r="AD25" s="254">
        <v>6.3919495920999996</v>
      </c>
      <c r="AE25" s="254">
        <v>6.4158159075999999</v>
      </c>
      <c r="AF25" s="254">
        <v>5.9555870467999998</v>
      </c>
      <c r="AG25" s="254">
        <v>5.8745024894000002</v>
      </c>
      <c r="AH25" s="254">
        <v>5.4138164698000004</v>
      </c>
      <c r="AI25" s="254">
        <v>5.2741180770999998</v>
      </c>
      <c r="AJ25" s="254">
        <v>5.4032195292000003</v>
      </c>
      <c r="AK25" s="254">
        <v>4.8929563966999998</v>
      </c>
      <c r="AL25" s="254">
        <v>5.1021779586999996</v>
      </c>
      <c r="AM25" s="254">
        <v>5.3016865572</v>
      </c>
      <c r="AN25" s="254">
        <v>5.1918445978000003</v>
      </c>
      <c r="AO25" s="254">
        <v>4.9511875090000004</v>
      </c>
      <c r="AP25" s="254">
        <v>5.0304903275999999</v>
      </c>
      <c r="AQ25" s="254">
        <v>4.8916288860000003</v>
      </c>
      <c r="AR25" s="254">
        <v>4.9763502383000002</v>
      </c>
      <c r="AS25" s="254">
        <v>5.2753844017000002</v>
      </c>
      <c r="AT25" s="254">
        <v>5.5200242587000004</v>
      </c>
      <c r="AU25" s="254">
        <v>5.7360781855000003</v>
      </c>
      <c r="AV25" s="254">
        <v>5.7748565394</v>
      </c>
      <c r="AW25" s="254">
        <v>5.5241975834000003</v>
      </c>
      <c r="AX25" s="254">
        <v>5.3398925825000001</v>
      </c>
      <c r="AY25" s="254">
        <v>5.3597060251000004</v>
      </c>
      <c r="AZ25" s="254">
        <v>5.2996839765999999</v>
      </c>
      <c r="BA25" s="254">
        <v>5.4152690048999998</v>
      </c>
      <c r="BB25" s="411">
        <v>5.2999254625000001</v>
      </c>
      <c r="BC25" s="411">
        <v>5.2692245543</v>
      </c>
      <c r="BD25" s="411">
        <v>5.2291325415000003</v>
      </c>
      <c r="BE25" s="411">
        <v>5.2386236329999996</v>
      </c>
      <c r="BF25" s="411">
        <v>5.2486107749000004</v>
      </c>
      <c r="BG25" s="411">
        <v>5.3596646902999998</v>
      </c>
      <c r="BH25" s="411">
        <v>5.3685639049000002</v>
      </c>
      <c r="BI25" s="411">
        <v>5.3692812082000003</v>
      </c>
      <c r="BJ25" s="495">
        <v>5.3879061502000001</v>
      </c>
      <c r="BK25" s="495">
        <v>5.4125433450999996</v>
      </c>
      <c r="BL25" s="495">
        <v>5.4175849359999999</v>
      </c>
      <c r="BM25" s="495">
        <v>5.4217322756000002</v>
      </c>
      <c r="BN25" s="495">
        <v>5.4262651398999999</v>
      </c>
      <c r="BO25" s="495">
        <v>5.4324642263999996</v>
      </c>
      <c r="BP25" s="495">
        <v>5.4374532112000002</v>
      </c>
      <c r="BQ25" s="495">
        <v>5.4420911043000002</v>
      </c>
      <c r="BR25" s="495">
        <v>5.4472555829999996</v>
      </c>
      <c r="BS25" s="495">
        <v>5.4537202946000001</v>
      </c>
      <c r="BT25" s="495">
        <v>5.4577781431999997</v>
      </c>
      <c r="BU25" s="495">
        <v>5.4619588128999998</v>
      </c>
      <c r="BV25" s="495">
        <v>5.4674222839000004</v>
      </c>
    </row>
    <row r="26" spans="1:74" ht="11.1" customHeight="1" x14ac:dyDescent="0.2">
      <c r="A26" s="162" t="s">
        <v>728</v>
      </c>
      <c r="B26" s="173" t="s">
        <v>729</v>
      </c>
      <c r="C26" s="254">
        <v>2.8982245559000002</v>
      </c>
      <c r="D26" s="254">
        <v>2.8961459995999999</v>
      </c>
      <c r="E26" s="254">
        <v>2.9019524814</v>
      </c>
      <c r="F26" s="254">
        <v>2.8989482663000001</v>
      </c>
      <c r="G26" s="254">
        <v>2.9011387897000001</v>
      </c>
      <c r="H26" s="254">
        <v>2.8948700365</v>
      </c>
      <c r="I26" s="254">
        <v>2.8922912556</v>
      </c>
      <c r="J26" s="254">
        <v>2.888950737</v>
      </c>
      <c r="K26" s="254">
        <v>2.8929590650999999</v>
      </c>
      <c r="L26" s="254">
        <v>2.8922886407999999</v>
      </c>
      <c r="M26" s="254">
        <v>2.8971681961</v>
      </c>
      <c r="N26" s="254">
        <v>2.8980411727000002</v>
      </c>
      <c r="O26" s="254">
        <v>2.8936368975</v>
      </c>
      <c r="P26" s="254">
        <v>2.8950429779000002</v>
      </c>
      <c r="Q26" s="254">
        <v>2.899346</v>
      </c>
      <c r="R26" s="254">
        <v>2.9003739999999998</v>
      </c>
      <c r="S26" s="254">
        <v>2.8978389999999998</v>
      </c>
      <c r="T26" s="254">
        <v>2.9016778324999999</v>
      </c>
      <c r="U26" s="254">
        <v>2.9079619999999999</v>
      </c>
      <c r="V26" s="254">
        <v>2.912013</v>
      </c>
      <c r="W26" s="254">
        <v>2.906447</v>
      </c>
      <c r="X26" s="254">
        <v>2.9028649999999998</v>
      </c>
      <c r="Y26" s="254">
        <v>2.9043023627000002</v>
      </c>
      <c r="Z26" s="254">
        <v>2.903365</v>
      </c>
      <c r="AA26" s="254">
        <v>2.9045931395000002</v>
      </c>
      <c r="AB26" s="254">
        <v>2.9085364655000001</v>
      </c>
      <c r="AC26" s="254">
        <v>2.9038556230000001</v>
      </c>
      <c r="AD26" s="254">
        <v>2.9143362014999998</v>
      </c>
      <c r="AE26" s="254">
        <v>2.919603972</v>
      </c>
      <c r="AF26" s="254">
        <v>2.9218759570000001</v>
      </c>
      <c r="AG26" s="254">
        <v>2.9275483249000001</v>
      </c>
      <c r="AH26" s="254">
        <v>2.9332906664</v>
      </c>
      <c r="AI26" s="254">
        <v>2.9318492757999999</v>
      </c>
      <c r="AJ26" s="254">
        <v>2.9361833993999999</v>
      </c>
      <c r="AK26" s="254">
        <v>2.9407666507000001</v>
      </c>
      <c r="AL26" s="254">
        <v>2.9436870955000001</v>
      </c>
      <c r="AM26" s="254">
        <v>2.9454812641000001</v>
      </c>
      <c r="AN26" s="254">
        <v>2.9461721229000002</v>
      </c>
      <c r="AO26" s="254">
        <v>2.9513469736000002</v>
      </c>
      <c r="AP26" s="254">
        <v>2.9546145769000001</v>
      </c>
      <c r="AQ26" s="254">
        <v>2.9492529016</v>
      </c>
      <c r="AR26" s="254">
        <v>2.9501720881</v>
      </c>
      <c r="AS26" s="254">
        <v>2.9529176302</v>
      </c>
      <c r="AT26" s="254">
        <v>2.9529634294</v>
      </c>
      <c r="AU26" s="254">
        <v>2.9463173399000002</v>
      </c>
      <c r="AV26" s="254">
        <v>2.9520148243</v>
      </c>
      <c r="AW26" s="254">
        <v>2.9570176333</v>
      </c>
      <c r="AX26" s="254">
        <v>2.9555057805999998</v>
      </c>
      <c r="AY26" s="254">
        <v>2.9559746868999999</v>
      </c>
      <c r="AZ26" s="254">
        <v>2.9566118497999998</v>
      </c>
      <c r="BA26" s="254">
        <v>2.9575130486000001</v>
      </c>
      <c r="BB26" s="411">
        <v>2.9607495633999998</v>
      </c>
      <c r="BC26" s="411">
        <v>2.9598873968000001</v>
      </c>
      <c r="BD26" s="411">
        <v>2.960807993</v>
      </c>
      <c r="BE26" s="411">
        <v>2.9635884739999998</v>
      </c>
      <c r="BF26" s="411">
        <v>2.9635934491999998</v>
      </c>
      <c r="BG26" s="411">
        <v>2.9567672178</v>
      </c>
      <c r="BH26" s="411">
        <v>2.9625903010000001</v>
      </c>
      <c r="BI26" s="411">
        <v>2.9631845685</v>
      </c>
      <c r="BJ26" s="495">
        <v>2.9662250256</v>
      </c>
      <c r="BK26" s="495">
        <v>2.8685299943999998</v>
      </c>
      <c r="BL26" s="495">
        <v>2.8692882751000002</v>
      </c>
      <c r="BM26" s="495">
        <v>2.8748922693000001</v>
      </c>
      <c r="BN26" s="495">
        <v>2.8784055749999999</v>
      </c>
      <c r="BO26" s="495">
        <v>2.8728934736</v>
      </c>
      <c r="BP26" s="495">
        <v>2.8739368328000001</v>
      </c>
      <c r="BQ26" s="495">
        <v>2.8768807866000001</v>
      </c>
      <c r="BR26" s="495">
        <v>2.8769739053999999</v>
      </c>
      <c r="BS26" s="495">
        <v>2.8700321844999999</v>
      </c>
      <c r="BT26" s="495">
        <v>2.8761142125000001</v>
      </c>
      <c r="BU26" s="495">
        <v>2.8815295979000002</v>
      </c>
      <c r="BV26" s="495">
        <v>2.8800068848999998</v>
      </c>
    </row>
    <row r="27" spans="1:74" ht="11.1" customHeight="1" x14ac:dyDescent="0.2">
      <c r="A27" s="162" t="s">
        <v>730</v>
      </c>
      <c r="B27" s="173" t="s">
        <v>731</v>
      </c>
      <c r="C27" s="254">
        <v>24.628472159000001</v>
      </c>
      <c r="D27" s="254">
        <v>24.51020574</v>
      </c>
      <c r="E27" s="254">
        <v>24.490083468000002</v>
      </c>
      <c r="F27" s="254">
        <v>24.527457816999998</v>
      </c>
      <c r="G27" s="254">
        <v>24.577426638999999</v>
      </c>
      <c r="H27" s="254">
        <v>24.577387655999999</v>
      </c>
      <c r="I27" s="254">
        <v>24.577420474</v>
      </c>
      <c r="J27" s="254">
        <v>24.577404906999998</v>
      </c>
      <c r="K27" s="254">
        <v>24.677487730999999</v>
      </c>
      <c r="L27" s="254">
        <v>24.627498636999999</v>
      </c>
      <c r="M27" s="254">
        <v>24.613011876000002</v>
      </c>
      <c r="N27" s="254">
        <v>24.548402834000001</v>
      </c>
      <c r="O27" s="254">
        <v>24.191777761000001</v>
      </c>
      <c r="P27" s="254">
        <v>24.035201211</v>
      </c>
      <c r="Q27" s="254">
        <v>24.1</v>
      </c>
      <c r="R27" s="254">
        <v>24.08</v>
      </c>
      <c r="S27" s="254">
        <v>23.954999999999998</v>
      </c>
      <c r="T27" s="254">
        <v>23.83001505</v>
      </c>
      <c r="U27" s="254">
        <v>23.78</v>
      </c>
      <c r="V27" s="254">
        <v>23.73</v>
      </c>
      <c r="W27" s="254">
        <v>23.83</v>
      </c>
      <c r="X27" s="254">
        <v>23.58</v>
      </c>
      <c r="Y27" s="254">
        <v>23.729896745000001</v>
      </c>
      <c r="Z27" s="254">
        <v>23.61</v>
      </c>
      <c r="AA27" s="254">
        <v>23.556375941999999</v>
      </c>
      <c r="AB27" s="254">
        <v>23.553241965000002</v>
      </c>
      <c r="AC27" s="254">
        <v>23.556962939999998</v>
      </c>
      <c r="AD27" s="254">
        <v>23.648714206000001</v>
      </c>
      <c r="AE27" s="254">
        <v>23.644580120000001</v>
      </c>
      <c r="AF27" s="254">
        <v>23.567536996000001</v>
      </c>
      <c r="AG27" s="254">
        <v>23.562949186000001</v>
      </c>
      <c r="AH27" s="254">
        <v>23.732892864</v>
      </c>
      <c r="AI27" s="254">
        <v>23.284032647</v>
      </c>
      <c r="AJ27" s="254">
        <v>23.430597071000001</v>
      </c>
      <c r="AK27" s="254">
        <v>23.426276952999999</v>
      </c>
      <c r="AL27" s="254">
        <v>23.394134946000001</v>
      </c>
      <c r="AM27" s="254">
        <v>23.702832179000001</v>
      </c>
      <c r="AN27" s="254">
        <v>24.201983279</v>
      </c>
      <c r="AO27" s="254">
        <v>23.897465517000001</v>
      </c>
      <c r="AP27" s="254">
        <v>23.859895094999999</v>
      </c>
      <c r="AQ27" s="254">
        <v>23.889118212</v>
      </c>
      <c r="AR27" s="254">
        <v>23.888477674000001</v>
      </c>
      <c r="AS27" s="254">
        <v>23.756697968000001</v>
      </c>
      <c r="AT27" s="254">
        <v>23.787012312000002</v>
      </c>
      <c r="AU27" s="254">
        <v>24.042604475000001</v>
      </c>
      <c r="AV27" s="254">
        <v>23.838128636</v>
      </c>
      <c r="AW27" s="254">
        <v>23.633784782999999</v>
      </c>
      <c r="AX27" s="254">
        <v>23.984601637000001</v>
      </c>
      <c r="AY27" s="254">
        <v>23.784319287999999</v>
      </c>
      <c r="AZ27" s="254">
        <v>23.783704174</v>
      </c>
      <c r="BA27" s="254">
        <v>24.092217946000002</v>
      </c>
      <c r="BB27" s="411">
        <v>23.939324974000002</v>
      </c>
      <c r="BC27" s="411">
        <v>24.015888049000001</v>
      </c>
      <c r="BD27" s="411">
        <v>24.030059466000001</v>
      </c>
      <c r="BE27" s="411">
        <v>24.042787893</v>
      </c>
      <c r="BF27" s="411">
        <v>24.057795775999999</v>
      </c>
      <c r="BG27" s="411">
        <v>24.078568092000001</v>
      </c>
      <c r="BH27" s="411">
        <v>24.013845794000002</v>
      </c>
      <c r="BI27" s="411">
        <v>23.962534222999999</v>
      </c>
      <c r="BJ27" s="495">
        <v>24.115868824</v>
      </c>
      <c r="BK27" s="495">
        <v>23.92992666</v>
      </c>
      <c r="BL27" s="495">
        <v>23.945126789</v>
      </c>
      <c r="BM27" s="495">
        <v>23.956375455</v>
      </c>
      <c r="BN27" s="495">
        <v>23.969329285000001</v>
      </c>
      <c r="BO27" s="495">
        <v>23.9896423</v>
      </c>
      <c r="BP27" s="495">
        <v>24.004609955999999</v>
      </c>
      <c r="BQ27" s="495">
        <v>24.018028108999999</v>
      </c>
      <c r="BR27" s="495">
        <v>24.033770512</v>
      </c>
      <c r="BS27" s="495">
        <v>24.055247520999998</v>
      </c>
      <c r="BT27" s="495">
        <v>24.066107643999999</v>
      </c>
      <c r="BU27" s="495">
        <v>24.077511589</v>
      </c>
      <c r="BV27" s="495">
        <v>24.094570830999999</v>
      </c>
    </row>
    <row r="28" spans="1:74" ht="11.1" customHeight="1" x14ac:dyDescent="0.2">
      <c r="A28" s="162" t="s">
        <v>745</v>
      </c>
      <c r="B28" s="173" t="s">
        <v>90</v>
      </c>
      <c r="C28" s="254">
        <v>34.320757999999998</v>
      </c>
      <c r="D28" s="254">
        <v>33.875847999999998</v>
      </c>
      <c r="E28" s="254">
        <v>32.699052000000002</v>
      </c>
      <c r="F28" s="254">
        <v>32.641613</v>
      </c>
      <c r="G28" s="254">
        <v>32.663803000000001</v>
      </c>
      <c r="H28" s="254">
        <v>32.607532999999997</v>
      </c>
      <c r="I28" s="254">
        <v>32.654947999999997</v>
      </c>
      <c r="J28" s="254">
        <v>32.631607000000002</v>
      </c>
      <c r="K28" s="254">
        <v>32.885598000000002</v>
      </c>
      <c r="L28" s="254">
        <v>32.834930999999997</v>
      </c>
      <c r="M28" s="254">
        <v>33.271521999999997</v>
      </c>
      <c r="N28" s="254">
        <v>33.304132000000003</v>
      </c>
      <c r="O28" s="254">
        <v>33.240600999999998</v>
      </c>
      <c r="P28" s="254">
        <v>33.382848000000003</v>
      </c>
      <c r="Q28" s="254">
        <v>33.419345999999997</v>
      </c>
      <c r="R28" s="254">
        <v>33.650373999999999</v>
      </c>
      <c r="S28" s="254">
        <v>33.422839000000003</v>
      </c>
      <c r="T28" s="254">
        <v>33.251697</v>
      </c>
      <c r="U28" s="254">
        <v>33.157961999999998</v>
      </c>
      <c r="V28" s="254">
        <v>33.362012999999997</v>
      </c>
      <c r="W28" s="254">
        <v>33.206446999999997</v>
      </c>
      <c r="X28" s="254">
        <v>32.832864999999998</v>
      </c>
      <c r="Y28" s="254">
        <v>32.864172000000003</v>
      </c>
      <c r="Z28" s="254">
        <v>32.863365000000002</v>
      </c>
      <c r="AA28" s="254">
        <v>32.76</v>
      </c>
      <c r="AB28" s="254">
        <v>32.659999999999997</v>
      </c>
      <c r="AC28" s="254">
        <v>32.81</v>
      </c>
      <c r="AD28" s="254">
        <v>32.954999999999998</v>
      </c>
      <c r="AE28" s="254">
        <v>32.979999999999997</v>
      </c>
      <c r="AF28" s="254">
        <v>32.445</v>
      </c>
      <c r="AG28" s="254">
        <v>32.365000000000002</v>
      </c>
      <c r="AH28" s="254">
        <v>32.08</v>
      </c>
      <c r="AI28" s="254">
        <v>31.49</v>
      </c>
      <c r="AJ28" s="254">
        <v>31.77</v>
      </c>
      <c r="AK28" s="254">
        <v>31.26</v>
      </c>
      <c r="AL28" s="254">
        <v>31.44</v>
      </c>
      <c r="AM28" s="254">
        <v>31.95</v>
      </c>
      <c r="AN28" s="254">
        <v>32.340000000000003</v>
      </c>
      <c r="AO28" s="254">
        <v>31.8</v>
      </c>
      <c r="AP28" s="254">
        <v>31.844999999999999</v>
      </c>
      <c r="AQ28" s="254">
        <v>31.73</v>
      </c>
      <c r="AR28" s="254">
        <v>31.815000000000001</v>
      </c>
      <c r="AS28" s="254">
        <v>31.984999999999999</v>
      </c>
      <c r="AT28" s="254">
        <v>32.26</v>
      </c>
      <c r="AU28" s="254">
        <v>32.725000000000001</v>
      </c>
      <c r="AV28" s="254">
        <v>32.564999999999998</v>
      </c>
      <c r="AW28" s="254">
        <v>32.115000000000002</v>
      </c>
      <c r="AX28" s="254">
        <v>32.28</v>
      </c>
      <c r="AY28" s="254">
        <v>32.1</v>
      </c>
      <c r="AZ28" s="254">
        <v>32.04</v>
      </c>
      <c r="BA28" s="254">
        <v>32.465000000000003</v>
      </c>
      <c r="BB28" s="411">
        <v>32.200000000000003</v>
      </c>
      <c r="BC28" s="411">
        <v>32.244999999999997</v>
      </c>
      <c r="BD28" s="411">
        <v>32.22</v>
      </c>
      <c r="BE28" s="411">
        <v>32.244999999999997</v>
      </c>
      <c r="BF28" s="411">
        <v>32.270000000000003</v>
      </c>
      <c r="BG28" s="411">
        <v>32.395000000000003</v>
      </c>
      <c r="BH28" s="411">
        <v>32.344999999999999</v>
      </c>
      <c r="BI28" s="411">
        <v>32.295000000000002</v>
      </c>
      <c r="BJ28" s="411">
        <v>32.47</v>
      </c>
      <c r="BK28" s="411">
        <v>32.210999999999999</v>
      </c>
      <c r="BL28" s="411">
        <v>32.231999999999999</v>
      </c>
      <c r="BM28" s="411">
        <v>32.253</v>
      </c>
      <c r="BN28" s="411">
        <v>32.274000000000001</v>
      </c>
      <c r="BO28" s="411">
        <v>32.295000000000002</v>
      </c>
      <c r="BP28" s="411">
        <v>32.316000000000003</v>
      </c>
      <c r="BQ28" s="411">
        <v>32.337000000000003</v>
      </c>
      <c r="BR28" s="411">
        <v>32.357999999999997</v>
      </c>
      <c r="BS28" s="411">
        <v>32.378999999999998</v>
      </c>
      <c r="BT28" s="411">
        <v>32.4</v>
      </c>
      <c r="BU28" s="411">
        <v>32.420999999999999</v>
      </c>
      <c r="BV28" s="411">
        <v>32.442</v>
      </c>
    </row>
    <row r="29" spans="1:74" ht="11.1" customHeight="1" x14ac:dyDescent="0.2">
      <c r="B29" s="172"/>
      <c r="C29" s="254"/>
      <c r="D29" s="254"/>
      <c r="E29" s="254"/>
      <c r="F29" s="254"/>
      <c r="G29" s="254"/>
      <c r="H29" s="254"/>
      <c r="I29" s="254"/>
      <c r="J29" s="254"/>
      <c r="K29" s="254"/>
      <c r="L29" s="254"/>
      <c r="M29" s="254"/>
      <c r="N29" s="254"/>
      <c r="O29" s="254"/>
      <c r="P29" s="254"/>
      <c r="Q29" s="254"/>
      <c r="R29" s="254"/>
      <c r="S29" s="254"/>
      <c r="T29" s="254"/>
      <c r="U29" s="254"/>
      <c r="V29" s="254"/>
      <c r="W29" s="254"/>
      <c r="X29" s="254"/>
      <c r="Y29" s="254"/>
      <c r="Z29" s="254"/>
      <c r="AA29" s="254"/>
      <c r="AB29" s="254"/>
      <c r="AC29" s="254"/>
      <c r="AD29" s="254"/>
      <c r="AE29" s="254"/>
      <c r="AF29" s="254"/>
      <c r="AG29" s="254"/>
      <c r="AH29" s="254"/>
      <c r="AI29" s="254"/>
      <c r="AJ29" s="254"/>
      <c r="AK29" s="254"/>
      <c r="AL29" s="254"/>
      <c r="AM29" s="254"/>
      <c r="AN29" s="254"/>
      <c r="AO29" s="254"/>
      <c r="AP29" s="254"/>
      <c r="AQ29" s="254"/>
      <c r="AR29" s="254"/>
      <c r="AS29" s="254"/>
      <c r="AT29" s="254"/>
      <c r="AU29" s="254"/>
      <c r="AV29" s="254"/>
      <c r="AW29" s="254"/>
      <c r="AX29" s="254"/>
      <c r="AY29" s="254"/>
      <c r="AZ29" s="254"/>
      <c r="BA29" s="254"/>
      <c r="BB29" s="411"/>
      <c r="BC29" s="411"/>
      <c r="BD29" s="411"/>
      <c r="BE29" s="411"/>
      <c r="BF29" s="411"/>
      <c r="BG29" s="411"/>
      <c r="BH29" s="411"/>
      <c r="BI29" s="411"/>
      <c r="BJ29" s="411"/>
      <c r="BK29" s="411"/>
      <c r="BL29" s="411"/>
      <c r="BM29" s="411"/>
      <c r="BN29" s="411"/>
      <c r="BO29" s="411"/>
      <c r="BP29" s="411"/>
      <c r="BQ29" s="411"/>
      <c r="BR29" s="411"/>
      <c r="BS29" s="411"/>
      <c r="BT29" s="411"/>
      <c r="BU29" s="411"/>
      <c r="BV29" s="411"/>
    </row>
    <row r="30" spans="1:74" ht="11.1" customHeight="1" x14ac:dyDescent="0.2">
      <c r="B30" s="256" t="s">
        <v>19</v>
      </c>
      <c r="C30" s="254"/>
      <c r="D30" s="254"/>
      <c r="E30" s="254"/>
      <c r="F30" s="254"/>
      <c r="G30" s="254"/>
      <c r="H30" s="254"/>
      <c r="I30" s="254"/>
      <c r="J30" s="254"/>
      <c r="K30" s="254"/>
      <c r="L30" s="254"/>
      <c r="M30" s="254"/>
      <c r="N30" s="254"/>
      <c r="O30" s="254"/>
      <c r="P30" s="254"/>
      <c r="Q30" s="254"/>
      <c r="R30" s="254"/>
      <c r="S30" s="254"/>
      <c r="T30" s="254"/>
      <c r="U30" s="254"/>
      <c r="V30" s="254"/>
      <c r="W30" s="254"/>
      <c r="X30" s="254"/>
      <c r="Y30" s="254"/>
      <c r="Z30" s="254"/>
      <c r="AA30" s="254"/>
      <c r="AB30" s="254"/>
      <c r="AC30" s="254"/>
      <c r="AD30" s="254"/>
      <c r="AE30" s="254"/>
      <c r="AF30" s="254"/>
      <c r="AG30" s="254"/>
      <c r="AH30" s="254"/>
      <c r="AI30" s="254"/>
      <c r="AJ30" s="254"/>
      <c r="AK30" s="254"/>
      <c r="AL30" s="254"/>
      <c r="AM30" s="254"/>
      <c r="AN30" s="254"/>
      <c r="AO30" s="254"/>
      <c r="AP30" s="254"/>
      <c r="AQ30" s="254"/>
      <c r="AR30" s="254"/>
      <c r="AS30" s="254"/>
      <c r="AT30" s="254"/>
      <c r="AU30" s="254"/>
      <c r="AV30" s="254"/>
      <c r="AW30" s="254"/>
      <c r="AX30" s="254"/>
      <c r="AY30" s="254"/>
      <c r="AZ30" s="254"/>
      <c r="BA30" s="254"/>
      <c r="BB30" s="411"/>
      <c r="BC30" s="411"/>
      <c r="BD30" s="411"/>
      <c r="BE30" s="411"/>
      <c r="BF30" s="411"/>
      <c r="BG30" s="411"/>
      <c r="BH30" s="411"/>
      <c r="BI30" s="411"/>
      <c r="BJ30" s="411"/>
      <c r="BK30" s="411"/>
      <c r="BL30" s="411"/>
      <c r="BM30" s="411"/>
      <c r="BN30" s="411"/>
      <c r="BO30" s="411"/>
      <c r="BP30" s="411"/>
      <c r="BQ30" s="411"/>
      <c r="BR30" s="411"/>
      <c r="BS30" s="411"/>
      <c r="BT30" s="411"/>
      <c r="BU30" s="411"/>
      <c r="BV30" s="411"/>
    </row>
    <row r="31" spans="1:74" ht="11.1" customHeight="1" x14ac:dyDescent="0.2">
      <c r="A31" s="162" t="s">
        <v>732</v>
      </c>
      <c r="B31" s="173" t="s">
        <v>727</v>
      </c>
      <c r="C31" s="254">
        <v>0</v>
      </c>
      <c r="D31" s="254">
        <v>0</v>
      </c>
      <c r="E31" s="254">
        <v>0</v>
      </c>
      <c r="F31" s="254">
        <v>0</v>
      </c>
      <c r="G31" s="254">
        <v>0</v>
      </c>
      <c r="H31" s="254">
        <v>0</v>
      </c>
      <c r="I31" s="254">
        <v>0</v>
      </c>
      <c r="J31" s="254">
        <v>0</v>
      </c>
      <c r="K31" s="254">
        <v>0</v>
      </c>
      <c r="L31" s="254">
        <v>4.9482754603000001E-2</v>
      </c>
      <c r="M31" s="254">
        <v>0</v>
      </c>
      <c r="N31" s="254">
        <v>0</v>
      </c>
      <c r="O31" s="254">
        <v>0</v>
      </c>
      <c r="P31" s="254">
        <v>0</v>
      </c>
      <c r="Q31" s="254">
        <v>0</v>
      </c>
      <c r="R31" s="254">
        <v>0</v>
      </c>
      <c r="S31" s="254">
        <v>0</v>
      </c>
      <c r="T31" s="254">
        <v>0</v>
      </c>
      <c r="U31" s="254">
        <v>0</v>
      </c>
      <c r="V31" s="254">
        <v>0.05</v>
      </c>
      <c r="W31" s="254">
        <v>0</v>
      </c>
      <c r="X31" s="254">
        <v>0</v>
      </c>
      <c r="Y31" s="254">
        <v>0</v>
      </c>
      <c r="Z31" s="254">
        <v>0</v>
      </c>
      <c r="AA31" s="254">
        <v>0</v>
      </c>
      <c r="AB31" s="254">
        <v>0</v>
      </c>
      <c r="AC31" s="254">
        <v>0</v>
      </c>
      <c r="AD31" s="254">
        <v>0</v>
      </c>
      <c r="AE31" s="254">
        <v>0</v>
      </c>
      <c r="AF31" s="254">
        <v>0</v>
      </c>
      <c r="AG31" s="254">
        <v>0</v>
      </c>
      <c r="AH31" s="254">
        <v>0</v>
      </c>
      <c r="AI31" s="254">
        <v>0</v>
      </c>
      <c r="AJ31" s="254">
        <v>0</v>
      </c>
      <c r="AK31" s="254">
        <v>0</v>
      </c>
      <c r="AL31" s="254">
        <v>0</v>
      </c>
      <c r="AM31" s="254">
        <v>0</v>
      </c>
      <c r="AN31" s="254">
        <v>0</v>
      </c>
      <c r="AO31" s="254">
        <v>0</v>
      </c>
      <c r="AP31" s="254">
        <v>0</v>
      </c>
      <c r="AQ31" s="254">
        <v>0</v>
      </c>
      <c r="AR31" s="254">
        <v>0</v>
      </c>
      <c r="AS31" s="254">
        <v>0</v>
      </c>
      <c r="AT31" s="254">
        <v>0</v>
      </c>
      <c r="AU31" s="254">
        <v>0</v>
      </c>
      <c r="AV31" s="254">
        <v>0</v>
      </c>
      <c r="AW31" s="254">
        <v>0</v>
      </c>
      <c r="AX31" s="254">
        <v>0</v>
      </c>
      <c r="AY31" s="254">
        <v>0</v>
      </c>
      <c r="AZ31" s="254">
        <v>0</v>
      </c>
      <c r="BA31" s="254">
        <v>0</v>
      </c>
      <c r="BB31" s="411">
        <v>0</v>
      </c>
      <c r="BC31" s="411">
        <v>0</v>
      </c>
      <c r="BD31" s="411">
        <v>0</v>
      </c>
      <c r="BE31" s="411">
        <v>0</v>
      </c>
      <c r="BF31" s="411">
        <v>0</v>
      </c>
      <c r="BG31" s="411">
        <v>0</v>
      </c>
      <c r="BH31" s="411">
        <v>0</v>
      </c>
      <c r="BI31" s="411">
        <v>0</v>
      </c>
      <c r="BJ31" s="495">
        <v>0</v>
      </c>
      <c r="BK31" s="495">
        <v>0</v>
      </c>
      <c r="BL31" s="495">
        <v>0</v>
      </c>
      <c r="BM31" s="495">
        <v>0</v>
      </c>
      <c r="BN31" s="495">
        <v>0</v>
      </c>
      <c r="BO31" s="495">
        <v>0</v>
      </c>
      <c r="BP31" s="495">
        <v>0</v>
      </c>
      <c r="BQ31" s="495">
        <v>0</v>
      </c>
      <c r="BR31" s="495">
        <v>0</v>
      </c>
      <c r="BS31" s="495">
        <v>0</v>
      </c>
      <c r="BT31" s="495">
        <v>0</v>
      </c>
      <c r="BU31" s="495">
        <v>0</v>
      </c>
      <c r="BV31" s="495">
        <v>0</v>
      </c>
    </row>
    <row r="32" spans="1:74" ht="11.1" customHeight="1" x14ac:dyDescent="0.2">
      <c r="A32" s="162" t="s">
        <v>733</v>
      </c>
      <c r="B32" s="173" t="s">
        <v>729</v>
      </c>
      <c r="C32" s="254">
        <v>0</v>
      </c>
      <c r="D32" s="254">
        <v>0</v>
      </c>
      <c r="E32" s="254">
        <v>0</v>
      </c>
      <c r="F32" s="254">
        <v>0</v>
      </c>
      <c r="G32" s="254">
        <v>0</v>
      </c>
      <c r="H32" s="254">
        <v>0</v>
      </c>
      <c r="I32" s="254">
        <v>0</v>
      </c>
      <c r="J32" s="254">
        <v>0</v>
      </c>
      <c r="K32" s="254">
        <v>0</v>
      </c>
      <c r="L32" s="254">
        <v>0</v>
      </c>
      <c r="M32" s="254">
        <v>0</v>
      </c>
      <c r="N32" s="254">
        <v>0</v>
      </c>
      <c r="O32" s="254">
        <v>0</v>
      </c>
      <c r="P32" s="254">
        <v>0</v>
      </c>
      <c r="Q32" s="254">
        <v>0</v>
      </c>
      <c r="R32" s="254">
        <v>0</v>
      </c>
      <c r="S32" s="254">
        <v>0</v>
      </c>
      <c r="T32" s="254">
        <v>0</v>
      </c>
      <c r="U32" s="254">
        <v>0</v>
      </c>
      <c r="V32" s="254">
        <v>0</v>
      </c>
      <c r="W32" s="254">
        <v>0</v>
      </c>
      <c r="X32" s="254">
        <v>0</v>
      </c>
      <c r="Y32" s="254">
        <v>0</v>
      </c>
      <c r="Z32" s="254">
        <v>0</v>
      </c>
      <c r="AA32" s="254">
        <v>0</v>
      </c>
      <c r="AB32" s="254">
        <v>0</v>
      </c>
      <c r="AC32" s="254">
        <v>0</v>
      </c>
      <c r="AD32" s="254">
        <v>0</v>
      </c>
      <c r="AE32" s="254">
        <v>0</v>
      </c>
      <c r="AF32" s="254">
        <v>0</v>
      </c>
      <c r="AG32" s="254">
        <v>0</v>
      </c>
      <c r="AH32" s="254">
        <v>0</v>
      </c>
      <c r="AI32" s="254">
        <v>0</v>
      </c>
      <c r="AJ32" s="254">
        <v>0</v>
      </c>
      <c r="AK32" s="254">
        <v>0</v>
      </c>
      <c r="AL32" s="254">
        <v>0</v>
      </c>
      <c r="AM32" s="254">
        <v>0</v>
      </c>
      <c r="AN32" s="254">
        <v>0</v>
      </c>
      <c r="AO32" s="254">
        <v>0</v>
      </c>
      <c r="AP32" s="254">
        <v>0</v>
      </c>
      <c r="AQ32" s="254">
        <v>0</v>
      </c>
      <c r="AR32" s="254">
        <v>0</v>
      </c>
      <c r="AS32" s="254">
        <v>0</v>
      </c>
      <c r="AT32" s="254">
        <v>0</v>
      </c>
      <c r="AU32" s="254">
        <v>0</v>
      </c>
      <c r="AV32" s="254">
        <v>0</v>
      </c>
      <c r="AW32" s="254">
        <v>0</v>
      </c>
      <c r="AX32" s="254">
        <v>0</v>
      </c>
      <c r="AY32" s="254">
        <v>0</v>
      </c>
      <c r="AZ32" s="254">
        <v>0</v>
      </c>
      <c r="BA32" s="254">
        <v>0</v>
      </c>
      <c r="BB32" s="411">
        <v>0</v>
      </c>
      <c r="BC32" s="411">
        <v>0</v>
      </c>
      <c r="BD32" s="411">
        <v>0</v>
      </c>
      <c r="BE32" s="411">
        <v>0</v>
      </c>
      <c r="BF32" s="411">
        <v>0</v>
      </c>
      <c r="BG32" s="411">
        <v>0</v>
      </c>
      <c r="BH32" s="411">
        <v>0</v>
      </c>
      <c r="BI32" s="411">
        <v>0</v>
      </c>
      <c r="BJ32" s="495">
        <v>0</v>
      </c>
      <c r="BK32" s="495">
        <v>0</v>
      </c>
      <c r="BL32" s="495">
        <v>0</v>
      </c>
      <c r="BM32" s="495">
        <v>0</v>
      </c>
      <c r="BN32" s="495">
        <v>0</v>
      </c>
      <c r="BO32" s="495">
        <v>0</v>
      </c>
      <c r="BP32" s="495">
        <v>0</v>
      </c>
      <c r="BQ32" s="495">
        <v>0</v>
      </c>
      <c r="BR32" s="495">
        <v>0</v>
      </c>
      <c r="BS32" s="495">
        <v>0</v>
      </c>
      <c r="BT32" s="495">
        <v>0</v>
      </c>
      <c r="BU32" s="495">
        <v>0</v>
      </c>
      <c r="BV32" s="495">
        <v>0</v>
      </c>
    </row>
    <row r="33" spans="1:74" ht="11.1" customHeight="1" x14ac:dyDescent="0.2">
      <c r="A33" s="162" t="s">
        <v>734</v>
      </c>
      <c r="B33" s="173" t="s">
        <v>731</v>
      </c>
      <c r="C33" s="254">
        <v>3.6700000949999998</v>
      </c>
      <c r="D33" s="254">
        <v>3.6449998780000001</v>
      </c>
      <c r="E33" s="254">
        <v>3.619999709</v>
      </c>
      <c r="F33" s="254">
        <v>3.4700004290000002</v>
      </c>
      <c r="G33" s="254">
        <v>3.469999633</v>
      </c>
      <c r="H33" s="254">
        <v>2.7699995479999999</v>
      </c>
      <c r="I33" s="254">
        <v>2.569999567</v>
      </c>
      <c r="J33" s="254">
        <v>2.420000323</v>
      </c>
      <c r="K33" s="254">
        <v>2.619999806</v>
      </c>
      <c r="L33" s="254">
        <v>2.8205170123999999</v>
      </c>
      <c r="M33" s="254">
        <v>2.4999999759999998</v>
      </c>
      <c r="N33" s="254">
        <v>2.4799995670000001</v>
      </c>
      <c r="O33" s="254">
        <v>2.2200000000000002</v>
      </c>
      <c r="P33" s="254">
        <v>2.0099999999999998</v>
      </c>
      <c r="Q33" s="254">
        <v>2.02</v>
      </c>
      <c r="R33" s="254">
        <v>2.02</v>
      </c>
      <c r="S33" s="254">
        <v>2.2200000000000002</v>
      </c>
      <c r="T33" s="254">
        <v>1.940021</v>
      </c>
      <c r="U33" s="254">
        <v>1.95</v>
      </c>
      <c r="V33" s="254">
        <v>1.85</v>
      </c>
      <c r="W33" s="254">
        <v>2.08</v>
      </c>
      <c r="X33" s="254">
        <v>2.08</v>
      </c>
      <c r="Y33" s="254">
        <v>2.2998569999999998</v>
      </c>
      <c r="Z33" s="254">
        <v>2.6</v>
      </c>
      <c r="AA33" s="254">
        <v>2.69496</v>
      </c>
      <c r="AB33" s="254">
        <v>2.6906289999999999</v>
      </c>
      <c r="AC33" s="254">
        <v>2.69577</v>
      </c>
      <c r="AD33" s="254">
        <v>2.3842729999999999</v>
      </c>
      <c r="AE33" s="254">
        <v>2.278492</v>
      </c>
      <c r="AF33" s="254">
        <v>1.975959</v>
      </c>
      <c r="AG33" s="254">
        <v>1.769712</v>
      </c>
      <c r="AH33" s="254">
        <v>1.5633589999999999</v>
      </c>
      <c r="AI33" s="254">
        <v>1.6648810000000001</v>
      </c>
      <c r="AJ33" s="254">
        <v>1.960132</v>
      </c>
      <c r="AK33" s="254">
        <v>1.9550000000000001</v>
      </c>
      <c r="AL33" s="254">
        <v>1.9518</v>
      </c>
      <c r="AM33" s="254">
        <v>1.8499000000000001</v>
      </c>
      <c r="AN33" s="254">
        <v>2.0992000000000002</v>
      </c>
      <c r="AO33" s="254">
        <v>2.0933999999999999</v>
      </c>
      <c r="AP33" s="254">
        <v>2.0897999999999999</v>
      </c>
      <c r="AQ33" s="254">
        <v>2.0956999999999999</v>
      </c>
      <c r="AR33" s="254">
        <v>2.0947</v>
      </c>
      <c r="AS33" s="254">
        <v>1.9417</v>
      </c>
      <c r="AT33" s="254">
        <v>2.0417000000000001</v>
      </c>
      <c r="AU33" s="254">
        <v>2.1490999999999998</v>
      </c>
      <c r="AV33" s="254">
        <v>1.9678</v>
      </c>
      <c r="AW33" s="254">
        <v>1.9872000000000001</v>
      </c>
      <c r="AX33" s="254">
        <v>1.9888999999999999</v>
      </c>
      <c r="AY33" s="254">
        <v>1.988348</v>
      </c>
      <c r="AZ33" s="254">
        <v>1.8876329999999999</v>
      </c>
      <c r="BA33" s="254">
        <v>1.731711</v>
      </c>
      <c r="BB33" s="411">
        <v>1.828036</v>
      </c>
      <c r="BC33" s="411">
        <v>1.8840596999999999</v>
      </c>
      <c r="BD33" s="411">
        <v>1.8830387</v>
      </c>
      <c r="BE33" s="411">
        <v>1.9799757</v>
      </c>
      <c r="BF33" s="411">
        <v>1.9799757</v>
      </c>
      <c r="BG33" s="411">
        <v>2.1875311000000002</v>
      </c>
      <c r="BH33" s="411">
        <v>2.5060988000000002</v>
      </c>
      <c r="BI33" s="411">
        <v>2.4253811999999999</v>
      </c>
      <c r="BJ33" s="495">
        <v>2.5771169</v>
      </c>
      <c r="BK33" s="495">
        <v>2.5758682500000001</v>
      </c>
      <c r="BL33" s="495">
        <v>2.576136397</v>
      </c>
      <c r="BM33" s="495">
        <v>2.5710724740000002</v>
      </c>
      <c r="BN33" s="495">
        <v>2.5683086589999999</v>
      </c>
      <c r="BO33" s="495">
        <v>2.5754771330000001</v>
      </c>
      <c r="BP33" s="495">
        <v>2.5754316290000001</v>
      </c>
      <c r="BQ33" s="495">
        <v>2.5732951169999998</v>
      </c>
      <c r="BR33" s="495">
        <v>2.5742951170000001</v>
      </c>
      <c r="BS33" s="495">
        <v>2.5830318459999999</v>
      </c>
      <c r="BT33" s="495">
        <v>2.5774451709999999</v>
      </c>
      <c r="BU33" s="495">
        <v>2.5725903489999999</v>
      </c>
      <c r="BV33" s="495">
        <v>2.5753677060000002</v>
      </c>
    </row>
    <row r="34" spans="1:74" ht="11.1" customHeight="1" x14ac:dyDescent="0.2">
      <c r="A34" s="162" t="s">
        <v>1074</v>
      </c>
      <c r="B34" s="173" t="s">
        <v>90</v>
      </c>
      <c r="C34" s="254">
        <v>3.6700000949999998</v>
      </c>
      <c r="D34" s="254">
        <v>3.6449998780000001</v>
      </c>
      <c r="E34" s="254">
        <v>3.619999709</v>
      </c>
      <c r="F34" s="254">
        <v>3.4700004290000002</v>
      </c>
      <c r="G34" s="254">
        <v>3.469999633</v>
      </c>
      <c r="H34" s="254">
        <v>2.7699995479999999</v>
      </c>
      <c r="I34" s="254">
        <v>2.569999567</v>
      </c>
      <c r="J34" s="254">
        <v>2.420000323</v>
      </c>
      <c r="K34" s="254">
        <v>2.619999806</v>
      </c>
      <c r="L34" s="254">
        <v>2.8699997669999999</v>
      </c>
      <c r="M34" s="254">
        <v>2.4999999759999998</v>
      </c>
      <c r="N34" s="254">
        <v>2.4799995670000001</v>
      </c>
      <c r="O34" s="254">
        <v>2.2200000000000002</v>
      </c>
      <c r="P34" s="254">
        <v>2.0099999999999998</v>
      </c>
      <c r="Q34" s="254">
        <v>2.02</v>
      </c>
      <c r="R34" s="254">
        <v>2.02</v>
      </c>
      <c r="S34" s="254">
        <v>2.2200000000000002</v>
      </c>
      <c r="T34" s="254">
        <v>1.940021</v>
      </c>
      <c r="U34" s="254">
        <v>1.95</v>
      </c>
      <c r="V34" s="254">
        <v>1.9</v>
      </c>
      <c r="W34" s="254">
        <v>2.08</v>
      </c>
      <c r="X34" s="254">
        <v>2.08</v>
      </c>
      <c r="Y34" s="254">
        <v>2.2998569999999998</v>
      </c>
      <c r="Z34" s="254">
        <v>2.6</v>
      </c>
      <c r="AA34" s="254">
        <v>2.69496</v>
      </c>
      <c r="AB34" s="254">
        <v>2.6906289999999999</v>
      </c>
      <c r="AC34" s="254">
        <v>2.69577</v>
      </c>
      <c r="AD34" s="254">
        <v>2.3842729999999999</v>
      </c>
      <c r="AE34" s="254">
        <v>2.278492</v>
      </c>
      <c r="AF34" s="254">
        <v>1.975959</v>
      </c>
      <c r="AG34" s="254">
        <v>1.769712</v>
      </c>
      <c r="AH34" s="254">
        <v>1.5633589999999999</v>
      </c>
      <c r="AI34" s="254">
        <v>1.6648810000000001</v>
      </c>
      <c r="AJ34" s="254">
        <v>1.960132</v>
      </c>
      <c r="AK34" s="254">
        <v>1.9550000000000001</v>
      </c>
      <c r="AL34" s="254">
        <v>1.9518</v>
      </c>
      <c r="AM34" s="254">
        <v>1.8499000000000001</v>
      </c>
      <c r="AN34" s="254">
        <v>2.0992000000000002</v>
      </c>
      <c r="AO34" s="254">
        <v>2.0933999999999999</v>
      </c>
      <c r="AP34" s="254">
        <v>2.0897999999999999</v>
      </c>
      <c r="AQ34" s="254">
        <v>2.0956999999999999</v>
      </c>
      <c r="AR34" s="254">
        <v>2.0947</v>
      </c>
      <c r="AS34" s="254">
        <v>1.9417</v>
      </c>
      <c r="AT34" s="254">
        <v>2.0417000000000001</v>
      </c>
      <c r="AU34" s="254">
        <v>2.1490999999999998</v>
      </c>
      <c r="AV34" s="254">
        <v>1.9678</v>
      </c>
      <c r="AW34" s="254">
        <v>1.9872000000000001</v>
      </c>
      <c r="AX34" s="254">
        <v>1.9888999999999999</v>
      </c>
      <c r="AY34" s="254">
        <v>1.988348</v>
      </c>
      <c r="AZ34" s="254">
        <v>1.8876329999999999</v>
      </c>
      <c r="BA34" s="254">
        <v>1.731711</v>
      </c>
      <c r="BB34" s="411">
        <v>1.828036</v>
      </c>
      <c r="BC34" s="411">
        <v>1.8840596999999999</v>
      </c>
      <c r="BD34" s="411">
        <v>1.8830387</v>
      </c>
      <c r="BE34" s="411">
        <v>1.9799757</v>
      </c>
      <c r="BF34" s="411">
        <v>1.9799757</v>
      </c>
      <c r="BG34" s="411">
        <v>2.1875311000000002</v>
      </c>
      <c r="BH34" s="411">
        <v>2.5060988000000002</v>
      </c>
      <c r="BI34" s="411">
        <v>2.4253811999999999</v>
      </c>
      <c r="BJ34" s="411">
        <v>2.5771169</v>
      </c>
      <c r="BK34" s="411">
        <v>2.5758682500000001</v>
      </c>
      <c r="BL34" s="411">
        <v>2.576136397</v>
      </c>
      <c r="BM34" s="411">
        <v>2.5710724740000002</v>
      </c>
      <c r="BN34" s="411">
        <v>2.5683086589999999</v>
      </c>
      <c r="BO34" s="411">
        <v>2.5754771330000001</v>
      </c>
      <c r="BP34" s="411">
        <v>2.5754316290000001</v>
      </c>
      <c r="BQ34" s="411">
        <v>2.5732951169999998</v>
      </c>
      <c r="BR34" s="411">
        <v>2.5742951170000001</v>
      </c>
      <c r="BS34" s="411">
        <v>2.5830318459999999</v>
      </c>
      <c r="BT34" s="411">
        <v>2.5774451709999999</v>
      </c>
      <c r="BU34" s="411">
        <v>2.5725903489999999</v>
      </c>
      <c r="BV34" s="411">
        <v>2.5753677060000002</v>
      </c>
    </row>
    <row r="35" spans="1:74" ht="11.1" customHeight="1" x14ac:dyDescent="0.2">
      <c r="B35" s="173"/>
      <c r="C35" s="254"/>
      <c r="D35" s="254"/>
      <c r="E35" s="254"/>
      <c r="F35" s="254"/>
      <c r="G35" s="254"/>
      <c r="H35" s="254"/>
      <c r="I35" s="254"/>
      <c r="J35" s="254"/>
      <c r="K35" s="254"/>
      <c r="L35" s="254"/>
      <c r="M35" s="254"/>
      <c r="N35" s="254"/>
      <c r="O35" s="254"/>
      <c r="P35" s="254"/>
      <c r="Q35" s="254"/>
      <c r="R35" s="254"/>
      <c r="S35" s="254"/>
      <c r="T35" s="254"/>
      <c r="U35" s="254"/>
      <c r="V35" s="254"/>
      <c r="W35" s="254"/>
      <c r="X35" s="254"/>
      <c r="Y35" s="254"/>
      <c r="Z35" s="254"/>
      <c r="AA35" s="254"/>
      <c r="AB35" s="254"/>
      <c r="AC35" s="254"/>
      <c r="AD35" s="254"/>
      <c r="AE35" s="254"/>
      <c r="AF35" s="254"/>
      <c r="AG35" s="254"/>
      <c r="AH35" s="254"/>
      <c r="AI35" s="254"/>
      <c r="AJ35" s="254"/>
      <c r="AK35" s="254"/>
      <c r="AL35" s="254"/>
      <c r="AM35" s="254"/>
      <c r="AN35" s="254"/>
      <c r="AO35" s="254"/>
      <c r="AP35" s="254"/>
      <c r="AQ35" s="254"/>
      <c r="AR35" s="254"/>
      <c r="AS35" s="254"/>
      <c r="AT35" s="254"/>
      <c r="AU35" s="254"/>
      <c r="AV35" s="254"/>
      <c r="AW35" s="254"/>
      <c r="AX35" s="254"/>
      <c r="AY35" s="254"/>
      <c r="AZ35" s="254"/>
      <c r="BA35" s="254"/>
      <c r="BB35" s="411"/>
      <c r="BC35" s="411"/>
      <c r="BD35" s="411"/>
      <c r="BE35" s="411"/>
      <c r="BF35" s="411"/>
      <c r="BG35" s="411"/>
      <c r="BH35" s="411"/>
      <c r="BI35" s="411"/>
      <c r="BJ35" s="411"/>
      <c r="BK35" s="411"/>
      <c r="BL35" s="411"/>
      <c r="BM35" s="411"/>
      <c r="BN35" s="411"/>
      <c r="BO35" s="411"/>
      <c r="BP35" s="411"/>
      <c r="BQ35" s="411"/>
      <c r="BR35" s="411"/>
      <c r="BS35" s="411"/>
      <c r="BT35" s="411"/>
      <c r="BU35" s="411"/>
      <c r="BV35" s="411"/>
    </row>
    <row r="36" spans="1:74" ht="11.1" customHeight="1" x14ac:dyDescent="0.2">
      <c r="A36" s="162" t="s">
        <v>1198</v>
      </c>
      <c r="B36" s="174" t="s">
        <v>1199</v>
      </c>
      <c r="C36" s="255">
        <v>2.5000000000000001E-2</v>
      </c>
      <c r="D36" s="255">
        <v>0.29984571399999999</v>
      </c>
      <c r="E36" s="255">
        <v>1.4822994190000001</v>
      </c>
      <c r="F36" s="255">
        <v>1.47</v>
      </c>
      <c r="G36" s="255">
        <v>1.4</v>
      </c>
      <c r="H36" s="255">
        <v>1.5</v>
      </c>
      <c r="I36" s="255">
        <v>1.6773644839999999</v>
      </c>
      <c r="J36" s="255">
        <v>1.6273027096999999</v>
      </c>
      <c r="K36" s="255">
        <v>1.5934874667000001</v>
      </c>
      <c r="L36" s="255">
        <v>1.575746903</v>
      </c>
      <c r="M36" s="255">
        <v>1.2261040000000001</v>
      </c>
      <c r="N36" s="255">
        <v>1.1200000000000001</v>
      </c>
      <c r="O36" s="255">
        <v>0.85898322579999997</v>
      </c>
      <c r="P36" s="255">
        <v>0.67549972420000004</v>
      </c>
      <c r="Q36" s="255">
        <v>0.75216083869999995</v>
      </c>
      <c r="R36" s="255">
        <v>0.63049599999999995</v>
      </c>
      <c r="S36" s="255">
        <v>0.905905548</v>
      </c>
      <c r="T36" s="255">
        <v>0.97719480030000005</v>
      </c>
      <c r="U36" s="255">
        <v>1.0986174194</v>
      </c>
      <c r="V36" s="255">
        <v>1.1046109677</v>
      </c>
      <c r="W36" s="255">
        <v>1.0706613332999999</v>
      </c>
      <c r="X36" s="255">
        <v>1.218303871</v>
      </c>
      <c r="Y36" s="255">
        <v>1.376474067</v>
      </c>
      <c r="Z36" s="255">
        <v>1.4567729680999999</v>
      </c>
      <c r="AA36" s="255">
        <v>1.3754200000000001</v>
      </c>
      <c r="AB36" s="255">
        <v>1.2802500000000001</v>
      </c>
      <c r="AC36" s="255">
        <v>1.3105850000000001</v>
      </c>
      <c r="AD36" s="255">
        <v>1.18801</v>
      </c>
      <c r="AE36" s="255">
        <v>1.23092</v>
      </c>
      <c r="AF36" s="255">
        <v>1.785955</v>
      </c>
      <c r="AG36" s="255">
        <v>1.8038650000000001</v>
      </c>
      <c r="AH36" s="255">
        <v>2.1346500000000002</v>
      </c>
      <c r="AI36" s="255">
        <v>2.6767750000000001</v>
      </c>
      <c r="AJ36" s="255">
        <v>2.3567749999999998</v>
      </c>
      <c r="AK36" s="255">
        <v>2.536775</v>
      </c>
      <c r="AL36" s="255">
        <v>2.6067749999999998</v>
      </c>
      <c r="AM36" s="255">
        <v>2.1938411289999999</v>
      </c>
      <c r="AN36" s="255">
        <v>2.1581999999999999</v>
      </c>
      <c r="AO36" s="255">
        <v>2.6052</v>
      </c>
      <c r="AP36" s="255">
        <v>2.5211999999999999</v>
      </c>
      <c r="AQ36" s="255">
        <v>2.6012</v>
      </c>
      <c r="AR36" s="255">
        <v>2.5962000000000001</v>
      </c>
      <c r="AS36" s="255">
        <v>2.4462000000000002</v>
      </c>
      <c r="AT36" s="255">
        <v>2.2559999999999998</v>
      </c>
      <c r="AU36" s="255">
        <v>2.0606</v>
      </c>
      <c r="AV36" s="255">
        <v>2.1802000000000001</v>
      </c>
      <c r="AW36" s="255">
        <v>2.5297999999999998</v>
      </c>
      <c r="AX36" s="255">
        <v>2.5895999999999999</v>
      </c>
      <c r="AY36" s="255">
        <v>2.5757500000000002</v>
      </c>
      <c r="AZ36" s="255">
        <v>2.5188999999999999</v>
      </c>
      <c r="BA36" s="255">
        <v>2.2968999999999999</v>
      </c>
      <c r="BB36" s="636" t="s">
        <v>1296</v>
      </c>
      <c r="BC36" s="636" t="s">
        <v>1296</v>
      </c>
      <c r="BD36" s="636" t="s">
        <v>1296</v>
      </c>
      <c r="BE36" s="636" t="s">
        <v>1296</v>
      </c>
      <c r="BF36" s="636" t="s">
        <v>1296</v>
      </c>
      <c r="BG36" s="636" t="s">
        <v>1296</v>
      </c>
      <c r="BH36" s="636" t="s">
        <v>1296</v>
      </c>
      <c r="BI36" s="636" t="s">
        <v>1296</v>
      </c>
      <c r="BJ36" s="636" t="s">
        <v>1296</v>
      </c>
      <c r="BK36" s="636" t="s">
        <v>1296</v>
      </c>
      <c r="BL36" s="636" t="s">
        <v>1296</v>
      </c>
      <c r="BM36" s="636" t="s">
        <v>1296</v>
      </c>
      <c r="BN36" s="636" t="s">
        <v>1296</v>
      </c>
      <c r="BO36" s="636" t="s">
        <v>1296</v>
      </c>
      <c r="BP36" s="636" t="s">
        <v>1296</v>
      </c>
      <c r="BQ36" s="636" t="s">
        <v>1296</v>
      </c>
      <c r="BR36" s="636" t="s">
        <v>1296</v>
      </c>
      <c r="BS36" s="636" t="s">
        <v>1296</v>
      </c>
      <c r="BT36" s="636" t="s">
        <v>1296</v>
      </c>
      <c r="BU36" s="636" t="s">
        <v>1296</v>
      </c>
      <c r="BV36" s="636" t="s">
        <v>1296</v>
      </c>
    </row>
    <row r="37" spans="1:74" ht="11.1" customHeight="1" x14ac:dyDescent="0.2">
      <c r="B37" s="172"/>
      <c r="C37" s="254"/>
      <c r="D37" s="254"/>
      <c r="E37" s="254"/>
      <c r="F37" s="254"/>
      <c r="G37" s="254"/>
      <c r="H37" s="254"/>
      <c r="I37" s="254"/>
      <c r="J37" s="254"/>
      <c r="K37" s="254"/>
      <c r="L37" s="254"/>
      <c r="M37" s="254"/>
      <c r="N37" s="254"/>
      <c r="O37" s="254"/>
      <c r="P37" s="254"/>
      <c r="Q37" s="254"/>
      <c r="R37" s="254"/>
      <c r="S37" s="254"/>
      <c r="T37" s="254"/>
      <c r="U37" s="254"/>
      <c r="V37" s="254"/>
      <c r="W37" s="254"/>
      <c r="X37" s="254"/>
      <c r="Y37" s="254"/>
      <c r="Z37" s="254"/>
      <c r="AA37" s="254"/>
      <c r="AB37" s="254"/>
      <c r="AC37" s="254"/>
      <c r="AD37" s="254"/>
      <c r="AE37" s="254"/>
      <c r="AF37" s="254"/>
      <c r="AG37" s="254"/>
      <c r="AH37" s="254"/>
      <c r="AI37" s="254"/>
      <c r="AJ37" s="254"/>
      <c r="AK37" s="254"/>
      <c r="AL37" s="254"/>
      <c r="AM37" s="254"/>
      <c r="AN37" s="254"/>
      <c r="AO37" s="254"/>
      <c r="AP37" s="254"/>
      <c r="AQ37" s="254"/>
      <c r="AR37" s="254"/>
      <c r="AS37" s="254"/>
      <c r="AT37" s="254"/>
      <c r="AU37" s="254"/>
      <c r="AV37" s="254"/>
      <c r="AW37" s="254"/>
      <c r="AX37" s="254"/>
      <c r="AY37" s="411"/>
      <c r="AZ37" s="411"/>
      <c r="BA37" s="411"/>
      <c r="BB37" s="411"/>
      <c r="BC37" s="411"/>
      <c r="BD37" s="411"/>
      <c r="BE37" s="411"/>
      <c r="BF37" s="411"/>
      <c r="BG37" s="411"/>
      <c r="BH37" s="254"/>
      <c r="BI37" s="411"/>
      <c r="BJ37" s="411"/>
      <c r="BK37" s="411"/>
      <c r="BL37" s="411"/>
      <c r="BM37" s="411"/>
      <c r="BN37" s="411"/>
      <c r="BO37" s="411"/>
      <c r="BP37" s="411"/>
      <c r="BQ37" s="411"/>
      <c r="BR37" s="411"/>
      <c r="BS37" s="411"/>
      <c r="BT37" s="411"/>
      <c r="BU37" s="411"/>
      <c r="BV37" s="411"/>
    </row>
    <row r="38" spans="1:74" ht="12" customHeight="1" x14ac:dyDescent="0.2">
      <c r="B38" s="692" t="s">
        <v>1175</v>
      </c>
      <c r="C38" s="658"/>
      <c r="D38" s="658"/>
      <c r="E38" s="658"/>
      <c r="F38" s="658"/>
      <c r="G38" s="658"/>
      <c r="H38" s="658"/>
      <c r="I38" s="658"/>
      <c r="J38" s="658"/>
      <c r="K38" s="658"/>
      <c r="L38" s="658"/>
      <c r="M38" s="658"/>
      <c r="N38" s="658"/>
      <c r="O38" s="658"/>
      <c r="P38" s="658"/>
      <c r="Q38" s="658"/>
    </row>
    <row r="39" spans="1:74" ht="24" customHeight="1" x14ac:dyDescent="0.2">
      <c r="B39" s="689" t="s">
        <v>725</v>
      </c>
      <c r="C39" s="680"/>
      <c r="D39" s="680"/>
      <c r="E39" s="680"/>
      <c r="F39" s="680"/>
      <c r="G39" s="680"/>
      <c r="H39" s="680"/>
      <c r="I39" s="680"/>
      <c r="J39" s="680"/>
      <c r="K39" s="680"/>
      <c r="L39" s="680"/>
      <c r="M39" s="680"/>
      <c r="N39" s="680"/>
      <c r="O39" s="680"/>
      <c r="P39" s="680"/>
      <c r="Q39" s="676"/>
    </row>
    <row r="40" spans="1:74" s="442" customFormat="1" ht="12" customHeight="1" x14ac:dyDescent="0.2">
      <c r="A40" s="443"/>
      <c r="B40" s="679" t="s">
        <v>1106</v>
      </c>
      <c r="C40" s="680"/>
      <c r="D40" s="680"/>
      <c r="E40" s="680"/>
      <c r="F40" s="680"/>
      <c r="G40" s="680"/>
      <c r="H40" s="680"/>
      <c r="I40" s="680"/>
      <c r="J40" s="680"/>
      <c r="K40" s="680"/>
      <c r="L40" s="680"/>
      <c r="M40" s="680"/>
      <c r="N40" s="680"/>
      <c r="O40" s="680"/>
      <c r="P40" s="680"/>
      <c r="Q40" s="676"/>
      <c r="AY40" s="539"/>
      <c r="AZ40" s="539"/>
      <c r="BA40" s="539"/>
      <c r="BB40" s="539"/>
      <c r="BC40" s="539"/>
      <c r="BD40" s="539"/>
      <c r="BE40" s="539"/>
      <c r="BF40" s="539"/>
      <c r="BG40" s="539"/>
      <c r="BH40" s="539"/>
      <c r="BI40" s="539"/>
      <c r="BJ40" s="539"/>
    </row>
    <row r="41" spans="1:74" s="442" customFormat="1" ht="13.9" customHeight="1" x14ac:dyDescent="0.2">
      <c r="A41" s="443"/>
      <c r="B41" s="691" t="s">
        <v>1131</v>
      </c>
      <c r="C41" s="676"/>
      <c r="D41" s="676"/>
      <c r="E41" s="676"/>
      <c r="F41" s="676"/>
      <c r="G41" s="676"/>
      <c r="H41" s="676"/>
      <c r="I41" s="676"/>
      <c r="J41" s="676"/>
      <c r="K41" s="676"/>
      <c r="L41" s="676"/>
      <c r="M41" s="676"/>
      <c r="N41" s="676"/>
      <c r="O41" s="676"/>
      <c r="P41" s="676"/>
      <c r="Q41" s="676"/>
      <c r="AY41" s="539"/>
      <c r="AZ41" s="539"/>
      <c r="BA41" s="539"/>
      <c r="BB41" s="539"/>
      <c r="BC41" s="539"/>
      <c r="BD41" s="539"/>
      <c r="BE41" s="539"/>
      <c r="BF41" s="539"/>
      <c r="BG41" s="539"/>
      <c r="BH41" s="539"/>
      <c r="BI41" s="539"/>
      <c r="BJ41" s="539"/>
    </row>
    <row r="42" spans="1:74" s="442" customFormat="1" ht="12" customHeight="1" x14ac:dyDescent="0.2">
      <c r="A42" s="443"/>
      <c r="B42" s="674" t="s">
        <v>1110</v>
      </c>
      <c r="C42" s="675"/>
      <c r="D42" s="675"/>
      <c r="E42" s="675"/>
      <c r="F42" s="675"/>
      <c r="G42" s="675"/>
      <c r="H42" s="675"/>
      <c r="I42" s="675"/>
      <c r="J42" s="675"/>
      <c r="K42" s="675"/>
      <c r="L42" s="675"/>
      <c r="M42" s="675"/>
      <c r="N42" s="675"/>
      <c r="O42" s="675"/>
      <c r="P42" s="675"/>
      <c r="Q42" s="676"/>
      <c r="AY42" s="539"/>
      <c r="AZ42" s="539"/>
      <c r="BA42" s="539"/>
      <c r="BB42" s="539"/>
      <c r="BC42" s="539"/>
      <c r="BD42" s="539"/>
      <c r="BE42" s="539"/>
      <c r="BF42" s="539"/>
      <c r="BG42" s="539"/>
      <c r="BH42" s="539"/>
      <c r="BI42" s="539"/>
      <c r="BJ42" s="539"/>
    </row>
    <row r="43" spans="1:74" s="442" customFormat="1" ht="12" customHeight="1" x14ac:dyDescent="0.2">
      <c r="A43" s="438"/>
      <c r="B43" s="687" t="s">
        <v>1227</v>
      </c>
      <c r="C43" s="676"/>
      <c r="D43" s="676"/>
      <c r="E43" s="676"/>
      <c r="F43" s="676"/>
      <c r="G43" s="676"/>
      <c r="H43" s="676"/>
      <c r="I43" s="676"/>
      <c r="J43" s="676"/>
      <c r="K43" s="676"/>
      <c r="L43" s="676"/>
      <c r="M43" s="676"/>
      <c r="N43" s="676"/>
      <c r="O43" s="676"/>
      <c r="P43" s="676"/>
      <c r="Q43" s="676"/>
      <c r="AY43" s="539"/>
      <c r="AZ43" s="539"/>
      <c r="BA43" s="539"/>
      <c r="BB43" s="539"/>
      <c r="BC43" s="539"/>
      <c r="BD43" s="539"/>
      <c r="BE43" s="539"/>
      <c r="BF43" s="539"/>
      <c r="BG43" s="539"/>
      <c r="BH43" s="539"/>
      <c r="BI43" s="539"/>
      <c r="BJ43" s="539"/>
    </row>
    <row r="44" spans="1:74" x14ac:dyDescent="0.2">
      <c r="BK44" s="413"/>
      <c r="BL44" s="413"/>
      <c r="BM44" s="413"/>
      <c r="BN44" s="413"/>
      <c r="BO44" s="413"/>
      <c r="BP44" s="413"/>
      <c r="BQ44" s="413"/>
      <c r="BR44" s="413"/>
      <c r="BS44" s="413"/>
      <c r="BT44" s="413"/>
      <c r="BU44" s="413"/>
      <c r="BV44" s="413"/>
    </row>
    <row r="45" spans="1:74" x14ac:dyDescent="0.2">
      <c r="BK45" s="413"/>
      <c r="BL45" s="413"/>
      <c r="BM45" s="413"/>
      <c r="BN45" s="413"/>
      <c r="BO45" s="413"/>
      <c r="BP45" s="413"/>
      <c r="BQ45" s="413"/>
      <c r="BR45" s="413"/>
      <c r="BS45" s="413"/>
      <c r="BT45" s="413"/>
      <c r="BU45" s="413"/>
      <c r="BV45" s="413"/>
    </row>
    <row r="46" spans="1:74" x14ac:dyDescent="0.2">
      <c r="BK46" s="413"/>
      <c r="BL46" s="413"/>
      <c r="BM46" s="413"/>
      <c r="BN46" s="413"/>
      <c r="BO46" s="413"/>
      <c r="BP46" s="413"/>
      <c r="BQ46" s="413"/>
      <c r="BR46" s="413"/>
      <c r="BS46" s="413"/>
      <c r="BT46" s="413"/>
      <c r="BU46" s="413"/>
      <c r="BV46" s="413"/>
    </row>
    <row r="47" spans="1:74" x14ac:dyDescent="0.2">
      <c r="BK47" s="413"/>
      <c r="BL47" s="413"/>
      <c r="BM47" s="413"/>
      <c r="BN47" s="413"/>
      <c r="BO47" s="413"/>
      <c r="BP47" s="413"/>
      <c r="BQ47" s="413"/>
      <c r="BR47" s="413"/>
      <c r="BS47" s="413"/>
      <c r="BT47" s="413"/>
      <c r="BU47" s="413"/>
      <c r="BV47" s="413"/>
    </row>
    <row r="48" spans="1:74" x14ac:dyDescent="0.2">
      <c r="BK48" s="413"/>
      <c r="BL48" s="413"/>
      <c r="BM48" s="413"/>
      <c r="BN48" s="413"/>
      <c r="BO48" s="413"/>
      <c r="BP48" s="413"/>
      <c r="BQ48" s="413"/>
      <c r="BR48" s="413"/>
      <c r="BS48" s="413"/>
      <c r="BT48" s="413"/>
      <c r="BU48" s="413"/>
      <c r="BV48" s="413"/>
    </row>
    <row r="49" spans="63:74" x14ac:dyDescent="0.2">
      <c r="BK49" s="413"/>
      <c r="BL49" s="413"/>
      <c r="BM49" s="413"/>
      <c r="BN49" s="413"/>
      <c r="BO49" s="413"/>
      <c r="BP49" s="413"/>
      <c r="BQ49" s="413"/>
      <c r="BR49" s="413"/>
      <c r="BS49" s="413"/>
      <c r="BT49" s="413"/>
      <c r="BU49" s="413"/>
      <c r="BV49" s="413"/>
    </row>
    <row r="50" spans="63:74" x14ac:dyDescent="0.2">
      <c r="BK50" s="413"/>
      <c r="BL50" s="413"/>
      <c r="BM50" s="413"/>
      <c r="BN50" s="413"/>
      <c r="BO50" s="413"/>
      <c r="BP50" s="413"/>
      <c r="BQ50" s="413"/>
      <c r="BR50" s="413"/>
      <c r="BS50" s="413"/>
      <c r="BT50" s="413"/>
      <c r="BU50" s="413"/>
      <c r="BV50" s="413"/>
    </row>
    <row r="51" spans="63:74" x14ac:dyDescent="0.2">
      <c r="BK51" s="413"/>
      <c r="BL51" s="413"/>
      <c r="BM51" s="413"/>
      <c r="BN51" s="413"/>
      <c r="BO51" s="413"/>
      <c r="BP51" s="413"/>
      <c r="BQ51" s="413"/>
      <c r="BR51" s="413"/>
      <c r="BS51" s="413"/>
      <c r="BT51" s="413"/>
      <c r="BU51" s="413"/>
      <c r="BV51" s="413"/>
    </row>
    <row r="52" spans="63:74" x14ac:dyDescent="0.2">
      <c r="BK52" s="413"/>
      <c r="BL52" s="413"/>
      <c r="BM52" s="413"/>
      <c r="BN52" s="413"/>
      <c r="BO52" s="413"/>
      <c r="BP52" s="413"/>
      <c r="BQ52" s="413"/>
      <c r="BR52" s="413"/>
      <c r="BS52" s="413"/>
      <c r="BT52" s="413"/>
      <c r="BU52" s="413"/>
      <c r="BV52" s="413"/>
    </row>
    <row r="53" spans="63:74" x14ac:dyDescent="0.2">
      <c r="BK53" s="413"/>
      <c r="BL53" s="413"/>
      <c r="BM53" s="413"/>
      <c r="BN53" s="413"/>
      <c r="BO53" s="413"/>
      <c r="BP53" s="413"/>
      <c r="BQ53" s="413"/>
      <c r="BR53" s="413"/>
      <c r="BS53" s="413"/>
      <c r="BT53" s="413"/>
      <c r="BU53" s="413"/>
      <c r="BV53" s="413"/>
    </row>
    <row r="54" spans="63:74" x14ac:dyDescent="0.2">
      <c r="BK54" s="413"/>
      <c r="BL54" s="413"/>
      <c r="BM54" s="413"/>
      <c r="BN54" s="413"/>
      <c r="BO54" s="413"/>
      <c r="BP54" s="413"/>
      <c r="BQ54" s="413"/>
      <c r="BR54" s="413"/>
      <c r="BS54" s="413"/>
      <c r="BT54" s="413"/>
      <c r="BU54" s="413"/>
      <c r="BV54" s="413"/>
    </row>
    <row r="55" spans="63:74" x14ac:dyDescent="0.2">
      <c r="BK55" s="413"/>
      <c r="BL55" s="413"/>
      <c r="BM55" s="413"/>
      <c r="BN55" s="413"/>
      <c r="BO55" s="413"/>
      <c r="BP55" s="413"/>
      <c r="BQ55" s="413"/>
      <c r="BR55" s="413"/>
      <c r="BS55" s="413"/>
      <c r="BT55" s="413"/>
      <c r="BU55" s="413"/>
      <c r="BV55" s="413"/>
    </row>
    <row r="56" spans="63:74" x14ac:dyDescent="0.2">
      <c r="BK56" s="413"/>
      <c r="BL56" s="413"/>
      <c r="BM56" s="413"/>
      <c r="BN56" s="413"/>
      <c r="BO56" s="413"/>
      <c r="BP56" s="413"/>
      <c r="BQ56" s="413"/>
      <c r="BR56" s="413"/>
      <c r="BS56" s="413"/>
      <c r="BT56" s="413"/>
      <c r="BU56" s="413"/>
      <c r="BV56" s="413"/>
    </row>
    <row r="57" spans="63:74" x14ac:dyDescent="0.2">
      <c r="BK57" s="413"/>
      <c r="BL57" s="413"/>
      <c r="BM57" s="413"/>
      <c r="BN57" s="413"/>
      <c r="BO57" s="413"/>
      <c r="BP57" s="413"/>
      <c r="BQ57" s="413"/>
      <c r="BR57" s="413"/>
      <c r="BS57" s="413"/>
      <c r="BT57" s="413"/>
      <c r="BU57" s="413"/>
      <c r="BV57" s="413"/>
    </row>
    <row r="58" spans="63:74" x14ac:dyDescent="0.2">
      <c r="BK58" s="413"/>
      <c r="BL58" s="413"/>
      <c r="BM58" s="413"/>
      <c r="BN58" s="413"/>
      <c r="BO58" s="413"/>
      <c r="BP58" s="413"/>
      <c r="BQ58" s="413"/>
      <c r="BR58" s="413"/>
      <c r="BS58" s="413"/>
      <c r="BT58" s="413"/>
      <c r="BU58" s="413"/>
      <c r="BV58" s="413"/>
    </row>
    <row r="59" spans="63:74" x14ac:dyDescent="0.2">
      <c r="BK59" s="413"/>
      <c r="BL59" s="413"/>
      <c r="BM59" s="413"/>
      <c r="BN59" s="413"/>
      <c r="BO59" s="413"/>
      <c r="BP59" s="413"/>
      <c r="BQ59" s="413"/>
      <c r="BR59" s="413"/>
      <c r="BS59" s="413"/>
      <c r="BT59" s="413"/>
      <c r="BU59" s="413"/>
      <c r="BV59" s="413"/>
    </row>
    <row r="60" spans="63:74" x14ac:dyDescent="0.2">
      <c r="BK60" s="413"/>
      <c r="BL60" s="413"/>
      <c r="BM60" s="413"/>
      <c r="BN60" s="413"/>
      <c r="BO60" s="413"/>
      <c r="BP60" s="413"/>
      <c r="BQ60" s="413"/>
      <c r="BR60" s="413"/>
      <c r="BS60" s="413"/>
      <c r="BT60" s="413"/>
      <c r="BU60" s="413"/>
      <c r="BV60" s="413"/>
    </row>
    <row r="61" spans="63:74" x14ac:dyDescent="0.2">
      <c r="BK61" s="413"/>
      <c r="BL61" s="413"/>
      <c r="BM61" s="413"/>
      <c r="BN61" s="413"/>
      <c r="BO61" s="413"/>
      <c r="BP61" s="413"/>
      <c r="BQ61" s="413"/>
      <c r="BR61" s="413"/>
      <c r="BS61" s="413"/>
      <c r="BT61" s="413"/>
      <c r="BU61" s="413"/>
      <c r="BV61" s="413"/>
    </row>
    <row r="62" spans="63:74" x14ac:dyDescent="0.2">
      <c r="BK62" s="413"/>
      <c r="BL62" s="413"/>
      <c r="BM62" s="413"/>
      <c r="BN62" s="413"/>
      <c r="BO62" s="413"/>
      <c r="BP62" s="413"/>
      <c r="BQ62" s="413"/>
      <c r="BR62" s="413"/>
      <c r="BS62" s="413"/>
      <c r="BT62" s="413"/>
      <c r="BU62" s="413"/>
      <c r="BV62" s="413"/>
    </row>
    <row r="63" spans="63:74" x14ac:dyDescent="0.2">
      <c r="BK63" s="413"/>
      <c r="BL63" s="413"/>
      <c r="BM63" s="413"/>
      <c r="BN63" s="413"/>
      <c r="BO63" s="413"/>
      <c r="BP63" s="413"/>
      <c r="BQ63" s="413"/>
      <c r="BR63" s="413"/>
      <c r="BS63" s="413"/>
      <c r="BT63" s="413"/>
      <c r="BU63" s="413"/>
      <c r="BV63" s="413"/>
    </row>
    <row r="64" spans="63:74" x14ac:dyDescent="0.2">
      <c r="BK64" s="413"/>
      <c r="BL64" s="413"/>
      <c r="BM64" s="413"/>
      <c r="BN64" s="413"/>
      <c r="BO64" s="413"/>
      <c r="BP64" s="413"/>
      <c r="BQ64" s="413"/>
      <c r="BR64" s="413"/>
      <c r="BS64" s="413"/>
      <c r="BT64" s="413"/>
      <c r="BU64" s="413"/>
      <c r="BV64" s="413"/>
    </row>
    <row r="65" spans="63:74" x14ac:dyDescent="0.2">
      <c r="BK65" s="413"/>
      <c r="BL65" s="413"/>
      <c r="BM65" s="413"/>
      <c r="BN65" s="413"/>
      <c r="BO65" s="413"/>
      <c r="BP65" s="413"/>
      <c r="BQ65" s="413"/>
      <c r="BR65" s="413"/>
      <c r="BS65" s="413"/>
      <c r="BT65" s="413"/>
      <c r="BU65" s="413"/>
      <c r="BV65" s="413"/>
    </row>
    <row r="66" spans="63:74" x14ac:dyDescent="0.2">
      <c r="BK66" s="413"/>
      <c r="BL66" s="413"/>
      <c r="BM66" s="413"/>
      <c r="BN66" s="413"/>
      <c r="BO66" s="413"/>
      <c r="BP66" s="413"/>
      <c r="BQ66" s="413"/>
      <c r="BR66" s="413"/>
      <c r="BS66" s="413"/>
      <c r="BT66" s="413"/>
      <c r="BU66" s="413"/>
      <c r="BV66" s="413"/>
    </row>
    <row r="67" spans="63:74" x14ac:dyDescent="0.2">
      <c r="BK67" s="413"/>
      <c r="BL67" s="413"/>
      <c r="BM67" s="413"/>
      <c r="BN67" s="413"/>
      <c r="BO67" s="413"/>
      <c r="BP67" s="413"/>
      <c r="BQ67" s="413"/>
      <c r="BR67" s="413"/>
      <c r="BS67" s="413"/>
      <c r="BT67" s="413"/>
      <c r="BU67" s="413"/>
      <c r="BV67" s="413"/>
    </row>
    <row r="68" spans="63:74" x14ac:dyDescent="0.2">
      <c r="BK68" s="413"/>
      <c r="BL68" s="413"/>
      <c r="BM68" s="413"/>
      <c r="BN68" s="413"/>
      <c r="BO68" s="413"/>
      <c r="BP68" s="413"/>
      <c r="BQ68" s="413"/>
      <c r="BR68" s="413"/>
      <c r="BS68" s="413"/>
      <c r="BT68" s="413"/>
      <c r="BU68" s="413"/>
      <c r="BV68" s="413"/>
    </row>
    <row r="69" spans="63:74" x14ac:dyDescent="0.2">
      <c r="BK69" s="413"/>
      <c r="BL69" s="413"/>
      <c r="BM69" s="413"/>
      <c r="BN69" s="413"/>
      <c r="BO69" s="413"/>
      <c r="BP69" s="413"/>
      <c r="BQ69" s="413"/>
      <c r="BR69" s="413"/>
      <c r="BS69" s="413"/>
      <c r="BT69" s="413"/>
      <c r="BU69" s="413"/>
      <c r="BV69" s="413"/>
    </row>
    <row r="70" spans="63:74" x14ac:dyDescent="0.2">
      <c r="BK70" s="413"/>
      <c r="BL70" s="413"/>
      <c r="BM70" s="413"/>
      <c r="BN70" s="413"/>
      <c r="BO70" s="413"/>
      <c r="BP70" s="413"/>
      <c r="BQ70" s="413"/>
      <c r="BR70" s="413"/>
      <c r="BS70" s="413"/>
      <c r="BT70" s="413"/>
      <c r="BU70" s="413"/>
      <c r="BV70" s="413"/>
    </row>
    <row r="71" spans="63:74" x14ac:dyDescent="0.2">
      <c r="BK71" s="413"/>
      <c r="BL71" s="413"/>
      <c r="BM71" s="413"/>
      <c r="BN71" s="413"/>
      <c r="BO71" s="413"/>
      <c r="BP71" s="413"/>
      <c r="BQ71" s="413"/>
      <c r="BR71" s="413"/>
      <c r="BS71" s="413"/>
      <c r="BT71" s="413"/>
      <c r="BU71" s="413"/>
      <c r="BV71" s="413"/>
    </row>
    <row r="72" spans="63:74" x14ac:dyDescent="0.2">
      <c r="BK72" s="413"/>
      <c r="BL72" s="413"/>
      <c r="BM72" s="413"/>
      <c r="BN72" s="413"/>
      <c r="BO72" s="413"/>
      <c r="BP72" s="413"/>
      <c r="BQ72" s="413"/>
      <c r="BR72" s="413"/>
      <c r="BS72" s="413"/>
      <c r="BT72" s="413"/>
      <c r="BU72" s="413"/>
      <c r="BV72" s="413"/>
    </row>
    <row r="73" spans="63:74" x14ac:dyDescent="0.2">
      <c r="BK73" s="413"/>
      <c r="BL73" s="413"/>
      <c r="BM73" s="413"/>
      <c r="BN73" s="413"/>
      <c r="BO73" s="413"/>
      <c r="BP73" s="413"/>
      <c r="BQ73" s="413"/>
      <c r="BR73" s="413"/>
      <c r="BS73" s="413"/>
      <c r="BT73" s="413"/>
      <c r="BU73" s="413"/>
      <c r="BV73" s="413"/>
    </row>
    <row r="74" spans="63:74" x14ac:dyDescent="0.2">
      <c r="BK74" s="413"/>
      <c r="BL74" s="413"/>
      <c r="BM74" s="413"/>
      <c r="BN74" s="413"/>
      <c r="BO74" s="413"/>
      <c r="BP74" s="413"/>
      <c r="BQ74" s="413"/>
      <c r="BR74" s="413"/>
      <c r="BS74" s="413"/>
      <c r="BT74" s="413"/>
      <c r="BU74" s="413"/>
      <c r="BV74" s="413"/>
    </row>
    <row r="75" spans="63:74" x14ac:dyDescent="0.2">
      <c r="BK75" s="413"/>
      <c r="BL75" s="413"/>
      <c r="BM75" s="413"/>
      <c r="BN75" s="413"/>
      <c r="BO75" s="413"/>
      <c r="BP75" s="413"/>
      <c r="BQ75" s="413"/>
      <c r="BR75" s="413"/>
      <c r="BS75" s="413"/>
      <c r="BT75" s="413"/>
      <c r="BU75" s="413"/>
      <c r="BV75" s="413"/>
    </row>
    <row r="76" spans="63:74" x14ac:dyDescent="0.2">
      <c r="BK76" s="413"/>
      <c r="BL76" s="413"/>
      <c r="BM76" s="413"/>
      <c r="BN76" s="413"/>
      <c r="BO76" s="413"/>
      <c r="BP76" s="413"/>
      <c r="BQ76" s="413"/>
      <c r="BR76" s="413"/>
      <c r="BS76" s="413"/>
      <c r="BT76" s="413"/>
      <c r="BU76" s="413"/>
      <c r="BV76" s="413"/>
    </row>
    <row r="77" spans="63:74" x14ac:dyDescent="0.2">
      <c r="BK77" s="413"/>
      <c r="BL77" s="413"/>
      <c r="BM77" s="413"/>
      <c r="BN77" s="413"/>
      <c r="BO77" s="413"/>
      <c r="BP77" s="413"/>
      <c r="BQ77" s="413"/>
      <c r="BR77" s="413"/>
      <c r="BS77" s="413"/>
      <c r="BT77" s="413"/>
      <c r="BU77" s="413"/>
      <c r="BV77" s="413"/>
    </row>
    <row r="78" spans="63:74" x14ac:dyDescent="0.2">
      <c r="BK78" s="413"/>
      <c r="BL78" s="413"/>
      <c r="BM78" s="413"/>
      <c r="BN78" s="413"/>
      <c r="BO78" s="413"/>
      <c r="BP78" s="413"/>
      <c r="BQ78" s="413"/>
      <c r="BR78" s="413"/>
      <c r="BS78" s="413"/>
      <c r="BT78" s="413"/>
      <c r="BU78" s="413"/>
      <c r="BV78" s="413"/>
    </row>
    <row r="79" spans="63:74" x14ac:dyDescent="0.2">
      <c r="BK79" s="413"/>
      <c r="BL79" s="413"/>
      <c r="BM79" s="413"/>
      <c r="BN79" s="413"/>
      <c r="BO79" s="413"/>
      <c r="BP79" s="413"/>
      <c r="BQ79" s="413"/>
      <c r="BR79" s="413"/>
      <c r="BS79" s="413"/>
      <c r="BT79" s="413"/>
      <c r="BU79" s="413"/>
      <c r="BV79" s="413"/>
    </row>
    <row r="80" spans="63:74" x14ac:dyDescent="0.2">
      <c r="BK80" s="413"/>
      <c r="BL80" s="413"/>
      <c r="BM80" s="413"/>
      <c r="BN80" s="413"/>
      <c r="BO80" s="413"/>
      <c r="BP80" s="413"/>
      <c r="BQ80" s="413"/>
      <c r="BR80" s="413"/>
      <c r="BS80" s="413"/>
      <c r="BT80" s="413"/>
      <c r="BU80" s="413"/>
      <c r="BV80" s="413"/>
    </row>
    <row r="81" spans="63:74" x14ac:dyDescent="0.2">
      <c r="BK81" s="413"/>
      <c r="BL81" s="413"/>
      <c r="BM81" s="413"/>
      <c r="BN81" s="413"/>
      <c r="BO81" s="413"/>
      <c r="BP81" s="413"/>
      <c r="BQ81" s="413"/>
      <c r="BR81" s="413"/>
      <c r="BS81" s="413"/>
      <c r="BT81" s="413"/>
      <c r="BU81" s="413"/>
      <c r="BV81" s="413"/>
    </row>
    <row r="82" spans="63:74" x14ac:dyDescent="0.2">
      <c r="BK82" s="413"/>
      <c r="BL82" s="413"/>
      <c r="BM82" s="413"/>
      <c r="BN82" s="413"/>
      <c r="BO82" s="413"/>
      <c r="BP82" s="413"/>
      <c r="BQ82" s="413"/>
      <c r="BR82" s="413"/>
      <c r="BS82" s="413"/>
      <c r="BT82" s="413"/>
      <c r="BU82" s="413"/>
      <c r="BV82" s="413"/>
    </row>
    <row r="83" spans="63:74" x14ac:dyDescent="0.2">
      <c r="BK83" s="413"/>
      <c r="BL83" s="413"/>
      <c r="BM83" s="413"/>
      <c r="BN83" s="413"/>
      <c r="BO83" s="413"/>
      <c r="BP83" s="413"/>
      <c r="BQ83" s="413"/>
      <c r="BR83" s="413"/>
      <c r="BS83" s="413"/>
      <c r="BT83" s="413"/>
      <c r="BU83" s="413"/>
      <c r="BV83" s="413"/>
    </row>
    <row r="84" spans="63:74" x14ac:dyDescent="0.2">
      <c r="BK84" s="413"/>
      <c r="BL84" s="413"/>
      <c r="BM84" s="413"/>
      <c r="BN84" s="413"/>
      <c r="BO84" s="413"/>
      <c r="BP84" s="413"/>
      <c r="BQ84" s="413"/>
      <c r="BR84" s="413"/>
      <c r="BS84" s="413"/>
      <c r="BT84" s="413"/>
      <c r="BU84" s="413"/>
      <c r="BV84" s="413"/>
    </row>
    <row r="85" spans="63:74" x14ac:dyDescent="0.2">
      <c r="BK85" s="413"/>
      <c r="BL85" s="413"/>
      <c r="BM85" s="413"/>
      <c r="BN85" s="413"/>
      <c r="BO85" s="413"/>
      <c r="BP85" s="413"/>
      <c r="BQ85" s="413"/>
      <c r="BR85" s="413"/>
      <c r="BS85" s="413"/>
      <c r="BT85" s="413"/>
      <c r="BU85" s="413"/>
      <c r="BV85" s="413"/>
    </row>
    <row r="86" spans="63:74" x14ac:dyDescent="0.2">
      <c r="BK86" s="413"/>
      <c r="BL86" s="413"/>
      <c r="BM86" s="413"/>
      <c r="BN86" s="413"/>
      <c r="BO86" s="413"/>
      <c r="BP86" s="413"/>
      <c r="BQ86" s="413"/>
      <c r="BR86" s="413"/>
      <c r="BS86" s="413"/>
      <c r="BT86" s="413"/>
      <c r="BU86" s="413"/>
      <c r="BV86" s="413"/>
    </row>
    <row r="87" spans="63:74" x14ac:dyDescent="0.2">
      <c r="BK87" s="413"/>
      <c r="BL87" s="413"/>
      <c r="BM87" s="413"/>
      <c r="BN87" s="413"/>
      <c r="BO87" s="413"/>
      <c r="BP87" s="413"/>
      <c r="BQ87" s="413"/>
      <c r="BR87" s="413"/>
      <c r="BS87" s="413"/>
      <c r="BT87" s="413"/>
      <c r="BU87" s="413"/>
      <c r="BV87" s="413"/>
    </row>
    <row r="88" spans="63:74" x14ac:dyDescent="0.2">
      <c r="BK88" s="413"/>
      <c r="BL88" s="413"/>
      <c r="BM88" s="413"/>
      <c r="BN88" s="413"/>
      <c r="BO88" s="413"/>
      <c r="BP88" s="413"/>
      <c r="BQ88" s="413"/>
      <c r="BR88" s="413"/>
      <c r="BS88" s="413"/>
      <c r="BT88" s="413"/>
      <c r="BU88" s="413"/>
      <c r="BV88" s="413"/>
    </row>
    <row r="89" spans="63:74" x14ac:dyDescent="0.2">
      <c r="BK89" s="413"/>
      <c r="BL89" s="413"/>
      <c r="BM89" s="413"/>
      <c r="BN89" s="413"/>
      <c r="BO89" s="413"/>
      <c r="BP89" s="413"/>
      <c r="BQ89" s="413"/>
      <c r="BR89" s="413"/>
      <c r="BS89" s="413"/>
      <c r="BT89" s="413"/>
      <c r="BU89" s="413"/>
      <c r="BV89" s="413"/>
    </row>
    <row r="90" spans="63:74" x14ac:dyDescent="0.2">
      <c r="BK90" s="413"/>
      <c r="BL90" s="413"/>
      <c r="BM90" s="413"/>
      <c r="BN90" s="413"/>
      <c r="BO90" s="413"/>
      <c r="BP90" s="413"/>
      <c r="BQ90" s="413"/>
      <c r="BR90" s="413"/>
      <c r="BS90" s="413"/>
      <c r="BT90" s="413"/>
      <c r="BU90" s="413"/>
      <c r="BV90" s="413"/>
    </row>
    <row r="91" spans="63:74" x14ac:dyDescent="0.2">
      <c r="BK91" s="413"/>
      <c r="BL91" s="413"/>
      <c r="BM91" s="413"/>
      <c r="BN91" s="413"/>
      <c r="BO91" s="413"/>
      <c r="BP91" s="413"/>
      <c r="BQ91" s="413"/>
      <c r="BR91" s="413"/>
      <c r="BS91" s="413"/>
      <c r="BT91" s="413"/>
      <c r="BU91" s="413"/>
      <c r="BV91" s="413"/>
    </row>
    <row r="92" spans="63:74" x14ac:dyDescent="0.2">
      <c r="BK92" s="413"/>
      <c r="BL92" s="413"/>
      <c r="BM92" s="413"/>
      <c r="BN92" s="413"/>
      <c r="BO92" s="413"/>
      <c r="BP92" s="413"/>
      <c r="BQ92" s="413"/>
      <c r="BR92" s="413"/>
      <c r="BS92" s="413"/>
      <c r="BT92" s="413"/>
      <c r="BU92" s="413"/>
      <c r="BV92" s="413"/>
    </row>
    <row r="93" spans="63:74" x14ac:dyDescent="0.2">
      <c r="BK93" s="413"/>
      <c r="BL93" s="413"/>
      <c r="BM93" s="413"/>
      <c r="BN93" s="413"/>
      <c r="BO93" s="413"/>
      <c r="BP93" s="413"/>
      <c r="BQ93" s="413"/>
      <c r="BR93" s="413"/>
      <c r="BS93" s="413"/>
      <c r="BT93" s="413"/>
      <c r="BU93" s="413"/>
      <c r="BV93" s="413"/>
    </row>
    <row r="94" spans="63:74" x14ac:dyDescent="0.2">
      <c r="BK94" s="413"/>
      <c r="BL94" s="413"/>
      <c r="BM94" s="413"/>
      <c r="BN94" s="413"/>
      <c r="BO94" s="413"/>
      <c r="BP94" s="413"/>
      <c r="BQ94" s="413"/>
      <c r="BR94" s="413"/>
      <c r="BS94" s="413"/>
      <c r="BT94" s="413"/>
      <c r="BU94" s="413"/>
      <c r="BV94" s="413"/>
    </row>
    <row r="95" spans="63:74" x14ac:dyDescent="0.2">
      <c r="BK95" s="413"/>
      <c r="BL95" s="413"/>
      <c r="BM95" s="413"/>
      <c r="BN95" s="413"/>
      <c r="BO95" s="413"/>
      <c r="BP95" s="413"/>
      <c r="BQ95" s="413"/>
      <c r="BR95" s="413"/>
      <c r="BS95" s="413"/>
      <c r="BT95" s="413"/>
      <c r="BU95" s="413"/>
      <c r="BV95" s="413"/>
    </row>
    <row r="96" spans="63:74" x14ac:dyDescent="0.2">
      <c r="BK96" s="413"/>
      <c r="BL96" s="413"/>
      <c r="BM96" s="413"/>
      <c r="BN96" s="413"/>
      <c r="BO96" s="413"/>
      <c r="BP96" s="413"/>
      <c r="BQ96" s="413"/>
      <c r="BR96" s="413"/>
      <c r="BS96" s="413"/>
      <c r="BT96" s="413"/>
      <c r="BU96" s="413"/>
      <c r="BV96" s="413"/>
    </row>
    <row r="97" spans="63:74" x14ac:dyDescent="0.2">
      <c r="BK97" s="413"/>
      <c r="BL97" s="413"/>
      <c r="BM97" s="413"/>
      <c r="BN97" s="413"/>
      <c r="BO97" s="413"/>
      <c r="BP97" s="413"/>
      <c r="BQ97" s="413"/>
      <c r="BR97" s="413"/>
      <c r="BS97" s="413"/>
      <c r="BT97" s="413"/>
      <c r="BU97" s="413"/>
      <c r="BV97" s="413"/>
    </row>
    <row r="98" spans="63:74" x14ac:dyDescent="0.2">
      <c r="BK98" s="413"/>
      <c r="BL98" s="413"/>
      <c r="BM98" s="413"/>
      <c r="BN98" s="413"/>
      <c r="BO98" s="413"/>
      <c r="BP98" s="413"/>
      <c r="BQ98" s="413"/>
      <c r="BR98" s="413"/>
      <c r="BS98" s="413"/>
      <c r="BT98" s="413"/>
      <c r="BU98" s="413"/>
      <c r="BV98" s="413"/>
    </row>
    <row r="99" spans="63:74" x14ac:dyDescent="0.2">
      <c r="BK99" s="413"/>
      <c r="BL99" s="413"/>
      <c r="BM99" s="413"/>
      <c r="BN99" s="413"/>
      <c r="BO99" s="413"/>
      <c r="BP99" s="413"/>
      <c r="BQ99" s="413"/>
      <c r="BR99" s="413"/>
      <c r="BS99" s="413"/>
      <c r="BT99" s="413"/>
      <c r="BU99" s="413"/>
      <c r="BV99" s="413"/>
    </row>
    <row r="100" spans="63:74" x14ac:dyDescent="0.2">
      <c r="BK100" s="413"/>
      <c r="BL100" s="413"/>
      <c r="BM100" s="413"/>
      <c r="BN100" s="413"/>
      <c r="BO100" s="413"/>
      <c r="BP100" s="413"/>
      <c r="BQ100" s="413"/>
      <c r="BR100" s="413"/>
      <c r="BS100" s="413"/>
      <c r="BT100" s="413"/>
      <c r="BU100" s="413"/>
      <c r="BV100" s="413"/>
    </row>
    <row r="101" spans="63:74" x14ac:dyDescent="0.2">
      <c r="BK101" s="413"/>
      <c r="BL101" s="413"/>
      <c r="BM101" s="413"/>
      <c r="BN101" s="413"/>
      <c r="BO101" s="413"/>
      <c r="BP101" s="413"/>
      <c r="BQ101" s="413"/>
      <c r="BR101" s="413"/>
      <c r="BS101" s="413"/>
      <c r="BT101" s="413"/>
      <c r="BU101" s="413"/>
      <c r="BV101" s="413"/>
    </row>
    <row r="102" spans="63:74" x14ac:dyDescent="0.2">
      <c r="BK102" s="413"/>
      <c r="BL102" s="413"/>
      <c r="BM102" s="413"/>
      <c r="BN102" s="413"/>
      <c r="BO102" s="413"/>
      <c r="BP102" s="413"/>
      <c r="BQ102" s="413"/>
      <c r="BR102" s="413"/>
      <c r="BS102" s="413"/>
      <c r="BT102" s="413"/>
      <c r="BU102" s="413"/>
      <c r="BV102" s="413"/>
    </row>
    <row r="103" spans="63:74" x14ac:dyDescent="0.2">
      <c r="BK103" s="413"/>
      <c r="BL103" s="413"/>
      <c r="BM103" s="413"/>
      <c r="BN103" s="413"/>
      <c r="BO103" s="413"/>
      <c r="BP103" s="413"/>
      <c r="BQ103" s="413"/>
      <c r="BR103" s="413"/>
      <c r="BS103" s="413"/>
      <c r="BT103" s="413"/>
      <c r="BU103" s="413"/>
      <c r="BV103" s="413"/>
    </row>
    <row r="104" spans="63:74" x14ac:dyDescent="0.2">
      <c r="BK104" s="413"/>
      <c r="BL104" s="413"/>
      <c r="BM104" s="413"/>
      <c r="BN104" s="413"/>
      <c r="BO104" s="413"/>
      <c r="BP104" s="413"/>
      <c r="BQ104" s="413"/>
      <c r="BR104" s="413"/>
      <c r="BS104" s="413"/>
      <c r="BT104" s="413"/>
      <c r="BU104" s="413"/>
      <c r="BV104" s="413"/>
    </row>
    <row r="105" spans="63:74" x14ac:dyDescent="0.2">
      <c r="BK105" s="413"/>
      <c r="BL105" s="413"/>
      <c r="BM105" s="413"/>
      <c r="BN105" s="413"/>
      <c r="BO105" s="413"/>
      <c r="BP105" s="413"/>
      <c r="BQ105" s="413"/>
      <c r="BR105" s="413"/>
      <c r="BS105" s="413"/>
      <c r="BT105" s="413"/>
      <c r="BU105" s="413"/>
      <c r="BV105" s="413"/>
    </row>
    <row r="106" spans="63:74" x14ac:dyDescent="0.2">
      <c r="BK106" s="413"/>
      <c r="BL106" s="413"/>
      <c r="BM106" s="413"/>
      <c r="BN106" s="413"/>
      <c r="BO106" s="413"/>
      <c r="BP106" s="413"/>
      <c r="BQ106" s="413"/>
      <c r="BR106" s="413"/>
      <c r="BS106" s="413"/>
      <c r="BT106" s="413"/>
      <c r="BU106" s="413"/>
      <c r="BV106" s="413"/>
    </row>
    <row r="107" spans="63:74" x14ac:dyDescent="0.2">
      <c r="BK107" s="413"/>
      <c r="BL107" s="413"/>
      <c r="BM107" s="413"/>
      <c r="BN107" s="413"/>
      <c r="BO107" s="413"/>
      <c r="BP107" s="413"/>
      <c r="BQ107" s="413"/>
      <c r="BR107" s="413"/>
      <c r="BS107" s="413"/>
      <c r="BT107" s="413"/>
      <c r="BU107" s="413"/>
      <c r="BV107" s="413"/>
    </row>
    <row r="108" spans="63:74" x14ac:dyDescent="0.2">
      <c r="BK108" s="413"/>
      <c r="BL108" s="413"/>
      <c r="BM108" s="413"/>
      <c r="BN108" s="413"/>
      <c r="BO108" s="413"/>
      <c r="BP108" s="413"/>
      <c r="BQ108" s="413"/>
      <c r="BR108" s="413"/>
      <c r="BS108" s="413"/>
      <c r="BT108" s="413"/>
      <c r="BU108" s="413"/>
      <c r="BV108" s="413"/>
    </row>
    <row r="109" spans="63:74" x14ac:dyDescent="0.2">
      <c r="BK109" s="413"/>
      <c r="BL109" s="413"/>
      <c r="BM109" s="413"/>
      <c r="BN109" s="413"/>
      <c r="BO109" s="413"/>
      <c r="BP109" s="413"/>
      <c r="BQ109" s="413"/>
      <c r="BR109" s="413"/>
      <c r="BS109" s="413"/>
      <c r="BT109" s="413"/>
      <c r="BU109" s="413"/>
      <c r="BV109" s="413"/>
    </row>
    <row r="110" spans="63:74" x14ac:dyDescent="0.2">
      <c r="BK110" s="413"/>
      <c r="BL110" s="413"/>
      <c r="BM110" s="413"/>
      <c r="BN110" s="413"/>
      <c r="BO110" s="413"/>
      <c r="BP110" s="413"/>
      <c r="BQ110" s="413"/>
      <c r="BR110" s="413"/>
      <c r="BS110" s="413"/>
      <c r="BT110" s="413"/>
      <c r="BU110" s="413"/>
      <c r="BV110" s="413"/>
    </row>
    <row r="111" spans="63:74" x14ac:dyDescent="0.2">
      <c r="BK111" s="413"/>
      <c r="BL111" s="413"/>
      <c r="BM111" s="413"/>
      <c r="BN111" s="413"/>
      <c r="BO111" s="413"/>
      <c r="BP111" s="413"/>
      <c r="BQ111" s="413"/>
      <c r="BR111" s="413"/>
      <c r="BS111" s="413"/>
      <c r="BT111" s="413"/>
      <c r="BU111" s="413"/>
      <c r="BV111" s="413"/>
    </row>
    <row r="112" spans="63:74" x14ac:dyDescent="0.2">
      <c r="BK112" s="413"/>
      <c r="BL112" s="413"/>
      <c r="BM112" s="413"/>
      <c r="BN112" s="413"/>
      <c r="BO112" s="413"/>
      <c r="BP112" s="413"/>
      <c r="BQ112" s="413"/>
      <c r="BR112" s="413"/>
      <c r="BS112" s="413"/>
      <c r="BT112" s="413"/>
      <c r="BU112" s="413"/>
      <c r="BV112" s="413"/>
    </row>
    <row r="113" spans="63:74" x14ac:dyDescent="0.2">
      <c r="BK113" s="413"/>
      <c r="BL113" s="413"/>
      <c r="BM113" s="413"/>
      <c r="BN113" s="413"/>
      <c r="BO113" s="413"/>
      <c r="BP113" s="413"/>
      <c r="BQ113" s="413"/>
      <c r="BR113" s="413"/>
      <c r="BS113" s="413"/>
      <c r="BT113" s="413"/>
      <c r="BU113" s="413"/>
      <c r="BV113" s="413"/>
    </row>
    <row r="114" spans="63:74" x14ac:dyDescent="0.2">
      <c r="BK114" s="413"/>
      <c r="BL114" s="413"/>
      <c r="BM114" s="413"/>
      <c r="BN114" s="413"/>
      <c r="BO114" s="413"/>
      <c r="BP114" s="413"/>
      <c r="BQ114" s="413"/>
      <c r="BR114" s="413"/>
      <c r="BS114" s="413"/>
      <c r="BT114" s="413"/>
      <c r="BU114" s="413"/>
      <c r="BV114" s="413"/>
    </row>
    <row r="115" spans="63:74" x14ac:dyDescent="0.2">
      <c r="BK115" s="413"/>
      <c r="BL115" s="413"/>
      <c r="BM115" s="413"/>
      <c r="BN115" s="413"/>
      <c r="BO115" s="413"/>
      <c r="BP115" s="413"/>
      <c r="BQ115" s="413"/>
      <c r="BR115" s="413"/>
      <c r="BS115" s="413"/>
      <c r="BT115" s="413"/>
      <c r="BU115" s="413"/>
      <c r="BV115" s="413"/>
    </row>
    <row r="116" spans="63:74" x14ac:dyDescent="0.2">
      <c r="BK116" s="413"/>
      <c r="BL116" s="413"/>
      <c r="BM116" s="413"/>
      <c r="BN116" s="413"/>
      <c r="BO116" s="413"/>
      <c r="BP116" s="413"/>
      <c r="BQ116" s="413"/>
      <c r="BR116" s="413"/>
      <c r="BS116" s="413"/>
      <c r="BT116" s="413"/>
      <c r="BU116" s="413"/>
      <c r="BV116" s="413"/>
    </row>
    <row r="117" spans="63:74" x14ac:dyDescent="0.2">
      <c r="BK117" s="413"/>
      <c r="BL117" s="413"/>
      <c r="BM117" s="413"/>
      <c r="BN117" s="413"/>
      <c r="BO117" s="413"/>
      <c r="BP117" s="413"/>
      <c r="BQ117" s="413"/>
      <c r="BR117" s="413"/>
      <c r="BS117" s="413"/>
      <c r="BT117" s="413"/>
      <c r="BU117" s="413"/>
      <c r="BV117" s="413"/>
    </row>
    <row r="118" spans="63:74" x14ac:dyDescent="0.2">
      <c r="BK118" s="413"/>
      <c r="BL118" s="413"/>
      <c r="BM118" s="413"/>
      <c r="BN118" s="413"/>
      <c r="BO118" s="413"/>
      <c r="BP118" s="413"/>
      <c r="BQ118" s="413"/>
      <c r="BR118" s="413"/>
      <c r="BS118" s="413"/>
      <c r="BT118" s="413"/>
      <c r="BU118" s="413"/>
      <c r="BV118" s="413"/>
    </row>
    <row r="119" spans="63:74" x14ac:dyDescent="0.2">
      <c r="BK119" s="413"/>
      <c r="BL119" s="413"/>
      <c r="BM119" s="413"/>
      <c r="BN119" s="413"/>
      <c r="BO119" s="413"/>
      <c r="BP119" s="413"/>
      <c r="BQ119" s="413"/>
      <c r="BR119" s="413"/>
      <c r="BS119" s="413"/>
      <c r="BT119" s="413"/>
      <c r="BU119" s="413"/>
      <c r="BV119" s="413"/>
    </row>
    <row r="120" spans="63:74" x14ac:dyDescent="0.2">
      <c r="BK120" s="413"/>
      <c r="BL120" s="413"/>
      <c r="BM120" s="413"/>
      <c r="BN120" s="413"/>
      <c r="BO120" s="413"/>
      <c r="BP120" s="413"/>
      <c r="BQ120" s="413"/>
      <c r="BR120" s="413"/>
      <c r="BS120" s="413"/>
      <c r="BT120" s="413"/>
      <c r="BU120" s="413"/>
      <c r="BV120" s="413"/>
    </row>
    <row r="121" spans="63:74" x14ac:dyDescent="0.2">
      <c r="BK121" s="413"/>
      <c r="BL121" s="413"/>
      <c r="BM121" s="413"/>
      <c r="BN121" s="413"/>
      <c r="BO121" s="413"/>
      <c r="BP121" s="413"/>
      <c r="BQ121" s="413"/>
      <c r="BR121" s="413"/>
      <c r="BS121" s="413"/>
      <c r="BT121" s="413"/>
      <c r="BU121" s="413"/>
      <c r="BV121" s="413"/>
    </row>
    <row r="122" spans="63:74" x14ac:dyDescent="0.2">
      <c r="BK122" s="413"/>
      <c r="BL122" s="413"/>
      <c r="BM122" s="413"/>
      <c r="BN122" s="413"/>
      <c r="BO122" s="413"/>
      <c r="BP122" s="413"/>
      <c r="BQ122" s="413"/>
      <c r="BR122" s="413"/>
      <c r="BS122" s="413"/>
      <c r="BT122" s="413"/>
      <c r="BU122" s="413"/>
      <c r="BV122" s="413"/>
    </row>
    <row r="123" spans="63:74" x14ac:dyDescent="0.2">
      <c r="BK123" s="413"/>
      <c r="BL123" s="413"/>
      <c r="BM123" s="413"/>
      <c r="BN123" s="413"/>
      <c r="BO123" s="413"/>
      <c r="BP123" s="413"/>
      <c r="BQ123" s="413"/>
      <c r="BR123" s="413"/>
      <c r="BS123" s="413"/>
      <c r="BT123" s="413"/>
      <c r="BU123" s="413"/>
      <c r="BV123" s="413"/>
    </row>
    <row r="124" spans="63:74" x14ac:dyDescent="0.2">
      <c r="BK124" s="413"/>
      <c r="BL124" s="413"/>
      <c r="BM124" s="413"/>
      <c r="BN124" s="413"/>
      <c r="BO124" s="413"/>
      <c r="BP124" s="413"/>
      <c r="BQ124" s="413"/>
      <c r="BR124" s="413"/>
      <c r="BS124" s="413"/>
      <c r="BT124" s="413"/>
      <c r="BU124" s="413"/>
      <c r="BV124" s="413"/>
    </row>
    <row r="125" spans="63:74" x14ac:dyDescent="0.2">
      <c r="BK125" s="413"/>
      <c r="BL125" s="413"/>
      <c r="BM125" s="413"/>
      <c r="BN125" s="413"/>
      <c r="BO125" s="413"/>
      <c r="BP125" s="413"/>
      <c r="BQ125" s="413"/>
      <c r="BR125" s="413"/>
      <c r="BS125" s="413"/>
      <c r="BT125" s="413"/>
      <c r="BU125" s="413"/>
      <c r="BV125" s="413"/>
    </row>
  </sheetData>
  <mergeCells count="14">
    <mergeCell ref="B43:Q43"/>
    <mergeCell ref="B38:Q38"/>
    <mergeCell ref="B40:Q40"/>
    <mergeCell ref="B41:Q41"/>
    <mergeCell ref="B42:Q42"/>
    <mergeCell ref="B39:Q39"/>
    <mergeCell ref="A1:A2"/>
    <mergeCell ref="AM3:AX3"/>
    <mergeCell ref="AY3:BJ3"/>
    <mergeCell ref="BK3:BV3"/>
    <mergeCell ref="B1:AL1"/>
    <mergeCell ref="C3:N3"/>
    <mergeCell ref="O3:Z3"/>
    <mergeCell ref="AA3:AL3"/>
  </mergeCells>
  <phoneticPr fontId="2"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53"/>
  <sheetViews>
    <sheetView workbookViewId="0">
      <pane xSplit="2" ySplit="4" topLeftCell="AY5" activePane="bottomRight" state="frozen"/>
      <selection activeCell="BC15" sqref="BC15"/>
      <selection pane="topRight" activeCell="BC15" sqref="BC15"/>
      <selection pane="bottomLeft" activeCell="BC15" sqref="BC15"/>
      <selection pane="bottomRight" activeCell="BA53" sqref="BA53"/>
    </sheetView>
  </sheetViews>
  <sheetFormatPr defaultColWidth="8.5703125" defaultRowHeight="11.25" x14ac:dyDescent="0.2"/>
  <cols>
    <col min="1" max="1" width="11.5703125" style="162" customWidth="1"/>
    <col min="2" max="2" width="34.5703125" style="153" customWidth="1"/>
    <col min="3" max="50" width="6.5703125" style="153" customWidth="1"/>
    <col min="51" max="62" width="6.5703125" style="496" customWidth="1"/>
    <col min="63" max="74" width="6.5703125" style="153" customWidth="1"/>
    <col min="75" max="16384" width="8.5703125" style="153"/>
  </cols>
  <sheetData>
    <row r="1" spans="1:74" ht="12.75" customHeight="1" x14ac:dyDescent="0.2">
      <c r="A1" s="667" t="s">
        <v>1054</v>
      </c>
      <c r="B1" s="693" t="s">
        <v>1230</v>
      </c>
      <c r="C1" s="693"/>
      <c r="D1" s="693"/>
      <c r="E1" s="693"/>
      <c r="F1" s="693"/>
      <c r="G1" s="693"/>
      <c r="H1" s="693"/>
      <c r="I1" s="693"/>
      <c r="J1" s="693"/>
      <c r="K1" s="693"/>
      <c r="L1" s="693"/>
      <c r="M1" s="693"/>
      <c r="N1" s="693"/>
      <c r="O1" s="693"/>
      <c r="P1" s="693"/>
      <c r="Q1" s="693"/>
      <c r="R1" s="693"/>
      <c r="S1" s="693"/>
      <c r="T1" s="693"/>
      <c r="U1" s="693"/>
      <c r="V1" s="693"/>
      <c r="W1" s="693"/>
      <c r="X1" s="693"/>
      <c r="Y1" s="693"/>
      <c r="Z1" s="693"/>
      <c r="AA1" s="693"/>
      <c r="AB1" s="693"/>
      <c r="AC1" s="693"/>
      <c r="AD1" s="693"/>
      <c r="AE1" s="693"/>
      <c r="AF1" s="693"/>
      <c r="AG1" s="693"/>
      <c r="AH1" s="693"/>
      <c r="AI1" s="693"/>
      <c r="AJ1" s="693"/>
      <c r="AK1" s="693"/>
      <c r="AL1" s="693"/>
      <c r="AM1" s="693"/>
      <c r="AN1" s="693"/>
      <c r="AO1" s="693"/>
      <c r="AP1" s="693"/>
      <c r="AQ1" s="693"/>
      <c r="AR1" s="693"/>
      <c r="AS1" s="693"/>
      <c r="AT1" s="693"/>
      <c r="AU1" s="693"/>
      <c r="AV1" s="693"/>
      <c r="AW1" s="693"/>
      <c r="AX1" s="693"/>
      <c r="AY1" s="693"/>
      <c r="AZ1" s="693"/>
      <c r="BA1" s="693"/>
      <c r="BB1" s="693"/>
      <c r="BC1" s="693"/>
      <c r="BD1" s="693"/>
      <c r="BE1" s="693"/>
      <c r="BF1" s="693"/>
      <c r="BG1" s="693"/>
      <c r="BH1" s="693"/>
      <c r="BI1" s="693"/>
      <c r="BJ1" s="693"/>
      <c r="BK1" s="693"/>
      <c r="BL1" s="693"/>
      <c r="BM1" s="693"/>
      <c r="BN1" s="693"/>
      <c r="BO1" s="693"/>
      <c r="BP1" s="693"/>
      <c r="BQ1" s="693"/>
      <c r="BR1" s="693"/>
      <c r="BS1" s="693"/>
      <c r="BT1" s="693"/>
      <c r="BU1" s="693"/>
      <c r="BV1" s="693"/>
    </row>
    <row r="2" spans="1:74" ht="12.75" customHeight="1" x14ac:dyDescent="0.2">
      <c r="A2" s="668"/>
      <c r="B2" s="544" t="str">
        <f>"U.S. Energy Information Administration  |  Short-Term Energy Outlook  - "&amp;Dates!D1</f>
        <v>U.S. Energy Information Administration  |  Short-Term Energy Outlook  - April 2015</v>
      </c>
      <c r="C2" s="545"/>
      <c r="D2" s="545"/>
      <c r="E2" s="545"/>
      <c r="F2" s="545"/>
      <c r="G2" s="545"/>
      <c r="H2" s="545"/>
      <c r="I2" s="622"/>
      <c r="J2" s="623"/>
      <c r="K2" s="623"/>
      <c r="L2" s="623"/>
      <c r="M2" s="623"/>
      <c r="N2" s="623"/>
      <c r="O2" s="623"/>
      <c r="P2" s="623"/>
      <c r="Q2" s="623"/>
      <c r="R2" s="623"/>
      <c r="S2" s="623"/>
      <c r="T2" s="623"/>
      <c r="U2" s="623"/>
      <c r="V2" s="623"/>
      <c r="W2" s="623"/>
      <c r="X2" s="623"/>
      <c r="Y2" s="623"/>
      <c r="Z2" s="623"/>
      <c r="AA2" s="623"/>
      <c r="AB2" s="623"/>
      <c r="AC2" s="623"/>
      <c r="AD2" s="623"/>
      <c r="AE2" s="623"/>
      <c r="AF2" s="623"/>
      <c r="AG2" s="623"/>
      <c r="AH2" s="623"/>
      <c r="AI2" s="623"/>
      <c r="AJ2" s="623"/>
      <c r="AK2" s="623"/>
      <c r="AL2" s="623"/>
      <c r="AM2" s="624"/>
      <c r="AN2" s="624"/>
      <c r="AO2" s="624"/>
      <c r="AP2" s="624"/>
      <c r="AQ2" s="624"/>
      <c r="AR2" s="624"/>
      <c r="AS2" s="624"/>
      <c r="AT2" s="624"/>
      <c r="AU2" s="624"/>
      <c r="AV2" s="624"/>
      <c r="AW2" s="624"/>
      <c r="AX2" s="624"/>
      <c r="AY2" s="625"/>
      <c r="AZ2" s="625"/>
      <c r="BA2" s="625"/>
      <c r="BB2" s="625"/>
      <c r="BC2" s="625"/>
      <c r="BD2" s="625"/>
      <c r="BE2" s="625"/>
      <c r="BF2" s="625"/>
      <c r="BG2" s="625"/>
      <c r="BH2" s="625"/>
      <c r="BI2" s="625"/>
      <c r="BJ2" s="625"/>
      <c r="BK2" s="624"/>
      <c r="BL2" s="624"/>
      <c r="BM2" s="624"/>
      <c r="BN2" s="624"/>
      <c r="BO2" s="624"/>
      <c r="BP2" s="624"/>
      <c r="BQ2" s="624"/>
      <c r="BR2" s="624"/>
      <c r="BS2" s="624"/>
      <c r="BT2" s="624"/>
      <c r="BU2" s="624"/>
      <c r="BV2" s="626"/>
    </row>
    <row r="3" spans="1:74" ht="12.75" x14ac:dyDescent="0.2">
      <c r="B3" s="477"/>
      <c r="C3" s="672">
        <f>Dates!D3</f>
        <v>2011</v>
      </c>
      <c r="D3" s="663"/>
      <c r="E3" s="663"/>
      <c r="F3" s="663"/>
      <c r="G3" s="663"/>
      <c r="H3" s="663"/>
      <c r="I3" s="663"/>
      <c r="J3" s="663"/>
      <c r="K3" s="663"/>
      <c r="L3" s="663"/>
      <c r="M3" s="663"/>
      <c r="N3" s="664"/>
      <c r="O3" s="672">
        <f>C3+1</f>
        <v>2012</v>
      </c>
      <c r="P3" s="673"/>
      <c r="Q3" s="673"/>
      <c r="R3" s="673"/>
      <c r="S3" s="673"/>
      <c r="T3" s="673"/>
      <c r="U3" s="673"/>
      <c r="V3" s="673"/>
      <c r="W3" s="673"/>
      <c r="X3" s="663"/>
      <c r="Y3" s="663"/>
      <c r="Z3" s="664"/>
      <c r="AA3" s="662">
        <f>O3+1</f>
        <v>2013</v>
      </c>
      <c r="AB3" s="663"/>
      <c r="AC3" s="663"/>
      <c r="AD3" s="663"/>
      <c r="AE3" s="663"/>
      <c r="AF3" s="663"/>
      <c r="AG3" s="663"/>
      <c r="AH3" s="663"/>
      <c r="AI3" s="663"/>
      <c r="AJ3" s="663"/>
      <c r="AK3" s="663"/>
      <c r="AL3" s="664"/>
      <c r="AM3" s="662">
        <f>AA3+1</f>
        <v>2014</v>
      </c>
      <c r="AN3" s="663"/>
      <c r="AO3" s="663"/>
      <c r="AP3" s="663"/>
      <c r="AQ3" s="663"/>
      <c r="AR3" s="663"/>
      <c r="AS3" s="663"/>
      <c r="AT3" s="663"/>
      <c r="AU3" s="663"/>
      <c r="AV3" s="663"/>
      <c r="AW3" s="663"/>
      <c r="AX3" s="664"/>
      <c r="AY3" s="662">
        <f>AM3+1</f>
        <v>2015</v>
      </c>
      <c r="AZ3" s="669"/>
      <c r="BA3" s="669"/>
      <c r="BB3" s="669"/>
      <c r="BC3" s="669"/>
      <c r="BD3" s="669"/>
      <c r="BE3" s="669"/>
      <c r="BF3" s="669"/>
      <c r="BG3" s="669"/>
      <c r="BH3" s="669"/>
      <c r="BI3" s="669"/>
      <c r="BJ3" s="670"/>
      <c r="BK3" s="662">
        <f>AY3+1</f>
        <v>2016</v>
      </c>
      <c r="BL3" s="663"/>
      <c r="BM3" s="663"/>
      <c r="BN3" s="663"/>
      <c r="BO3" s="663"/>
      <c r="BP3" s="663"/>
      <c r="BQ3" s="663"/>
      <c r="BR3" s="663"/>
      <c r="BS3" s="663"/>
      <c r="BT3" s="663"/>
      <c r="BU3" s="663"/>
      <c r="BV3" s="664"/>
    </row>
    <row r="4" spans="1:74" x14ac:dyDescent="0.2">
      <c r="B4" s="478"/>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row r="6" spans="1:74" ht="11.1" customHeight="1" x14ac:dyDescent="0.2">
      <c r="A6" s="162" t="s">
        <v>778</v>
      </c>
      <c r="B6" s="172" t="s">
        <v>259</v>
      </c>
      <c r="C6" s="254">
        <v>23.17345688</v>
      </c>
      <c r="D6" s="254">
        <v>23.284873879999999</v>
      </c>
      <c r="E6" s="254">
        <v>23.775866879999999</v>
      </c>
      <c r="F6" s="254">
        <v>22.875850880000002</v>
      </c>
      <c r="G6" s="254">
        <v>22.717665879999998</v>
      </c>
      <c r="H6" s="254">
        <v>23.73594688</v>
      </c>
      <c r="I6" s="254">
        <v>23.17487088</v>
      </c>
      <c r="J6" s="254">
        <v>24.011273880000001</v>
      </c>
      <c r="K6" s="254">
        <v>23.265355880000001</v>
      </c>
      <c r="L6" s="254">
        <v>23.054741880000002</v>
      </c>
      <c r="M6" s="254">
        <v>23.42602888</v>
      </c>
      <c r="N6" s="254">
        <v>23.304814879999999</v>
      </c>
      <c r="O6" s="254">
        <v>22.496372999999998</v>
      </c>
      <c r="P6" s="254">
        <v>22.941085000000001</v>
      </c>
      <c r="Q6" s="254">
        <v>22.581796000000001</v>
      </c>
      <c r="R6" s="254">
        <v>22.515080999999999</v>
      </c>
      <c r="S6" s="254">
        <v>23.042795999999999</v>
      </c>
      <c r="T6" s="254">
        <v>23.189150000000001</v>
      </c>
      <c r="U6" s="254">
        <v>22.963646000000001</v>
      </c>
      <c r="V6" s="254">
        <v>23.783695000000002</v>
      </c>
      <c r="W6" s="254">
        <v>22.449780000000001</v>
      </c>
      <c r="X6" s="254">
        <v>23.332267999999999</v>
      </c>
      <c r="Y6" s="254">
        <v>23.232151999999999</v>
      </c>
      <c r="Z6" s="254">
        <v>22.738799</v>
      </c>
      <c r="AA6" s="254">
        <v>23.326256000000001</v>
      </c>
      <c r="AB6" s="254">
        <v>23.241637999999998</v>
      </c>
      <c r="AC6" s="254">
        <v>22.903963000000001</v>
      </c>
      <c r="AD6" s="254">
        <v>23.081292000000001</v>
      </c>
      <c r="AE6" s="254">
        <v>23.286155999999998</v>
      </c>
      <c r="AF6" s="254">
        <v>23.323384000000001</v>
      </c>
      <c r="AG6" s="254">
        <v>23.788404</v>
      </c>
      <c r="AH6" s="254">
        <v>23.690801</v>
      </c>
      <c r="AI6" s="254">
        <v>23.582968999999999</v>
      </c>
      <c r="AJ6" s="254">
        <v>23.769791000000001</v>
      </c>
      <c r="AK6" s="254">
        <v>23.942917999999999</v>
      </c>
      <c r="AL6" s="254">
        <v>23.433214</v>
      </c>
      <c r="AM6" s="254">
        <v>23.266189565000001</v>
      </c>
      <c r="AN6" s="254">
        <v>23.502157565000001</v>
      </c>
      <c r="AO6" s="254">
        <v>22.858075565</v>
      </c>
      <c r="AP6" s="254">
        <v>23.052310564999999</v>
      </c>
      <c r="AQ6" s="254">
        <v>22.852091564999998</v>
      </c>
      <c r="AR6" s="254">
        <v>23.202070565</v>
      </c>
      <c r="AS6" s="254">
        <v>23.678571564999999</v>
      </c>
      <c r="AT6" s="254">
        <v>23.600271565</v>
      </c>
      <c r="AU6" s="254">
        <v>23.462127564999999</v>
      </c>
      <c r="AV6" s="254">
        <v>24.056914565</v>
      </c>
      <c r="AW6" s="254">
        <v>23.547121565000001</v>
      </c>
      <c r="AX6" s="254">
        <v>24.037016616999999</v>
      </c>
      <c r="AY6" s="254">
        <v>23.553433887000001</v>
      </c>
      <c r="AZ6" s="254">
        <v>23.618093805000001</v>
      </c>
      <c r="BA6" s="254">
        <v>23.198713593000001</v>
      </c>
      <c r="BB6" s="411">
        <v>23.244665282</v>
      </c>
      <c r="BC6" s="411">
        <v>23.389845118</v>
      </c>
      <c r="BD6" s="411">
        <v>23.875422641</v>
      </c>
      <c r="BE6" s="411">
        <v>23.913002907999999</v>
      </c>
      <c r="BF6" s="411">
        <v>24.211473287</v>
      </c>
      <c r="BG6" s="411">
        <v>23.66327252</v>
      </c>
      <c r="BH6" s="411">
        <v>24.110165204000001</v>
      </c>
      <c r="BI6" s="411">
        <v>23.824518243</v>
      </c>
      <c r="BJ6" s="411">
        <v>24.162293706</v>
      </c>
      <c r="BK6" s="411">
        <v>23.540906084</v>
      </c>
      <c r="BL6" s="411">
        <v>23.549730736000001</v>
      </c>
      <c r="BM6" s="411">
        <v>23.370448589999999</v>
      </c>
      <c r="BN6" s="411">
        <v>23.340573102</v>
      </c>
      <c r="BO6" s="411">
        <v>23.477844732000001</v>
      </c>
      <c r="BP6" s="411">
        <v>24.001314918999999</v>
      </c>
      <c r="BQ6" s="411">
        <v>24.014855027999999</v>
      </c>
      <c r="BR6" s="411">
        <v>24.278877145999999</v>
      </c>
      <c r="BS6" s="411">
        <v>23.795975468999998</v>
      </c>
      <c r="BT6" s="411">
        <v>24.170325645999998</v>
      </c>
      <c r="BU6" s="411">
        <v>23.929752893</v>
      </c>
      <c r="BV6" s="411">
        <v>24.151482596000001</v>
      </c>
    </row>
    <row r="7" spans="1:74" ht="11.1" customHeight="1" x14ac:dyDescent="0.2">
      <c r="A7" s="162" t="s">
        <v>313</v>
      </c>
      <c r="B7" s="173" t="s">
        <v>380</v>
      </c>
      <c r="C7" s="254">
        <v>2.2751000000000001</v>
      </c>
      <c r="D7" s="254">
        <v>2.3376999999999999</v>
      </c>
      <c r="E7" s="254">
        <v>2.4104999999999999</v>
      </c>
      <c r="F7" s="254">
        <v>2.1656</v>
      </c>
      <c r="G7" s="254">
        <v>2.2044000000000001</v>
      </c>
      <c r="H7" s="254">
        <v>2.3616000000000001</v>
      </c>
      <c r="I7" s="254">
        <v>2.3412999999999999</v>
      </c>
      <c r="J7" s="254">
        <v>2.4761000000000002</v>
      </c>
      <c r="K7" s="254">
        <v>2.3228</v>
      </c>
      <c r="L7" s="254">
        <v>2.2103999999999999</v>
      </c>
      <c r="M7" s="254">
        <v>2.2968999999999999</v>
      </c>
      <c r="N7" s="254">
        <v>2.3187000000000002</v>
      </c>
      <c r="O7" s="254">
        <v>2.1894</v>
      </c>
      <c r="P7" s="254">
        <v>2.2641</v>
      </c>
      <c r="Q7" s="254">
        <v>2.3169</v>
      </c>
      <c r="R7" s="254">
        <v>2.2519</v>
      </c>
      <c r="S7" s="254">
        <v>2.3563999999999998</v>
      </c>
      <c r="T7" s="254">
        <v>2.2197200000000001</v>
      </c>
      <c r="U7" s="254">
        <v>2.379</v>
      </c>
      <c r="V7" s="254">
        <v>2.5131999999999999</v>
      </c>
      <c r="W7" s="254">
        <v>2.3496999999999999</v>
      </c>
      <c r="X7" s="254">
        <v>2.3978999999999999</v>
      </c>
      <c r="Y7" s="254">
        <v>2.5632999999999999</v>
      </c>
      <c r="Z7" s="254">
        <v>2.4146000000000001</v>
      </c>
      <c r="AA7" s="254">
        <v>2.4990999999999999</v>
      </c>
      <c r="AB7" s="254">
        <v>2.4655</v>
      </c>
      <c r="AC7" s="254">
        <v>2.3967999999999998</v>
      </c>
      <c r="AD7" s="254">
        <v>2.3713000000000002</v>
      </c>
      <c r="AE7" s="254">
        <v>2.4569000000000001</v>
      </c>
      <c r="AF7" s="254">
        <v>2.4062999999999999</v>
      </c>
      <c r="AG7" s="254">
        <v>2.4464999999999999</v>
      </c>
      <c r="AH7" s="254">
        <v>2.4285000000000001</v>
      </c>
      <c r="AI7" s="254">
        <v>2.4315000000000002</v>
      </c>
      <c r="AJ7" s="254">
        <v>2.3784000000000001</v>
      </c>
      <c r="AK7" s="254">
        <v>2.4971999999999999</v>
      </c>
      <c r="AL7" s="254">
        <v>2.4001000000000001</v>
      </c>
      <c r="AM7" s="254">
        <v>2.4178000000000002</v>
      </c>
      <c r="AN7" s="254">
        <v>2.5318000000000001</v>
      </c>
      <c r="AO7" s="254">
        <v>2.3443000000000001</v>
      </c>
      <c r="AP7" s="254">
        <v>2.2646999999999999</v>
      </c>
      <c r="AQ7" s="254">
        <v>2.3416000000000001</v>
      </c>
      <c r="AR7" s="254">
        <v>2.415</v>
      </c>
      <c r="AS7" s="254">
        <v>2.4733999999999998</v>
      </c>
      <c r="AT7" s="254">
        <v>2.4009</v>
      </c>
      <c r="AU7" s="254">
        <v>2.4910000000000001</v>
      </c>
      <c r="AV7" s="254">
        <v>2.4308999999999998</v>
      </c>
      <c r="AW7" s="254">
        <v>2.4167999999999998</v>
      </c>
      <c r="AX7" s="254">
        <v>2.3640941020000001</v>
      </c>
      <c r="AY7" s="254">
        <v>2.3381746240000001</v>
      </c>
      <c r="AZ7" s="254">
        <v>2.4435358100000002</v>
      </c>
      <c r="BA7" s="254">
        <v>2.3635939210000001</v>
      </c>
      <c r="BB7" s="411">
        <v>2.2350867829999999</v>
      </c>
      <c r="BC7" s="411">
        <v>2.3138371719999999</v>
      </c>
      <c r="BD7" s="411">
        <v>2.404051763</v>
      </c>
      <c r="BE7" s="411">
        <v>2.4164012179999999</v>
      </c>
      <c r="BF7" s="411">
        <v>2.4561480050000002</v>
      </c>
      <c r="BG7" s="411">
        <v>2.4175919459999999</v>
      </c>
      <c r="BH7" s="411">
        <v>2.3946364099999999</v>
      </c>
      <c r="BI7" s="411">
        <v>2.4340627709999998</v>
      </c>
      <c r="BJ7" s="411">
        <v>2.4044175970000001</v>
      </c>
      <c r="BK7" s="411">
        <v>2.3381746240000001</v>
      </c>
      <c r="BL7" s="411">
        <v>2.4435358100000002</v>
      </c>
      <c r="BM7" s="411">
        <v>2.3635939210000001</v>
      </c>
      <c r="BN7" s="411">
        <v>2.2350867829999999</v>
      </c>
      <c r="BO7" s="411">
        <v>2.3138371719999999</v>
      </c>
      <c r="BP7" s="411">
        <v>2.404051763</v>
      </c>
      <c r="BQ7" s="411">
        <v>2.4164012179999999</v>
      </c>
      <c r="BR7" s="411">
        <v>2.4561480050000002</v>
      </c>
      <c r="BS7" s="411">
        <v>2.4175919459999999</v>
      </c>
      <c r="BT7" s="411">
        <v>2.3946364099999999</v>
      </c>
      <c r="BU7" s="411">
        <v>2.4340627709999998</v>
      </c>
      <c r="BV7" s="411">
        <v>2.4044175970000001</v>
      </c>
    </row>
    <row r="8" spans="1:74" ht="11.1" customHeight="1" x14ac:dyDescent="0.2">
      <c r="A8" s="162" t="s">
        <v>779</v>
      </c>
      <c r="B8" s="173" t="s">
        <v>381</v>
      </c>
      <c r="C8" s="254">
        <v>1.9754</v>
      </c>
      <c r="D8" s="254">
        <v>2.1263999999999998</v>
      </c>
      <c r="E8" s="254">
        <v>2.1192000000000002</v>
      </c>
      <c r="F8" s="254">
        <v>2.11</v>
      </c>
      <c r="G8" s="254">
        <v>2.0811999999999999</v>
      </c>
      <c r="H8" s="254">
        <v>2.1806999999999999</v>
      </c>
      <c r="I8" s="254">
        <v>2.1160999999999999</v>
      </c>
      <c r="J8" s="254">
        <v>2.1741999999999999</v>
      </c>
      <c r="K8" s="254">
        <v>2.0828000000000002</v>
      </c>
      <c r="L8" s="254">
        <v>2.0358999999999998</v>
      </c>
      <c r="M8" s="254">
        <v>2.0981000000000001</v>
      </c>
      <c r="N8" s="254">
        <v>2.2526999999999999</v>
      </c>
      <c r="O8" s="254">
        <v>1.9911000000000001</v>
      </c>
      <c r="P8" s="254">
        <v>2.0213999999999999</v>
      </c>
      <c r="Q8" s="254">
        <v>2.0889000000000002</v>
      </c>
      <c r="R8" s="254">
        <v>2.0402999999999998</v>
      </c>
      <c r="S8" s="254">
        <v>2.0851000000000002</v>
      </c>
      <c r="T8" s="254">
        <v>2.1000999999999999</v>
      </c>
      <c r="U8" s="254">
        <v>2.0571000000000002</v>
      </c>
      <c r="V8" s="254">
        <v>2.1027</v>
      </c>
      <c r="W8" s="254">
        <v>1.9961</v>
      </c>
      <c r="X8" s="254">
        <v>2.2170999999999998</v>
      </c>
      <c r="Y8" s="254">
        <v>2.1288999999999998</v>
      </c>
      <c r="Z8" s="254">
        <v>2.1918000000000002</v>
      </c>
      <c r="AA8" s="254">
        <v>2.0655999999999999</v>
      </c>
      <c r="AB8" s="254">
        <v>2.1206</v>
      </c>
      <c r="AC8" s="254">
        <v>1.9641999999999999</v>
      </c>
      <c r="AD8" s="254">
        <v>2.1137000000000001</v>
      </c>
      <c r="AE8" s="254">
        <v>2.0379</v>
      </c>
      <c r="AF8" s="254">
        <v>2.0990000000000002</v>
      </c>
      <c r="AG8" s="254">
        <v>2.0722999999999998</v>
      </c>
      <c r="AH8" s="254">
        <v>2.1255000000000002</v>
      </c>
      <c r="AI8" s="254">
        <v>1.8873</v>
      </c>
      <c r="AJ8" s="254">
        <v>2.0672999999999999</v>
      </c>
      <c r="AK8" s="254">
        <v>1.9428000000000001</v>
      </c>
      <c r="AL8" s="254">
        <v>2.0381</v>
      </c>
      <c r="AM8" s="254">
        <v>1.9174</v>
      </c>
      <c r="AN8" s="254">
        <v>1.9671000000000001</v>
      </c>
      <c r="AO8" s="254">
        <v>1.9781</v>
      </c>
      <c r="AP8" s="254">
        <v>1.9946999999999999</v>
      </c>
      <c r="AQ8" s="254">
        <v>1.9852000000000001</v>
      </c>
      <c r="AR8" s="254">
        <v>1.9444999999999999</v>
      </c>
      <c r="AS8" s="254">
        <v>2.0318000000000001</v>
      </c>
      <c r="AT8" s="254">
        <v>1.9136</v>
      </c>
      <c r="AU8" s="254">
        <v>1.923</v>
      </c>
      <c r="AV8" s="254">
        <v>1.9867999999999999</v>
      </c>
      <c r="AW8" s="254">
        <v>1.9142999999999999</v>
      </c>
      <c r="AX8" s="254">
        <v>2.1463809500000002</v>
      </c>
      <c r="AY8" s="254">
        <v>1.956759511</v>
      </c>
      <c r="AZ8" s="254">
        <v>1.966208714</v>
      </c>
      <c r="BA8" s="254">
        <v>1.9939596239999999</v>
      </c>
      <c r="BB8" s="411">
        <v>1.9508747470000001</v>
      </c>
      <c r="BC8" s="411">
        <v>2.0010341939999998</v>
      </c>
      <c r="BD8" s="411">
        <v>2.018537126</v>
      </c>
      <c r="BE8" s="411">
        <v>1.993877938</v>
      </c>
      <c r="BF8" s="411">
        <v>1.9690315300000001</v>
      </c>
      <c r="BG8" s="411">
        <v>1.9247068220000001</v>
      </c>
      <c r="BH8" s="411">
        <v>1.937785042</v>
      </c>
      <c r="BI8" s="411">
        <v>1.9432917199999999</v>
      </c>
      <c r="BJ8" s="411">
        <v>2.0317023569999999</v>
      </c>
      <c r="BK8" s="411">
        <v>1.9369339940000001</v>
      </c>
      <c r="BL8" s="411">
        <v>1.94628746</v>
      </c>
      <c r="BM8" s="411">
        <v>1.9737572029999999</v>
      </c>
      <c r="BN8" s="411">
        <v>1.931108853</v>
      </c>
      <c r="BO8" s="411">
        <v>1.9807600940000001</v>
      </c>
      <c r="BP8" s="411">
        <v>1.9980856899999999</v>
      </c>
      <c r="BQ8" s="411">
        <v>1.973676344</v>
      </c>
      <c r="BR8" s="411">
        <v>1.949081675</v>
      </c>
      <c r="BS8" s="411">
        <v>1.905206057</v>
      </c>
      <c r="BT8" s="411">
        <v>1.9181517699999999</v>
      </c>
      <c r="BU8" s="411">
        <v>1.9236026559999999</v>
      </c>
      <c r="BV8" s="411">
        <v>2.0111175330000002</v>
      </c>
    </row>
    <row r="9" spans="1:74" ht="11.1" customHeight="1" x14ac:dyDescent="0.2">
      <c r="A9" s="162" t="s">
        <v>311</v>
      </c>
      <c r="B9" s="173" t="s">
        <v>382</v>
      </c>
      <c r="C9" s="254">
        <v>18.910805</v>
      </c>
      <c r="D9" s="254">
        <v>18.808622</v>
      </c>
      <c r="E9" s="254">
        <v>19.234014999999999</v>
      </c>
      <c r="F9" s="254">
        <v>18.588099</v>
      </c>
      <c r="G9" s="254">
        <v>18.419913999999999</v>
      </c>
      <c r="H9" s="254">
        <v>19.181495000000002</v>
      </c>
      <c r="I9" s="254">
        <v>18.705318999999999</v>
      </c>
      <c r="J9" s="254">
        <v>19.348821999999998</v>
      </c>
      <c r="K9" s="254">
        <v>18.847604</v>
      </c>
      <c r="L9" s="254">
        <v>18.796289999999999</v>
      </c>
      <c r="M9" s="254">
        <v>19.018877</v>
      </c>
      <c r="N9" s="254">
        <v>18.721263</v>
      </c>
      <c r="O9" s="254">
        <v>18.303673</v>
      </c>
      <c r="P9" s="254">
        <v>18.643384999999999</v>
      </c>
      <c r="Q9" s="254">
        <v>18.163796000000001</v>
      </c>
      <c r="R9" s="254">
        <v>18.210681000000001</v>
      </c>
      <c r="S9" s="254">
        <v>18.589096000000001</v>
      </c>
      <c r="T9" s="254">
        <v>18.857130000000002</v>
      </c>
      <c r="U9" s="254">
        <v>18.515346000000001</v>
      </c>
      <c r="V9" s="254">
        <v>19.155595000000002</v>
      </c>
      <c r="W9" s="254">
        <v>18.09178</v>
      </c>
      <c r="X9" s="254">
        <v>18.705068000000001</v>
      </c>
      <c r="Y9" s="254">
        <v>18.527752</v>
      </c>
      <c r="Z9" s="254">
        <v>18.120199</v>
      </c>
      <c r="AA9" s="254">
        <v>18.749355999999999</v>
      </c>
      <c r="AB9" s="254">
        <v>18.643338</v>
      </c>
      <c r="AC9" s="254">
        <v>18.530763</v>
      </c>
      <c r="AD9" s="254">
        <v>18.584091999999998</v>
      </c>
      <c r="AE9" s="254">
        <v>18.779156</v>
      </c>
      <c r="AF9" s="254">
        <v>18.805883999999999</v>
      </c>
      <c r="AG9" s="254">
        <v>19.257404000000001</v>
      </c>
      <c r="AH9" s="254">
        <v>19.124600999999998</v>
      </c>
      <c r="AI9" s="254">
        <v>19.251968999999999</v>
      </c>
      <c r="AJ9" s="254">
        <v>19.311890999999999</v>
      </c>
      <c r="AK9" s="254">
        <v>19.490718000000001</v>
      </c>
      <c r="AL9" s="254">
        <v>18.982814000000001</v>
      </c>
      <c r="AM9" s="254">
        <v>18.921430000000001</v>
      </c>
      <c r="AN9" s="254">
        <v>18.993697999999998</v>
      </c>
      <c r="AO9" s="254">
        <v>18.526115999999998</v>
      </c>
      <c r="AP9" s="254">
        <v>18.783351</v>
      </c>
      <c r="AQ9" s="254">
        <v>18.515732</v>
      </c>
      <c r="AR9" s="254">
        <v>18.833010999999999</v>
      </c>
      <c r="AS9" s="254">
        <v>19.163812</v>
      </c>
      <c r="AT9" s="254">
        <v>19.276212000000001</v>
      </c>
      <c r="AU9" s="254">
        <v>19.038568000000001</v>
      </c>
      <c r="AV9" s="254">
        <v>19.629655</v>
      </c>
      <c r="AW9" s="254">
        <v>19.206461999999998</v>
      </c>
      <c r="AX9" s="254">
        <v>19.516981999999999</v>
      </c>
      <c r="AY9" s="254">
        <v>19.248666</v>
      </c>
      <c r="AZ9" s="254">
        <v>19.198515529000002</v>
      </c>
      <c r="BA9" s="254">
        <v>18.831326296</v>
      </c>
      <c r="BB9" s="411">
        <v>19.048870000000001</v>
      </c>
      <c r="BC9" s="411">
        <v>19.06514</v>
      </c>
      <c r="BD9" s="411">
        <v>19.443000000000001</v>
      </c>
      <c r="BE9" s="411">
        <v>19.492889999999999</v>
      </c>
      <c r="BF9" s="411">
        <v>19.77646</v>
      </c>
      <c r="BG9" s="411">
        <v>19.311140000000002</v>
      </c>
      <c r="BH9" s="411">
        <v>19.767910000000001</v>
      </c>
      <c r="BI9" s="411">
        <v>19.437329999999999</v>
      </c>
      <c r="BJ9" s="411">
        <v>19.716339999999999</v>
      </c>
      <c r="BK9" s="411">
        <v>19.255680000000002</v>
      </c>
      <c r="BL9" s="411">
        <v>19.149789999999999</v>
      </c>
      <c r="BM9" s="411">
        <v>19.02298</v>
      </c>
      <c r="BN9" s="411">
        <v>19.164259999999999</v>
      </c>
      <c r="BO9" s="411">
        <v>19.17313</v>
      </c>
      <c r="BP9" s="411">
        <v>19.58906</v>
      </c>
      <c r="BQ9" s="411">
        <v>19.614660000000001</v>
      </c>
      <c r="BR9" s="411">
        <v>19.863530000000001</v>
      </c>
      <c r="BS9" s="411">
        <v>19.463059999999999</v>
      </c>
      <c r="BT9" s="411">
        <v>19.84742</v>
      </c>
      <c r="BU9" s="411">
        <v>19.561969999999999</v>
      </c>
      <c r="BV9" s="411">
        <v>19.725829999999998</v>
      </c>
    </row>
    <row r="10" spans="1:74" ht="11.1" customHeight="1" x14ac:dyDescent="0.2">
      <c r="AY10" s="651"/>
      <c r="AZ10" s="651"/>
      <c r="BA10" s="651"/>
    </row>
    <row r="11" spans="1:74" ht="11.1" customHeight="1" x14ac:dyDescent="0.2">
      <c r="A11" s="162" t="s">
        <v>780</v>
      </c>
      <c r="B11" s="172" t="s">
        <v>550</v>
      </c>
      <c r="C11" s="254">
        <v>5.8385133590000002</v>
      </c>
      <c r="D11" s="254">
        <v>6.8679154411000001</v>
      </c>
      <c r="E11" s="254">
        <v>6.9817892012999998</v>
      </c>
      <c r="F11" s="254">
        <v>6.7307080405999997</v>
      </c>
      <c r="G11" s="254">
        <v>6.7091643293000001</v>
      </c>
      <c r="H11" s="254">
        <v>6.7423475277999998</v>
      </c>
      <c r="I11" s="254">
        <v>6.7117897558999999</v>
      </c>
      <c r="J11" s="254">
        <v>6.8056048305000001</v>
      </c>
      <c r="K11" s="254">
        <v>6.9756096469999997</v>
      </c>
      <c r="L11" s="254">
        <v>6.8146929787000001</v>
      </c>
      <c r="M11" s="254">
        <v>6.4293242209999999</v>
      </c>
      <c r="N11" s="254">
        <v>6.5055926840999998</v>
      </c>
      <c r="O11" s="254">
        <v>6.3784848115999999</v>
      </c>
      <c r="P11" s="254">
        <v>6.7205428391000002</v>
      </c>
      <c r="Q11" s="254">
        <v>6.7785844580000001</v>
      </c>
      <c r="R11" s="254">
        <v>6.7516941382000004</v>
      </c>
      <c r="S11" s="254">
        <v>6.8335619093000002</v>
      </c>
      <c r="T11" s="254">
        <v>6.9669486404000001</v>
      </c>
      <c r="U11" s="254">
        <v>6.8249262781000004</v>
      </c>
      <c r="V11" s="254">
        <v>6.9837457163999996</v>
      </c>
      <c r="W11" s="254">
        <v>6.7992110139999999</v>
      </c>
      <c r="X11" s="254">
        <v>7.0142037317000003</v>
      </c>
      <c r="Y11" s="254">
        <v>6.9999598301999999</v>
      </c>
      <c r="Z11" s="254">
        <v>6.9719196712000002</v>
      </c>
      <c r="AA11" s="254">
        <v>6.8037744751</v>
      </c>
      <c r="AB11" s="254">
        <v>6.8065744750999997</v>
      </c>
      <c r="AC11" s="254">
        <v>6.8181744751000002</v>
      </c>
      <c r="AD11" s="254">
        <v>7.0180717386999998</v>
      </c>
      <c r="AE11" s="254">
        <v>7.0288717387000004</v>
      </c>
      <c r="AF11" s="254">
        <v>7.0569717386999997</v>
      </c>
      <c r="AG11" s="254">
        <v>7.1901765133</v>
      </c>
      <c r="AH11" s="254">
        <v>7.1606765133000003</v>
      </c>
      <c r="AI11" s="254">
        <v>7.1309765133000003</v>
      </c>
      <c r="AJ11" s="254">
        <v>7.0888174944999998</v>
      </c>
      <c r="AK11" s="254">
        <v>7.1062174945000001</v>
      </c>
      <c r="AL11" s="254">
        <v>7.0967174945</v>
      </c>
      <c r="AM11" s="254">
        <v>6.9224308419999998</v>
      </c>
      <c r="AN11" s="254">
        <v>7.0678398759999999</v>
      </c>
      <c r="AO11" s="254">
        <v>7.1664051730000002</v>
      </c>
      <c r="AP11" s="254">
        <v>7.2983057679999996</v>
      </c>
      <c r="AQ11" s="254">
        <v>7.3021697430000003</v>
      </c>
      <c r="AR11" s="254">
        <v>7.288214795</v>
      </c>
      <c r="AS11" s="254">
        <v>7.3733771849999998</v>
      </c>
      <c r="AT11" s="254">
        <v>7.2841593629999997</v>
      </c>
      <c r="AU11" s="254">
        <v>7.3477845329999996</v>
      </c>
      <c r="AV11" s="254">
        <v>7.3221150259999996</v>
      </c>
      <c r="AW11" s="254">
        <v>7.3432004470000001</v>
      </c>
      <c r="AX11" s="254">
        <v>7.3193614870000001</v>
      </c>
      <c r="AY11" s="254">
        <v>7.0174408530000001</v>
      </c>
      <c r="AZ11" s="254">
        <v>7.2018932720000004</v>
      </c>
      <c r="BA11" s="254">
        <v>7.2790521640000003</v>
      </c>
      <c r="BB11" s="411">
        <v>7.4252289649999996</v>
      </c>
      <c r="BC11" s="411">
        <v>7.4345701430000002</v>
      </c>
      <c r="BD11" s="411">
        <v>7.4331140700000002</v>
      </c>
      <c r="BE11" s="411">
        <v>7.4995102200000003</v>
      </c>
      <c r="BF11" s="411">
        <v>7.4386560929999996</v>
      </c>
      <c r="BG11" s="411">
        <v>7.4725972680000003</v>
      </c>
      <c r="BH11" s="411">
        <v>7.4591188649999998</v>
      </c>
      <c r="BI11" s="411">
        <v>7.4705873350000003</v>
      </c>
      <c r="BJ11" s="411">
        <v>7.409833281</v>
      </c>
      <c r="BK11" s="411">
        <v>7.1123710769999997</v>
      </c>
      <c r="BL11" s="411">
        <v>7.3014892720000004</v>
      </c>
      <c r="BM11" s="411">
        <v>7.3785147269999998</v>
      </c>
      <c r="BN11" s="411">
        <v>7.5266443150000004</v>
      </c>
      <c r="BO11" s="411">
        <v>7.5358092790000004</v>
      </c>
      <c r="BP11" s="411">
        <v>7.5359122919999999</v>
      </c>
      <c r="BQ11" s="411">
        <v>7.6026535129999999</v>
      </c>
      <c r="BR11" s="411">
        <v>7.5368071719999996</v>
      </c>
      <c r="BS11" s="411">
        <v>7.5759005039999998</v>
      </c>
      <c r="BT11" s="411">
        <v>7.5622031879999998</v>
      </c>
      <c r="BU11" s="411">
        <v>7.5715003699999999</v>
      </c>
      <c r="BV11" s="411">
        <v>7.5123243579999999</v>
      </c>
    </row>
    <row r="12" spans="1:74" ht="11.1" customHeight="1" x14ac:dyDescent="0.2">
      <c r="A12" s="162" t="s">
        <v>781</v>
      </c>
      <c r="B12" s="173" t="s">
        <v>384</v>
      </c>
      <c r="C12" s="254">
        <v>2.1542651488</v>
      </c>
      <c r="D12" s="254">
        <v>2.8910910530999998</v>
      </c>
      <c r="E12" s="254">
        <v>3.0729225552999999</v>
      </c>
      <c r="F12" s="254">
        <v>2.8264969159</v>
      </c>
      <c r="G12" s="254">
        <v>2.8706165504999999</v>
      </c>
      <c r="H12" s="254">
        <v>2.7952782299000001</v>
      </c>
      <c r="I12" s="254">
        <v>2.8126229353999999</v>
      </c>
      <c r="J12" s="254">
        <v>2.8156281552000002</v>
      </c>
      <c r="K12" s="254">
        <v>3.1021133151</v>
      </c>
      <c r="L12" s="254">
        <v>2.9869553128000002</v>
      </c>
      <c r="M12" s="254">
        <v>2.5390536893000002</v>
      </c>
      <c r="N12" s="254">
        <v>2.4678587325999999</v>
      </c>
      <c r="O12" s="254">
        <v>2.5259127992999999</v>
      </c>
      <c r="P12" s="254">
        <v>2.7601728255000002</v>
      </c>
      <c r="Q12" s="254">
        <v>2.8136930046000002</v>
      </c>
      <c r="R12" s="254">
        <v>2.8411265898</v>
      </c>
      <c r="S12" s="254">
        <v>2.7941830591999999</v>
      </c>
      <c r="T12" s="254">
        <v>2.8896726950999998</v>
      </c>
      <c r="U12" s="254">
        <v>2.7626615700000001</v>
      </c>
      <c r="V12" s="254">
        <v>3.0078682821</v>
      </c>
      <c r="W12" s="254">
        <v>2.8792804711</v>
      </c>
      <c r="X12" s="254">
        <v>3.0974575742999999</v>
      </c>
      <c r="Y12" s="254">
        <v>3.0238908345</v>
      </c>
      <c r="Z12" s="254">
        <v>2.971122754</v>
      </c>
      <c r="AA12" s="254">
        <v>2.8904452947000001</v>
      </c>
      <c r="AB12" s="254">
        <v>2.8904452947000001</v>
      </c>
      <c r="AC12" s="254">
        <v>2.8904452947000001</v>
      </c>
      <c r="AD12" s="254">
        <v>2.9761665979999998</v>
      </c>
      <c r="AE12" s="254">
        <v>2.9761665979999998</v>
      </c>
      <c r="AF12" s="254">
        <v>2.9761665979999998</v>
      </c>
      <c r="AG12" s="254">
        <v>3.0522562942000002</v>
      </c>
      <c r="AH12" s="254">
        <v>3.0522562942000002</v>
      </c>
      <c r="AI12" s="254">
        <v>3.0522562942000002</v>
      </c>
      <c r="AJ12" s="254">
        <v>3.0705563477000002</v>
      </c>
      <c r="AK12" s="254">
        <v>3.0705563477000002</v>
      </c>
      <c r="AL12" s="254">
        <v>3.0705563477000002</v>
      </c>
      <c r="AM12" s="254">
        <v>2.9299085090000001</v>
      </c>
      <c r="AN12" s="254">
        <v>3.042795828</v>
      </c>
      <c r="AO12" s="254">
        <v>3.1059252810000002</v>
      </c>
      <c r="AP12" s="254">
        <v>3.1305001209999999</v>
      </c>
      <c r="AQ12" s="254">
        <v>3.1433856570000001</v>
      </c>
      <c r="AR12" s="254">
        <v>3.1601709520000001</v>
      </c>
      <c r="AS12" s="254">
        <v>3.1925586930000001</v>
      </c>
      <c r="AT12" s="254">
        <v>3.231918834</v>
      </c>
      <c r="AU12" s="254">
        <v>3.2080892049999998</v>
      </c>
      <c r="AV12" s="254">
        <v>3.2327506000000001</v>
      </c>
      <c r="AW12" s="254">
        <v>3.2151367049999999</v>
      </c>
      <c r="AX12" s="254">
        <v>3.1436531009999999</v>
      </c>
      <c r="AY12" s="254">
        <v>2.9885066789999999</v>
      </c>
      <c r="AZ12" s="254">
        <v>3.1036517450000001</v>
      </c>
      <c r="BA12" s="254">
        <v>3.1680437870000002</v>
      </c>
      <c r="BB12" s="411">
        <v>3.1931101239999999</v>
      </c>
      <c r="BC12" s="411">
        <v>3.2062533700000002</v>
      </c>
      <c r="BD12" s="411">
        <v>3.2233743709999998</v>
      </c>
      <c r="BE12" s="411">
        <v>3.2564098669999999</v>
      </c>
      <c r="BF12" s="411">
        <v>3.2965572110000001</v>
      </c>
      <c r="BG12" s="411">
        <v>3.2722509890000002</v>
      </c>
      <c r="BH12" s="411">
        <v>3.2974056119999999</v>
      </c>
      <c r="BI12" s="411">
        <v>3.2794394389999999</v>
      </c>
      <c r="BJ12" s="411">
        <v>3.2065261629999999</v>
      </c>
      <c r="BK12" s="411">
        <v>3.0482768130000002</v>
      </c>
      <c r="BL12" s="411">
        <v>3.1657247800000001</v>
      </c>
      <c r="BM12" s="411">
        <v>3.2314046620000001</v>
      </c>
      <c r="BN12" s="411">
        <v>3.2569723260000001</v>
      </c>
      <c r="BO12" s="411">
        <v>3.2703784379999998</v>
      </c>
      <c r="BP12" s="411">
        <v>3.2878418580000002</v>
      </c>
      <c r="BQ12" s="411">
        <v>3.3215380649999999</v>
      </c>
      <c r="BR12" s="411">
        <v>3.362488355</v>
      </c>
      <c r="BS12" s="411">
        <v>3.3376960090000001</v>
      </c>
      <c r="BT12" s="411">
        <v>3.363353724</v>
      </c>
      <c r="BU12" s="411">
        <v>3.3450282279999999</v>
      </c>
      <c r="BV12" s="411">
        <v>3.2706566860000001</v>
      </c>
    </row>
    <row r="13" spans="1:74" ht="11.1" customHeight="1" x14ac:dyDescent="0.2">
      <c r="AY13" s="651"/>
      <c r="AZ13" s="651"/>
      <c r="BA13" s="651"/>
    </row>
    <row r="14" spans="1:74" ht="11.1" customHeight="1" x14ac:dyDescent="0.2">
      <c r="A14" s="162" t="s">
        <v>782</v>
      </c>
      <c r="B14" s="172" t="s">
        <v>551</v>
      </c>
      <c r="C14" s="254">
        <v>14.212751285</v>
      </c>
      <c r="D14" s="254">
        <v>15.355981583</v>
      </c>
      <c r="E14" s="254">
        <v>14.854765599</v>
      </c>
      <c r="F14" s="254">
        <v>14.565743212999999</v>
      </c>
      <c r="G14" s="254">
        <v>14.673885471</v>
      </c>
      <c r="H14" s="254">
        <v>14.990333128</v>
      </c>
      <c r="I14" s="254">
        <v>15.050281614999999</v>
      </c>
      <c r="J14" s="254">
        <v>15.444009925</v>
      </c>
      <c r="K14" s="254">
        <v>15.626681831999999</v>
      </c>
      <c r="L14" s="254">
        <v>15.053707169000001</v>
      </c>
      <c r="M14" s="254">
        <v>14.825482242</v>
      </c>
      <c r="N14" s="254">
        <v>14.338338842000001</v>
      </c>
      <c r="O14" s="254">
        <v>13.605353394</v>
      </c>
      <c r="P14" s="254">
        <v>15.103976082999999</v>
      </c>
      <c r="Q14" s="254">
        <v>14.354481250999999</v>
      </c>
      <c r="R14" s="254">
        <v>14.275799557999999</v>
      </c>
      <c r="S14" s="254">
        <v>14.403491396</v>
      </c>
      <c r="T14" s="254">
        <v>14.858024055</v>
      </c>
      <c r="U14" s="254">
        <v>14.762428454</v>
      </c>
      <c r="V14" s="254">
        <v>14.414038243</v>
      </c>
      <c r="W14" s="254">
        <v>14.446741157</v>
      </c>
      <c r="X14" s="254">
        <v>14.891718534000001</v>
      </c>
      <c r="Y14" s="254">
        <v>14.58743604</v>
      </c>
      <c r="Z14" s="254">
        <v>13.713358879999999</v>
      </c>
      <c r="AA14" s="254">
        <v>13.487134804</v>
      </c>
      <c r="AB14" s="254">
        <v>14.051434803999999</v>
      </c>
      <c r="AC14" s="254">
        <v>13.848134804000001</v>
      </c>
      <c r="AD14" s="254">
        <v>14.695801207000001</v>
      </c>
      <c r="AE14" s="254">
        <v>14.363751207</v>
      </c>
      <c r="AF14" s="254">
        <v>14.409601207</v>
      </c>
      <c r="AG14" s="254">
        <v>14.901509211</v>
      </c>
      <c r="AH14" s="254">
        <v>14.518619211000001</v>
      </c>
      <c r="AI14" s="254">
        <v>14.581569211</v>
      </c>
      <c r="AJ14" s="254">
        <v>14.702200005</v>
      </c>
      <c r="AK14" s="254">
        <v>14.271980005</v>
      </c>
      <c r="AL14" s="254">
        <v>13.721380005</v>
      </c>
      <c r="AM14" s="254">
        <v>13.331776205000001</v>
      </c>
      <c r="AN14" s="254">
        <v>13.895412169</v>
      </c>
      <c r="AO14" s="254">
        <v>13.858249211</v>
      </c>
      <c r="AP14" s="254">
        <v>14.158991533</v>
      </c>
      <c r="AQ14" s="254">
        <v>13.852512197999999</v>
      </c>
      <c r="AR14" s="254">
        <v>14.245523595</v>
      </c>
      <c r="AS14" s="254">
        <v>14.745140710999999</v>
      </c>
      <c r="AT14" s="254">
        <v>14.267235817</v>
      </c>
      <c r="AU14" s="254">
        <v>14.783237822</v>
      </c>
      <c r="AV14" s="254">
        <v>14.672755243999999</v>
      </c>
      <c r="AW14" s="254">
        <v>13.861752861999999</v>
      </c>
      <c r="AX14" s="254">
        <v>13.919258328</v>
      </c>
      <c r="AY14" s="254">
        <v>13.752756865</v>
      </c>
      <c r="AZ14" s="254">
        <v>14.192226483000001</v>
      </c>
      <c r="BA14" s="254">
        <v>14.157515262</v>
      </c>
      <c r="BB14" s="411">
        <v>13.754609103</v>
      </c>
      <c r="BC14" s="411">
        <v>13.530195557000001</v>
      </c>
      <c r="BD14" s="411">
        <v>14.014751814</v>
      </c>
      <c r="BE14" s="411">
        <v>14.142309415</v>
      </c>
      <c r="BF14" s="411">
        <v>13.884602449000001</v>
      </c>
      <c r="BG14" s="411">
        <v>14.652942158</v>
      </c>
      <c r="BH14" s="411">
        <v>14.560794825</v>
      </c>
      <c r="BI14" s="411">
        <v>14.174175870999999</v>
      </c>
      <c r="BJ14" s="411">
        <v>13.803920281</v>
      </c>
      <c r="BK14" s="411">
        <v>13.698373573</v>
      </c>
      <c r="BL14" s="411">
        <v>14.135838549000001</v>
      </c>
      <c r="BM14" s="411">
        <v>14.111658393000001</v>
      </c>
      <c r="BN14" s="411">
        <v>13.714774017</v>
      </c>
      <c r="BO14" s="411">
        <v>13.494894836</v>
      </c>
      <c r="BP14" s="411">
        <v>13.973384811000001</v>
      </c>
      <c r="BQ14" s="411">
        <v>14.095674877</v>
      </c>
      <c r="BR14" s="411">
        <v>13.849658137</v>
      </c>
      <c r="BS14" s="411">
        <v>14.614813836</v>
      </c>
      <c r="BT14" s="411">
        <v>14.516040688</v>
      </c>
      <c r="BU14" s="411">
        <v>14.130986963</v>
      </c>
      <c r="BV14" s="411">
        <v>13.748762051</v>
      </c>
    </row>
    <row r="15" spans="1:74" ht="11.1" customHeight="1" x14ac:dyDescent="0.2">
      <c r="AY15" s="651"/>
      <c r="AZ15" s="651"/>
      <c r="BA15" s="651"/>
    </row>
    <row r="16" spans="1:74" ht="11.1" customHeight="1" x14ac:dyDescent="0.2">
      <c r="A16" s="162" t="s">
        <v>783</v>
      </c>
      <c r="B16" s="172" t="s">
        <v>1224</v>
      </c>
      <c r="C16" s="254">
        <v>4.3970253199</v>
      </c>
      <c r="D16" s="254">
        <v>4.4001685627000002</v>
      </c>
      <c r="E16" s="254">
        <v>4.4263103513999997</v>
      </c>
      <c r="F16" s="254">
        <v>4.5118295458000004</v>
      </c>
      <c r="G16" s="254">
        <v>4.5376262690000004</v>
      </c>
      <c r="H16" s="254">
        <v>4.5334899823999999</v>
      </c>
      <c r="I16" s="254">
        <v>4.7078231495000002</v>
      </c>
      <c r="J16" s="254">
        <v>4.7268347135999997</v>
      </c>
      <c r="K16" s="254">
        <v>4.7138566704000002</v>
      </c>
      <c r="L16" s="254">
        <v>4.6926898111000002</v>
      </c>
      <c r="M16" s="254">
        <v>4.6709761284000004</v>
      </c>
      <c r="N16" s="254">
        <v>4.6850266897999999</v>
      </c>
      <c r="O16" s="254">
        <v>4.6585369828000003</v>
      </c>
      <c r="P16" s="254">
        <v>4.6701956355999998</v>
      </c>
      <c r="Q16" s="254">
        <v>4.6870476339999998</v>
      </c>
      <c r="R16" s="254">
        <v>4.6834810564999998</v>
      </c>
      <c r="S16" s="254">
        <v>4.6742591668999998</v>
      </c>
      <c r="T16" s="254">
        <v>4.7030423571000002</v>
      </c>
      <c r="U16" s="254">
        <v>4.6984271545</v>
      </c>
      <c r="V16" s="254">
        <v>4.7031562249999999</v>
      </c>
      <c r="W16" s="254">
        <v>4.7099906370999998</v>
      </c>
      <c r="X16" s="254">
        <v>4.6996063546000002</v>
      </c>
      <c r="Y16" s="254">
        <v>4.6804892276999999</v>
      </c>
      <c r="Z16" s="254">
        <v>4.6908564640000003</v>
      </c>
      <c r="AA16" s="254">
        <v>4.8329490000000002</v>
      </c>
      <c r="AB16" s="254">
        <v>4.836449</v>
      </c>
      <c r="AC16" s="254">
        <v>4.8343489999999996</v>
      </c>
      <c r="AD16" s="254">
        <v>4.8355490000000003</v>
      </c>
      <c r="AE16" s="254">
        <v>4.8337490000000001</v>
      </c>
      <c r="AF16" s="254">
        <v>4.8379490000000001</v>
      </c>
      <c r="AG16" s="254">
        <v>4.8376989999999997</v>
      </c>
      <c r="AH16" s="254">
        <v>4.8370990000000003</v>
      </c>
      <c r="AI16" s="254">
        <v>4.8362489999999996</v>
      </c>
      <c r="AJ16" s="254">
        <v>4.8370990000000003</v>
      </c>
      <c r="AK16" s="254">
        <v>4.8376989999999997</v>
      </c>
      <c r="AL16" s="254">
        <v>4.8351990000000002</v>
      </c>
      <c r="AM16" s="254">
        <v>4.926877696</v>
      </c>
      <c r="AN16" s="254">
        <v>4.7976979740000001</v>
      </c>
      <c r="AO16" s="254">
        <v>4.8261936639999998</v>
      </c>
      <c r="AP16" s="254">
        <v>4.8214388850000001</v>
      </c>
      <c r="AQ16" s="254">
        <v>4.7702587769999996</v>
      </c>
      <c r="AR16" s="254">
        <v>4.7668705869999997</v>
      </c>
      <c r="AS16" s="254">
        <v>5.0623568710000004</v>
      </c>
      <c r="AT16" s="254">
        <v>4.9539554160000003</v>
      </c>
      <c r="AU16" s="254">
        <v>5.014167048</v>
      </c>
      <c r="AV16" s="254">
        <v>4.9857896740000003</v>
      </c>
      <c r="AW16" s="254">
        <v>4.9814739719999999</v>
      </c>
      <c r="AX16" s="254">
        <v>4.9973929410000002</v>
      </c>
      <c r="AY16" s="254">
        <v>4.716309753</v>
      </c>
      <c r="AZ16" s="254">
        <v>4.5962581040000003</v>
      </c>
      <c r="BA16" s="254">
        <v>4.6197490749999996</v>
      </c>
      <c r="BB16" s="411">
        <v>4.6124099999999997</v>
      </c>
      <c r="BC16" s="411">
        <v>4.5617968109999998</v>
      </c>
      <c r="BD16" s="411">
        <v>4.5592807679999998</v>
      </c>
      <c r="BE16" s="411">
        <v>4.8945699659999997</v>
      </c>
      <c r="BF16" s="411">
        <v>4.7980587320000003</v>
      </c>
      <c r="BG16" s="411">
        <v>4.8525879940000003</v>
      </c>
      <c r="BH16" s="411">
        <v>4.8256912930000002</v>
      </c>
      <c r="BI16" s="411">
        <v>4.8254033099999996</v>
      </c>
      <c r="BJ16" s="411">
        <v>4.8408441519999998</v>
      </c>
      <c r="BK16" s="411">
        <v>4.6328449950000001</v>
      </c>
      <c r="BL16" s="411">
        <v>4.518073598</v>
      </c>
      <c r="BM16" s="411">
        <v>4.5368310630000002</v>
      </c>
      <c r="BN16" s="411">
        <v>4.5302475949999996</v>
      </c>
      <c r="BO16" s="411">
        <v>4.4804482419999996</v>
      </c>
      <c r="BP16" s="411">
        <v>4.4781864440000003</v>
      </c>
      <c r="BQ16" s="411">
        <v>4.8065189779999997</v>
      </c>
      <c r="BR16" s="411">
        <v>4.7130902719999996</v>
      </c>
      <c r="BS16" s="411">
        <v>4.7663001899999999</v>
      </c>
      <c r="BT16" s="411">
        <v>4.7401023359999996</v>
      </c>
      <c r="BU16" s="411">
        <v>4.7404088209999999</v>
      </c>
      <c r="BV16" s="411">
        <v>4.7558858580000001</v>
      </c>
    </row>
    <row r="17" spans="1:74" ht="11.1" customHeight="1" x14ac:dyDescent="0.2">
      <c r="A17" s="162" t="s">
        <v>784</v>
      </c>
      <c r="B17" s="173" t="s">
        <v>534</v>
      </c>
      <c r="C17" s="254">
        <v>3.1874151400000001</v>
      </c>
      <c r="D17" s="254">
        <v>3.1874151400000001</v>
      </c>
      <c r="E17" s="254">
        <v>3.1874151400000001</v>
      </c>
      <c r="F17" s="254">
        <v>3.2963865978000002</v>
      </c>
      <c r="G17" s="254">
        <v>3.2963865978000002</v>
      </c>
      <c r="H17" s="254">
        <v>3.2963865978000002</v>
      </c>
      <c r="I17" s="254">
        <v>3.4621140231999998</v>
      </c>
      <c r="J17" s="254">
        <v>3.4621140231999998</v>
      </c>
      <c r="K17" s="254">
        <v>3.4621140231999998</v>
      </c>
      <c r="L17" s="254">
        <v>3.4583302919999999</v>
      </c>
      <c r="M17" s="254">
        <v>3.4583302919999999</v>
      </c>
      <c r="N17" s="254">
        <v>3.4583302919999999</v>
      </c>
      <c r="O17" s="254">
        <v>3.3951090000000002</v>
      </c>
      <c r="P17" s="254">
        <v>3.3951090000000002</v>
      </c>
      <c r="Q17" s="254">
        <v>3.3951090000000002</v>
      </c>
      <c r="R17" s="254">
        <v>3.3951090000000002</v>
      </c>
      <c r="S17" s="254">
        <v>3.3951090000000002</v>
      </c>
      <c r="T17" s="254">
        <v>3.3951090000000002</v>
      </c>
      <c r="U17" s="254">
        <v>3.3951090000000002</v>
      </c>
      <c r="V17" s="254">
        <v>3.3951090000000002</v>
      </c>
      <c r="W17" s="254">
        <v>3.3951090000000002</v>
      </c>
      <c r="X17" s="254">
        <v>3.3951090000000002</v>
      </c>
      <c r="Y17" s="254">
        <v>3.3951090000000002</v>
      </c>
      <c r="Z17" s="254">
        <v>3.3951090000000002</v>
      </c>
      <c r="AA17" s="254">
        <v>3.5151430000000001</v>
      </c>
      <c r="AB17" s="254">
        <v>3.5151430000000001</v>
      </c>
      <c r="AC17" s="254">
        <v>3.5151430000000001</v>
      </c>
      <c r="AD17" s="254">
        <v>3.5151430000000001</v>
      </c>
      <c r="AE17" s="254">
        <v>3.5151430000000001</v>
      </c>
      <c r="AF17" s="254">
        <v>3.5151430000000001</v>
      </c>
      <c r="AG17" s="254">
        <v>3.5151430000000001</v>
      </c>
      <c r="AH17" s="254">
        <v>3.5151430000000001</v>
      </c>
      <c r="AI17" s="254">
        <v>3.5151430000000001</v>
      </c>
      <c r="AJ17" s="254">
        <v>3.5151430000000001</v>
      </c>
      <c r="AK17" s="254">
        <v>3.5151430000000001</v>
      </c>
      <c r="AL17" s="254">
        <v>3.5151430000000001</v>
      </c>
      <c r="AM17" s="254">
        <v>3.552083959</v>
      </c>
      <c r="AN17" s="254">
        <v>3.4407558059999999</v>
      </c>
      <c r="AO17" s="254">
        <v>3.484615781</v>
      </c>
      <c r="AP17" s="254">
        <v>3.4738291870000002</v>
      </c>
      <c r="AQ17" s="254">
        <v>3.4355879069999999</v>
      </c>
      <c r="AR17" s="254">
        <v>3.4292321050000001</v>
      </c>
      <c r="AS17" s="254">
        <v>3.693524005</v>
      </c>
      <c r="AT17" s="254">
        <v>3.605609667</v>
      </c>
      <c r="AU17" s="254">
        <v>3.6509878069999999</v>
      </c>
      <c r="AV17" s="254">
        <v>3.6342172019999999</v>
      </c>
      <c r="AW17" s="254">
        <v>3.6273231080000001</v>
      </c>
      <c r="AX17" s="254">
        <v>3.6400042309999998</v>
      </c>
      <c r="AY17" s="254">
        <v>3.3474992879999999</v>
      </c>
      <c r="AZ17" s="254">
        <v>3.2425831550000002</v>
      </c>
      <c r="BA17" s="254">
        <v>3.2839169859999999</v>
      </c>
      <c r="BB17" s="411">
        <v>3.2737516520000001</v>
      </c>
      <c r="BC17" s="411">
        <v>3.237712905</v>
      </c>
      <c r="BD17" s="411">
        <v>3.2317231689999999</v>
      </c>
      <c r="BE17" s="411">
        <v>3.4807929990000002</v>
      </c>
      <c r="BF17" s="411">
        <v>3.3979421470000002</v>
      </c>
      <c r="BG17" s="411">
        <v>3.440706702</v>
      </c>
      <c r="BH17" s="411">
        <v>3.424902012</v>
      </c>
      <c r="BI17" s="411">
        <v>3.4184049879999998</v>
      </c>
      <c r="BJ17" s="411">
        <v>3.4303557320000002</v>
      </c>
      <c r="BK17" s="411">
        <v>3.1914423279999999</v>
      </c>
      <c r="BL17" s="411">
        <v>3.0914172770000001</v>
      </c>
      <c r="BM17" s="411">
        <v>3.1308241670000001</v>
      </c>
      <c r="BN17" s="411">
        <v>3.1211327309999999</v>
      </c>
      <c r="BO17" s="411">
        <v>3.0867740719999999</v>
      </c>
      <c r="BP17" s="411">
        <v>3.0810635720000001</v>
      </c>
      <c r="BQ17" s="411">
        <v>3.318522024</v>
      </c>
      <c r="BR17" s="411">
        <v>3.239533593</v>
      </c>
      <c r="BS17" s="411">
        <v>3.280304509</v>
      </c>
      <c r="BT17" s="411">
        <v>3.2652366169999998</v>
      </c>
      <c r="BU17" s="411">
        <v>3.2590424769999999</v>
      </c>
      <c r="BV17" s="411">
        <v>3.2704360910000001</v>
      </c>
    </row>
    <row r="18" spans="1:74" ht="11.1" customHeight="1" x14ac:dyDescent="0.2">
      <c r="AY18" s="651"/>
      <c r="AZ18" s="651"/>
      <c r="BA18" s="651"/>
    </row>
    <row r="19" spans="1:74" ht="11.1" customHeight="1" x14ac:dyDescent="0.2">
      <c r="A19" s="162" t="s">
        <v>785</v>
      </c>
      <c r="B19" s="172" t="s">
        <v>552</v>
      </c>
      <c r="C19" s="254">
        <v>7.2888084257000001</v>
      </c>
      <c r="D19" s="254">
        <v>6.9758104845000002</v>
      </c>
      <c r="E19" s="254">
        <v>6.8474591683000003</v>
      </c>
      <c r="F19" s="254">
        <v>7.1621563364999998</v>
      </c>
      <c r="G19" s="254">
        <v>7.8294812805999996</v>
      </c>
      <c r="H19" s="254">
        <v>7.842362177</v>
      </c>
      <c r="I19" s="254">
        <v>8.3244981947000003</v>
      </c>
      <c r="J19" s="254">
        <v>7.9595370981000002</v>
      </c>
      <c r="K19" s="254">
        <v>8.1131752502999994</v>
      </c>
      <c r="L19" s="254">
        <v>7.4760853333000004</v>
      </c>
      <c r="M19" s="254">
        <v>8.0720736744000003</v>
      </c>
      <c r="N19" s="254">
        <v>7.5576221586000001</v>
      </c>
      <c r="O19" s="254">
        <v>7.2693862341999997</v>
      </c>
      <c r="P19" s="254">
        <v>7.1719710104000001</v>
      </c>
      <c r="Q19" s="254">
        <v>7.3552212200999998</v>
      </c>
      <c r="R19" s="254">
        <v>7.8625123846999996</v>
      </c>
      <c r="S19" s="254">
        <v>8.0211391237999994</v>
      </c>
      <c r="T19" s="254">
        <v>8.5090858117000003</v>
      </c>
      <c r="U19" s="254">
        <v>8.4865852663000005</v>
      </c>
      <c r="V19" s="254">
        <v>8.6572204644999999</v>
      </c>
      <c r="W19" s="254">
        <v>8.4003460157000003</v>
      </c>
      <c r="X19" s="254">
        <v>7.9481405519999999</v>
      </c>
      <c r="Y19" s="254">
        <v>7.4795539746999999</v>
      </c>
      <c r="Z19" s="254">
        <v>7.2689219917000001</v>
      </c>
      <c r="AA19" s="254">
        <v>7.7691267197</v>
      </c>
      <c r="AB19" s="254">
        <v>7.7556267197000004</v>
      </c>
      <c r="AC19" s="254">
        <v>7.7391267196999998</v>
      </c>
      <c r="AD19" s="254">
        <v>8.1881901892000002</v>
      </c>
      <c r="AE19" s="254">
        <v>8.1985901892000008</v>
      </c>
      <c r="AF19" s="254">
        <v>8.1994401892000006</v>
      </c>
      <c r="AG19" s="254">
        <v>8.5560256171999995</v>
      </c>
      <c r="AH19" s="254">
        <v>8.5479256172000007</v>
      </c>
      <c r="AI19" s="254">
        <v>8.5512756172</v>
      </c>
      <c r="AJ19" s="254">
        <v>8.0032965351000005</v>
      </c>
      <c r="AK19" s="254">
        <v>8.0124965351000004</v>
      </c>
      <c r="AL19" s="254">
        <v>8.0113965350999994</v>
      </c>
      <c r="AM19" s="254">
        <v>8.0676222009000007</v>
      </c>
      <c r="AN19" s="254">
        <v>8.0099209538</v>
      </c>
      <c r="AO19" s="254">
        <v>7.8610101897</v>
      </c>
      <c r="AP19" s="254">
        <v>8.0174793871999999</v>
      </c>
      <c r="AQ19" s="254">
        <v>8.3271028123999997</v>
      </c>
      <c r="AR19" s="254">
        <v>8.6497670868000007</v>
      </c>
      <c r="AS19" s="254">
        <v>8.9493016135999994</v>
      </c>
      <c r="AT19" s="254">
        <v>9.0478784414</v>
      </c>
      <c r="AU19" s="254">
        <v>8.9533369702000005</v>
      </c>
      <c r="AV19" s="254">
        <v>8.4392724442000002</v>
      </c>
      <c r="AW19" s="254">
        <v>8.1184581921000003</v>
      </c>
      <c r="AX19" s="254">
        <v>8.0082168717000002</v>
      </c>
      <c r="AY19" s="254">
        <v>8.1351468795000006</v>
      </c>
      <c r="AZ19" s="254">
        <v>8.1659895425000002</v>
      </c>
      <c r="BA19" s="254">
        <v>8.1801130215000004</v>
      </c>
      <c r="BB19" s="411">
        <v>8.4781511740000006</v>
      </c>
      <c r="BC19" s="411">
        <v>8.7678285591999998</v>
      </c>
      <c r="BD19" s="411">
        <v>8.9910099896000002</v>
      </c>
      <c r="BE19" s="411">
        <v>9.2821168464999992</v>
      </c>
      <c r="BF19" s="411">
        <v>9.4069086632999994</v>
      </c>
      <c r="BG19" s="411">
        <v>9.2813999960999993</v>
      </c>
      <c r="BH19" s="411">
        <v>8.7542761561999995</v>
      </c>
      <c r="BI19" s="411">
        <v>8.4186857971000002</v>
      </c>
      <c r="BJ19" s="411">
        <v>8.2437490286999999</v>
      </c>
      <c r="BK19" s="411">
        <v>8.4096888986000007</v>
      </c>
      <c r="BL19" s="411">
        <v>8.4443609115000005</v>
      </c>
      <c r="BM19" s="411">
        <v>8.4593190165000003</v>
      </c>
      <c r="BN19" s="411">
        <v>8.7732794820999995</v>
      </c>
      <c r="BO19" s="411">
        <v>9.0754604312999998</v>
      </c>
      <c r="BP19" s="411">
        <v>9.3090101228000002</v>
      </c>
      <c r="BQ19" s="411">
        <v>9.6134651475999995</v>
      </c>
      <c r="BR19" s="411">
        <v>9.7474547564999998</v>
      </c>
      <c r="BS19" s="411">
        <v>9.6153537223000001</v>
      </c>
      <c r="BT19" s="411">
        <v>9.0640810993999992</v>
      </c>
      <c r="BU19" s="411">
        <v>8.7140924013000003</v>
      </c>
      <c r="BV19" s="411">
        <v>8.529068573</v>
      </c>
    </row>
    <row r="20" spans="1:74" ht="11.1" customHeight="1" x14ac:dyDescent="0.2">
      <c r="AY20" s="651"/>
      <c r="AZ20" s="651"/>
      <c r="BA20" s="651"/>
    </row>
    <row r="21" spans="1:74" ht="11.1" customHeight="1" x14ac:dyDescent="0.2">
      <c r="A21" s="162" t="s">
        <v>786</v>
      </c>
      <c r="B21" s="172" t="s">
        <v>553</v>
      </c>
      <c r="C21" s="254">
        <v>28.746322251999999</v>
      </c>
      <c r="D21" s="254">
        <v>29.340182197000001</v>
      </c>
      <c r="E21" s="254">
        <v>28.267188873999999</v>
      </c>
      <c r="F21" s="254">
        <v>27.677666739999999</v>
      </c>
      <c r="G21" s="254">
        <v>27.144167184000001</v>
      </c>
      <c r="H21" s="254">
        <v>27.182932141999999</v>
      </c>
      <c r="I21" s="254">
        <v>27.343773351999999</v>
      </c>
      <c r="J21" s="254">
        <v>27.683747038</v>
      </c>
      <c r="K21" s="254">
        <v>28.018357277</v>
      </c>
      <c r="L21" s="254">
        <v>28.390848424000001</v>
      </c>
      <c r="M21" s="254">
        <v>29.561736619000001</v>
      </c>
      <c r="N21" s="254">
        <v>30.189457796999999</v>
      </c>
      <c r="O21" s="254">
        <v>29.004104884</v>
      </c>
      <c r="P21" s="254">
        <v>29.961976186000001</v>
      </c>
      <c r="Q21" s="254">
        <v>29.176459444999999</v>
      </c>
      <c r="R21" s="254">
        <v>28.080477527999999</v>
      </c>
      <c r="S21" s="254">
        <v>28.854532153000001</v>
      </c>
      <c r="T21" s="254">
        <v>28.624739653999999</v>
      </c>
      <c r="U21" s="254">
        <v>28.900194334999998</v>
      </c>
      <c r="V21" s="254">
        <v>29.294563308000001</v>
      </c>
      <c r="W21" s="254">
        <v>29.551420117999999</v>
      </c>
      <c r="X21" s="254">
        <v>29.400902274</v>
      </c>
      <c r="Y21" s="254">
        <v>30.771954518000001</v>
      </c>
      <c r="Z21" s="254">
        <v>31.421147253000001</v>
      </c>
      <c r="AA21" s="254">
        <v>30.474156727</v>
      </c>
      <c r="AB21" s="254">
        <v>30.670056726999999</v>
      </c>
      <c r="AC21" s="254">
        <v>29.840356727</v>
      </c>
      <c r="AD21" s="254">
        <v>29.361219481999999</v>
      </c>
      <c r="AE21" s="254">
        <v>29.152519481999999</v>
      </c>
      <c r="AF21" s="254">
        <v>28.941919481999999</v>
      </c>
      <c r="AG21" s="254">
        <v>29.358383005</v>
      </c>
      <c r="AH21" s="254">
        <v>29.441983005000001</v>
      </c>
      <c r="AI21" s="254">
        <v>29.083683005000001</v>
      </c>
      <c r="AJ21" s="254">
        <v>29.956627877999999</v>
      </c>
      <c r="AK21" s="254">
        <v>30.828927877999998</v>
      </c>
      <c r="AL21" s="254">
        <v>31.203827877999998</v>
      </c>
      <c r="AM21" s="254">
        <v>30.482848398000002</v>
      </c>
      <c r="AN21" s="254">
        <v>30.837985033999999</v>
      </c>
      <c r="AO21" s="254">
        <v>30.357217006999999</v>
      </c>
      <c r="AP21" s="254">
        <v>30.420453645999999</v>
      </c>
      <c r="AQ21" s="254">
        <v>30.014598725999999</v>
      </c>
      <c r="AR21" s="254">
        <v>30.016264754000002</v>
      </c>
      <c r="AS21" s="254">
        <v>29.674872852</v>
      </c>
      <c r="AT21" s="254">
        <v>29.609360107000001</v>
      </c>
      <c r="AU21" s="254">
        <v>29.736876031000001</v>
      </c>
      <c r="AV21" s="254">
        <v>29.813409920000002</v>
      </c>
      <c r="AW21" s="254">
        <v>30.678714003</v>
      </c>
      <c r="AX21" s="254">
        <v>31.281372667999999</v>
      </c>
      <c r="AY21" s="254">
        <v>30.768878466</v>
      </c>
      <c r="AZ21" s="254">
        <v>31.095802959</v>
      </c>
      <c r="BA21" s="254">
        <v>30.622921018</v>
      </c>
      <c r="BB21" s="411">
        <v>31.078743445000001</v>
      </c>
      <c r="BC21" s="411">
        <v>30.433159732</v>
      </c>
      <c r="BD21" s="411">
        <v>30.554994164</v>
      </c>
      <c r="BE21" s="411">
        <v>30.062928889999998</v>
      </c>
      <c r="BF21" s="411">
        <v>30.067181170000001</v>
      </c>
      <c r="BG21" s="411">
        <v>30.415740834000001</v>
      </c>
      <c r="BH21" s="411">
        <v>30.414681273999999</v>
      </c>
      <c r="BI21" s="411">
        <v>31.285209847000001</v>
      </c>
      <c r="BJ21" s="411">
        <v>31.529666558999999</v>
      </c>
      <c r="BK21" s="411">
        <v>31.389154668</v>
      </c>
      <c r="BL21" s="411">
        <v>31.717127856000001</v>
      </c>
      <c r="BM21" s="411">
        <v>31.246037945000001</v>
      </c>
      <c r="BN21" s="411">
        <v>31.731245223999998</v>
      </c>
      <c r="BO21" s="411">
        <v>31.087901316</v>
      </c>
      <c r="BP21" s="411">
        <v>31.208837936999998</v>
      </c>
      <c r="BQ21" s="411">
        <v>30.700186531</v>
      </c>
      <c r="BR21" s="411">
        <v>30.698349408999999</v>
      </c>
      <c r="BS21" s="411">
        <v>31.057043282999999</v>
      </c>
      <c r="BT21" s="411">
        <v>31.054190645999999</v>
      </c>
      <c r="BU21" s="411">
        <v>31.934247242000001</v>
      </c>
      <c r="BV21" s="411">
        <v>32.159433593999999</v>
      </c>
    </row>
    <row r="22" spans="1:74" ht="11.1" customHeight="1" x14ac:dyDescent="0.2">
      <c r="A22" s="162" t="s">
        <v>320</v>
      </c>
      <c r="B22" s="173" t="s">
        <v>376</v>
      </c>
      <c r="C22" s="254">
        <v>9.5037203831999992</v>
      </c>
      <c r="D22" s="254">
        <v>9.7235298703000002</v>
      </c>
      <c r="E22" s="254">
        <v>9.0652930993999998</v>
      </c>
      <c r="F22" s="254">
        <v>9.3910099074000009</v>
      </c>
      <c r="G22" s="254">
        <v>9.3492070859999998</v>
      </c>
      <c r="H22" s="254">
        <v>9.1653071456999999</v>
      </c>
      <c r="I22" s="254">
        <v>9.1717966813</v>
      </c>
      <c r="J22" s="254">
        <v>9.3818603784000008</v>
      </c>
      <c r="K22" s="254">
        <v>9.6310076517999992</v>
      </c>
      <c r="L22" s="254">
        <v>9.6934149488999992</v>
      </c>
      <c r="M22" s="254">
        <v>10.055928835</v>
      </c>
      <c r="N22" s="254">
        <v>9.9450680568000003</v>
      </c>
      <c r="O22" s="254">
        <v>9.6940908336000007</v>
      </c>
      <c r="P22" s="254">
        <v>9.6128288835000006</v>
      </c>
      <c r="Q22" s="254">
        <v>9.4247242589999995</v>
      </c>
      <c r="R22" s="254">
        <v>9.2958887307999998</v>
      </c>
      <c r="S22" s="254">
        <v>9.7832525261000001</v>
      </c>
      <c r="T22" s="254">
        <v>9.6806609046999998</v>
      </c>
      <c r="U22" s="254">
        <v>9.8449184606000006</v>
      </c>
      <c r="V22" s="254">
        <v>10.014175549000001</v>
      </c>
      <c r="W22" s="254">
        <v>10.668174651999999</v>
      </c>
      <c r="X22" s="254">
        <v>10.277198002</v>
      </c>
      <c r="Y22" s="254">
        <v>10.800203376000001</v>
      </c>
      <c r="Z22" s="254">
        <v>10.657128513</v>
      </c>
      <c r="AA22" s="254">
        <v>10.198495920999999</v>
      </c>
      <c r="AB22" s="254">
        <v>10.198495920999999</v>
      </c>
      <c r="AC22" s="254">
        <v>10.198495920999999</v>
      </c>
      <c r="AD22" s="254">
        <v>10.038109671999999</v>
      </c>
      <c r="AE22" s="254">
        <v>10.038109671999999</v>
      </c>
      <c r="AF22" s="254">
        <v>10.038109671999999</v>
      </c>
      <c r="AG22" s="254">
        <v>10.257476670000001</v>
      </c>
      <c r="AH22" s="254">
        <v>10.257476670000001</v>
      </c>
      <c r="AI22" s="254">
        <v>10.257476670000001</v>
      </c>
      <c r="AJ22" s="254">
        <v>10.712766667</v>
      </c>
      <c r="AK22" s="254">
        <v>10.712766667</v>
      </c>
      <c r="AL22" s="254">
        <v>10.712766667</v>
      </c>
      <c r="AM22" s="254">
        <v>10.394755485999999</v>
      </c>
      <c r="AN22" s="254">
        <v>10.204557106999999</v>
      </c>
      <c r="AO22" s="254">
        <v>10.238164288</v>
      </c>
      <c r="AP22" s="254">
        <v>10.910126589000001</v>
      </c>
      <c r="AQ22" s="254">
        <v>10.744928785999999</v>
      </c>
      <c r="AR22" s="254">
        <v>10.884969412</v>
      </c>
      <c r="AS22" s="254">
        <v>10.753537288</v>
      </c>
      <c r="AT22" s="254">
        <v>10.690912617</v>
      </c>
      <c r="AU22" s="254">
        <v>10.963648246</v>
      </c>
      <c r="AV22" s="254">
        <v>10.713568016</v>
      </c>
      <c r="AW22" s="254">
        <v>10.935746672000001</v>
      </c>
      <c r="AX22" s="254">
        <v>10.621738043000001</v>
      </c>
      <c r="AY22" s="254">
        <v>10.714550429000001</v>
      </c>
      <c r="AZ22" s="254">
        <v>10.518500592000001</v>
      </c>
      <c r="BA22" s="254">
        <v>10.553141698999999</v>
      </c>
      <c r="BB22" s="411">
        <v>11.245776939000001</v>
      </c>
      <c r="BC22" s="411">
        <v>11.075496821</v>
      </c>
      <c r="BD22" s="411">
        <v>11.2198458</v>
      </c>
      <c r="BE22" s="411">
        <v>11.084370163999999</v>
      </c>
      <c r="BF22" s="411">
        <v>11.019818842999999</v>
      </c>
      <c r="BG22" s="411">
        <v>11.300945192</v>
      </c>
      <c r="BH22" s="411">
        <v>11.043171235999999</v>
      </c>
      <c r="BI22" s="411">
        <v>11.272185223999999</v>
      </c>
      <c r="BJ22" s="411">
        <v>10.948516111</v>
      </c>
      <c r="BK22" s="411">
        <v>11.048789243</v>
      </c>
      <c r="BL22" s="411">
        <v>10.846623660000001</v>
      </c>
      <c r="BM22" s="411">
        <v>10.882345392</v>
      </c>
      <c r="BN22" s="411">
        <v>11.596587285</v>
      </c>
      <c r="BO22" s="411">
        <v>11.420995305</v>
      </c>
      <c r="BP22" s="411">
        <v>11.569847229000001</v>
      </c>
      <c r="BQ22" s="411">
        <v>11.430145449999999</v>
      </c>
      <c r="BR22" s="411">
        <v>11.363580461</v>
      </c>
      <c r="BS22" s="411">
        <v>11.653476503</v>
      </c>
      <c r="BT22" s="411">
        <v>11.387661328</v>
      </c>
      <c r="BU22" s="411">
        <v>11.623819373</v>
      </c>
      <c r="BV22" s="411">
        <v>11.29005345</v>
      </c>
    </row>
    <row r="23" spans="1:74" ht="11.1" customHeight="1" x14ac:dyDescent="0.2">
      <c r="A23" s="162" t="s">
        <v>315</v>
      </c>
      <c r="B23" s="173" t="s">
        <v>787</v>
      </c>
      <c r="C23" s="254">
        <v>4.8259999999999996</v>
      </c>
      <c r="D23" s="254">
        <v>5.0303000000000004</v>
      </c>
      <c r="E23" s="254">
        <v>4.5260999999999996</v>
      </c>
      <c r="F23" s="254">
        <v>4.0682999999999998</v>
      </c>
      <c r="G23" s="254">
        <v>3.7484999999999999</v>
      </c>
      <c r="H23" s="254">
        <v>3.9133</v>
      </c>
      <c r="I23" s="254">
        <v>4.1985999999999999</v>
      </c>
      <c r="J23" s="254">
        <v>4.4260000000000002</v>
      </c>
      <c r="K23" s="254">
        <v>4.2633999999999999</v>
      </c>
      <c r="L23" s="254">
        <v>4.3737000000000004</v>
      </c>
      <c r="M23" s="254">
        <v>4.5627000000000004</v>
      </c>
      <c r="N23" s="254">
        <v>5.3982999999999999</v>
      </c>
      <c r="O23" s="254">
        <v>5.1321000000000003</v>
      </c>
      <c r="P23" s="254">
        <v>5.5167000000000002</v>
      </c>
      <c r="Q23" s="254">
        <v>5.1200999999999999</v>
      </c>
      <c r="R23" s="254">
        <v>4.3449999999999998</v>
      </c>
      <c r="S23" s="254">
        <v>4.3388</v>
      </c>
      <c r="T23" s="254">
        <v>4.0810000000000004</v>
      </c>
      <c r="U23" s="254">
        <v>4.3411</v>
      </c>
      <c r="V23" s="254">
        <v>4.5983999999999998</v>
      </c>
      <c r="W23" s="254">
        <v>4.4116</v>
      </c>
      <c r="X23" s="254">
        <v>4.3917999999999999</v>
      </c>
      <c r="Y23" s="254">
        <v>4.6082999999999998</v>
      </c>
      <c r="Z23" s="254">
        <v>5.4622000000000002</v>
      </c>
      <c r="AA23" s="254">
        <v>5.1643999999999997</v>
      </c>
      <c r="AB23" s="254">
        <v>5.2793999999999999</v>
      </c>
      <c r="AC23" s="254">
        <v>4.7286999999999999</v>
      </c>
      <c r="AD23" s="254">
        <v>4.2866999999999997</v>
      </c>
      <c r="AE23" s="254">
        <v>4.085</v>
      </c>
      <c r="AF23" s="254">
        <v>3.8597000000000001</v>
      </c>
      <c r="AG23" s="254">
        <v>4.3579999999999997</v>
      </c>
      <c r="AH23" s="254">
        <v>4.3737000000000004</v>
      </c>
      <c r="AI23" s="254">
        <v>4.1125999999999996</v>
      </c>
      <c r="AJ23" s="254">
        <v>4.1657000000000002</v>
      </c>
      <c r="AK23" s="254">
        <v>4.8028000000000004</v>
      </c>
      <c r="AL23" s="254">
        <v>5.1913999999999998</v>
      </c>
      <c r="AM23" s="254">
        <v>4.9859999999999998</v>
      </c>
      <c r="AN23" s="254">
        <v>5.2309000000000001</v>
      </c>
      <c r="AO23" s="254">
        <v>4.8520000000000003</v>
      </c>
      <c r="AP23" s="254">
        <v>4.0640999999999998</v>
      </c>
      <c r="AQ23" s="254">
        <v>3.7883</v>
      </c>
      <c r="AR23" s="254">
        <v>3.774</v>
      </c>
      <c r="AS23" s="254">
        <v>3.9287000000000001</v>
      </c>
      <c r="AT23" s="254">
        <v>3.9003999999999999</v>
      </c>
      <c r="AU23" s="254">
        <v>3.7957999999999998</v>
      </c>
      <c r="AV23" s="254">
        <v>3.9304000000000001</v>
      </c>
      <c r="AW23" s="254">
        <v>4.2981999999999996</v>
      </c>
      <c r="AX23" s="254">
        <v>4.9813763550000001</v>
      </c>
      <c r="AY23" s="254">
        <v>4.551923317</v>
      </c>
      <c r="AZ23" s="254">
        <v>4.7440851310000003</v>
      </c>
      <c r="BA23" s="254">
        <v>4.4496339120000004</v>
      </c>
      <c r="BB23" s="411">
        <v>4.1038229910000004</v>
      </c>
      <c r="BC23" s="411">
        <v>3.661241698</v>
      </c>
      <c r="BD23" s="411">
        <v>3.7978963299999999</v>
      </c>
      <c r="BE23" s="411">
        <v>3.8664873270000002</v>
      </c>
      <c r="BF23" s="411">
        <v>3.878790602</v>
      </c>
      <c r="BG23" s="411">
        <v>3.904563059</v>
      </c>
      <c r="BH23" s="411">
        <v>3.8911243099999999</v>
      </c>
      <c r="BI23" s="411">
        <v>4.1970974219999997</v>
      </c>
      <c r="BJ23" s="411">
        <v>4.6660083290000003</v>
      </c>
      <c r="BK23" s="411">
        <v>4.4859967730000001</v>
      </c>
      <c r="BL23" s="411">
        <v>4.675375464</v>
      </c>
      <c r="BM23" s="411">
        <v>4.3851888499999996</v>
      </c>
      <c r="BN23" s="411">
        <v>4.0443863870000003</v>
      </c>
      <c r="BO23" s="411">
        <v>3.6082150990000001</v>
      </c>
      <c r="BP23" s="411">
        <v>3.742890531</v>
      </c>
      <c r="BQ23" s="411">
        <v>3.8104881100000001</v>
      </c>
      <c r="BR23" s="411">
        <v>3.8226131940000001</v>
      </c>
      <c r="BS23" s="411">
        <v>3.8480123819999998</v>
      </c>
      <c r="BT23" s="411">
        <v>3.8347682700000001</v>
      </c>
      <c r="BU23" s="411">
        <v>4.1363099029999999</v>
      </c>
      <c r="BV23" s="411">
        <v>4.5984294669999999</v>
      </c>
    </row>
    <row r="24" spans="1:74" ht="11.1" customHeight="1" x14ac:dyDescent="0.2">
      <c r="A24" s="162" t="s">
        <v>788</v>
      </c>
      <c r="B24" s="173" t="s">
        <v>377</v>
      </c>
      <c r="C24" s="254">
        <v>3.3052013306000001</v>
      </c>
      <c r="D24" s="254">
        <v>3.5420613057999999</v>
      </c>
      <c r="E24" s="254">
        <v>3.5200599266000001</v>
      </c>
      <c r="F24" s="254">
        <v>3.4065846198999998</v>
      </c>
      <c r="G24" s="254">
        <v>3.3927363347999999</v>
      </c>
      <c r="H24" s="254">
        <v>3.2605556946999998</v>
      </c>
      <c r="I24" s="254">
        <v>3.0609813854999999</v>
      </c>
      <c r="J24" s="254">
        <v>2.8881065439000002</v>
      </c>
      <c r="K24" s="254">
        <v>3.0096128483000002</v>
      </c>
      <c r="L24" s="254">
        <v>3.1690967360000002</v>
      </c>
      <c r="M24" s="254">
        <v>3.4522362948</v>
      </c>
      <c r="N24" s="254">
        <v>3.3899922364999999</v>
      </c>
      <c r="O24" s="254">
        <v>3.1788211644</v>
      </c>
      <c r="P24" s="254">
        <v>3.4569186533999998</v>
      </c>
      <c r="Q24" s="254">
        <v>3.5171501912999998</v>
      </c>
      <c r="R24" s="254">
        <v>3.3825364677</v>
      </c>
      <c r="S24" s="254">
        <v>3.5176954544000001</v>
      </c>
      <c r="T24" s="254">
        <v>3.6622781808</v>
      </c>
      <c r="U24" s="254">
        <v>3.5081535169000002</v>
      </c>
      <c r="V24" s="254">
        <v>3.2816012018</v>
      </c>
      <c r="W24" s="254">
        <v>3.2490041696</v>
      </c>
      <c r="X24" s="254">
        <v>3.3328549325000001</v>
      </c>
      <c r="Y24" s="254">
        <v>3.6628416451999999</v>
      </c>
      <c r="Z24" s="254">
        <v>3.6556443501000002</v>
      </c>
      <c r="AA24" s="254">
        <v>3.5328742797000001</v>
      </c>
      <c r="AB24" s="254">
        <v>3.5328742797000001</v>
      </c>
      <c r="AC24" s="254">
        <v>3.5328742797000001</v>
      </c>
      <c r="AD24" s="254">
        <v>3.5739433597999999</v>
      </c>
      <c r="AE24" s="254">
        <v>3.5739433597999999</v>
      </c>
      <c r="AF24" s="254">
        <v>3.5739433597999999</v>
      </c>
      <c r="AG24" s="254">
        <v>3.3489968072999998</v>
      </c>
      <c r="AH24" s="254">
        <v>3.3489968072999998</v>
      </c>
      <c r="AI24" s="254">
        <v>3.3489968072999998</v>
      </c>
      <c r="AJ24" s="254">
        <v>3.5814104652999998</v>
      </c>
      <c r="AK24" s="254">
        <v>3.5814104652999998</v>
      </c>
      <c r="AL24" s="254">
        <v>3.5814104652999998</v>
      </c>
      <c r="AM24" s="254">
        <v>3.6588224199999999</v>
      </c>
      <c r="AN24" s="254">
        <v>3.786164758</v>
      </c>
      <c r="AO24" s="254">
        <v>3.755677044</v>
      </c>
      <c r="AP24" s="254">
        <v>3.7185459160000001</v>
      </c>
      <c r="AQ24" s="254">
        <v>3.7655888009999998</v>
      </c>
      <c r="AR24" s="254">
        <v>3.6620889999999999</v>
      </c>
      <c r="AS24" s="254">
        <v>3.4337164229999999</v>
      </c>
      <c r="AT24" s="254">
        <v>3.3617773149999999</v>
      </c>
      <c r="AU24" s="254">
        <v>3.4264464929999998</v>
      </c>
      <c r="AV24" s="254">
        <v>3.579927445</v>
      </c>
      <c r="AW24" s="254">
        <v>3.7245308499999998</v>
      </c>
      <c r="AX24" s="254">
        <v>3.7463878039999998</v>
      </c>
      <c r="AY24" s="254">
        <v>3.7997409800000002</v>
      </c>
      <c r="AZ24" s="254">
        <v>3.9319878739999998</v>
      </c>
      <c r="BA24" s="254">
        <v>3.900325934</v>
      </c>
      <c r="BB24" s="411">
        <v>3.8617647100000001</v>
      </c>
      <c r="BC24" s="411">
        <v>3.910619439</v>
      </c>
      <c r="BD24" s="411">
        <v>3.8031333709999999</v>
      </c>
      <c r="BE24" s="411">
        <v>3.5659650859999998</v>
      </c>
      <c r="BF24" s="411">
        <v>3.4912552620000001</v>
      </c>
      <c r="BG24" s="411">
        <v>3.5584151560000001</v>
      </c>
      <c r="BH24" s="411">
        <v>3.717807386</v>
      </c>
      <c r="BI24" s="411">
        <v>3.8679801519999999</v>
      </c>
      <c r="BJ24" s="411">
        <v>3.8906789210000001</v>
      </c>
      <c r="BK24" s="411">
        <v>3.9507251509999999</v>
      </c>
      <c r="BL24" s="411">
        <v>4.0882269259999999</v>
      </c>
      <c r="BM24" s="411">
        <v>4.0553068860000003</v>
      </c>
      <c r="BN24" s="411">
        <v>4.0152134180000001</v>
      </c>
      <c r="BO24" s="411">
        <v>4.0660094080000002</v>
      </c>
      <c r="BP24" s="411">
        <v>3.95425234</v>
      </c>
      <c r="BQ24" s="411">
        <v>3.7076600819999999</v>
      </c>
      <c r="BR24" s="411">
        <v>3.629981634</v>
      </c>
      <c r="BS24" s="411">
        <v>3.699810152</v>
      </c>
      <c r="BT24" s="411">
        <v>3.8655358940000002</v>
      </c>
      <c r="BU24" s="411">
        <v>4.0216758329999998</v>
      </c>
      <c r="BV24" s="411">
        <v>4.0452765460000002</v>
      </c>
    </row>
    <row r="25" spans="1:74" ht="11.1" customHeight="1" x14ac:dyDescent="0.2">
      <c r="AY25" s="651"/>
      <c r="AZ25" s="651"/>
      <c r="BA25" s="651"/>
    </row>
    <row r="26" spans="1:74" ht="11.1" customHeight="1" x14ac:dyDescent="0.2">
      <c r="A26" s="162" t="s">
        <v>789</v>
      </c>
      <c r="B26" s="172" t="s">
        <v>554</v>
      </c>
      <c r="C26" s="254">
        <v>3.3662692959</v>
      </c>
      <c r="D26" s="254">
        <v>3.458037198</v>
      </c>
      <c r="E26" s="254">
        <v>3.3999286718000001</v>
      </c>
      <c r="F26" s="254">
        <v>3.3785766526000001</v>
      </c>
      <c r="G26" s="254">
        <v>3.3442864754000001</v>
      </c>
      <c r="H26" s="254">
        <v>3.5114000599000001</v>
      </c>
      <c r="I26" s="254">
        <v>3.1856223830000001</v>
      </c>
      <c r="J26" s="254">
        <v>3.3306830873000002</v>
      </c>
      <c r="K26" s="254">
        <v>3.4459167181999999</v>
      </c>
      <c r="L26" s="254">
        <v>3.4772000864999999</v>
      </c>
      <c r="M26" s="254">
        <v>3.5754348577999999</v>
      </c>
      <c r="N26" s="254">
        <v>3.3346040128999999</v>
      </c>
      <c r="O26" s="254">
        <v>3.4247537355</v>
      </c>
      <c r="P26" s="254">
        <v>3.5086536257000001</v>
      </c>
      <c r="Q26" s="254">
        <v>3.4708434862000002</v>
      </c>
      <c r="R26" s="254">
        <v>3.3920123437999998</v>
      </c>
      <c r="S26" s="254">
        <v>3.4068988995999998</v>
      </c>
      <c r="T26" s="254">
        <v>3.5393666179999999</v>
      </c>
      <c r="U26" s="254">
        <v>3.4963342427000001</v>
      </c>
      <c r="V26" s="254">
        <v>3.5141664412</v>
      </c>
      <c r="W26" s="254">
        <v>3.5166209689999999</v>
      </c>
      <c r="X26" s="254">
        <v>3.6128549504</v>
      </c>
      <c r="Y26" s="254">
        <v>3.6699631344000001</v>
      </c>
      <c r="Z26" s="254">
        <v>3.6965973992999999</v>
      </c>
      <c r="AA26" s="254">
        <v>3.5626991268000001</v>
      </c>
      <c r="AB26" s="254">
        <v>3.5626991268000001</v>
      </c>
      <c r="AC26" s="254">
        <v>3.5626991268000001</v>
      </c>
      <c r="AD26" s="254">
        <v>3.5704358323999998</v>
      </c>
      <c r="AE26" s="254">
        <v>3.5704358323999998</v>
      </c>
      <c r="AF26" s="254">
        <v>3.5704358323999998</v>
      </c>
      <c r="AG26" s="254">
        <v>3.6012638232</v>
      </c>
      <c r="AH26" s="254">
        <v>3.6012638232</v>
      </c>
      <c r="AI26" s="254">
        <v>3.6012638232</v>
      </c>
      <c r="AJ26" s="254">
        <v>3.6707374577</v>
      </c>
      <c r="AK26" s="254">
        <v>3.6707374577</v>
      </c>
      <c r="AL26" s="254">
        <v>3.6707374577</v>
      </c>
      <c r="AM26" s="254">
        <v>3.7261958919999998</v>
      </c>
      <c r="AN26" s="254">
        <v>3.7485992650000002</v>
      </c>
      <c r="AO26" s="254">
        <v>3.7293383310000001</v>
      </c>
      <c r="AP26" s="254">
        <v>3.7328092310000001</v>
      </c>
      <c r="AQ26" s="254">
        <v>3.7215522910000001</v>
      </c>
      <c r="AR26" s="254">
        <v>3.7210612250000001</v>
      </c>
      <c r="AS26" s="254">
        <v>3.6668742559999998</v>
      </c>
      <c r="AT26" s="254">
        <v>3.6777871100000001</v>
      </c>
      <c r="AU26" s="254">
        <v>3.7100855340000001</v>
      </c>
      <c r="AV26" s="254">
        <v>3.7043145970000002</v>
      </c>
      <c r="AW26" s="254">
        <v>3.737795175</v>
      </c>
      <c r="AX26" s="254">
        <v>3.6690353509999998</v>
      </c>
      <c r="AY26" s="254">
        <v>3.850198824</v>
      </c>
      <c r="AZ26" s="254">
        <v>3.872151144</v>
      </c>
      <c r="BA26" s="254">
        <v>3.85153437</v>
      </c>
      <c r="BB26" s="411">
        <v>3.8544424830000001</v>
      </c>
      <c r="BC26" s="411">
        <v>3.8440543159999998</v>
      </c>
      <c r="BD26" s="411">
        <v>3.8442996539999998</v>
      </c>
      <c r="BE26" s="411">
        <v>3.7890355179999999</v>
      </c>
      <c r="BF26" s="411">
        <v>3.7996764949999999</v>
      </c>
      <c r="BG26" s="411">
        <v>3.83151178</v>
      </c>
      <c r="BH26" s="411">
        <v>3.8270238760000002</v>
      </c>
      <c r="BI26" s="411">
        <v>3.862155408</v>
      </c>
      <c r="BJ26" s="411">
        <v>3.7931795730000002</v>
      </c>
      <c r="BK26" s="411">
        <v>3.9812510689999998</v>
      </c>
      <c r="BL26" s="411">
        <v>4.0026858589999996</v>
      </c>
      <c r="BM26" s="411">
        <v>3.980583862</v>
      </c>
      <c r="BN26" s="411">
        <v>3.9829049630000002</v>
      </c>
      <c r="BO26" s="411">
        <v>3.9734847539999998</v>
      </c>
      <c r="BP26" s="411">
        <v>3.974482165</v>
      </c>
      <c r="BQ26" s="411">
        <v>3.9180355630000001</v>
      </c>
      <c r="BR26" s="411">
        <v>3.9283741000000001</v>
      </c>
      <c r="BS26" s="411">
        <v>3.959707195</v>
      </c>
      <c r="BT26" s="411">
        <v>3.9566699189999999</v>
      </c>
      <c r="BU26" s="411">
        <v>3.9935216339999999</v>
      </c>
      <c r="BV26" s="411">
        <v>3.9243259319999999</v>
      </c>
    </row>
    <row r="27" spans="1:74" ht="11.1" customHeight="1" x14ac:dyDescent="0.2">
      <c r="AY27" s="651"/>
      <c r="AZ27" s="651"/>
      <c r="BA27" s="651"/>
    </row>
    <row r="28" spans="1:74" ht="11.1" customHeight="1" x14ac:dyDescent="0.2">
      <c r="A28" s="162" t="s">
        <v>317</v>
      </c>
      <c r="B28" s="172" t="s">
        <v>707</v>
      </c>
      <c r="C28" s="254">
        <v>45.969081799999998</v>
      </c>
      <c r="D28" s="254">
        <v>47.614098800000001</v>
      </c>
      <c r="E28" s="254">
        <v>46.944991799999997</v>
      </c>
      <c r="F28" s="254">
        <v>44.869075799999997</v>
      </c>
      <c r="G28" s="254">
        <v>44.601090800000001</v>
      </c>
      <c r="H28" s="254">
        <v>46.184271799999998</v>
      </c>
      <c r="I28" s="254">
        <v>46.021695800000003</v>
      </c>
      <c r="J28" s="254">
        <v>47.482698800000001</v>
      </c>
      <c r="K28" s="254">
        <v>46.781900800000003</v>
      </c>
      <c r="L28" s="254">
        <v>46.0007868</v>
      </c>
      <c r="M28" s="254">
        <v>46.527623800000001</v>
      </c>
      <c r="N28" s="254">
        <v>46.9706598</v>
      </c>
      <c r="O28" s="254">
        <v>45.104566699999999</v>
      </c>
      <c r="P28" s="254">
        <v>47.596328700000001</v>
      </c>
      <c r="Q28" s="254">
        <v>45.759069699999998</v>
      </c>
      <c r="R28" s="254">
        <v>44.742404700000002</v>
      </c>
      <c r="S28" s="254">
        <v>45.439669700000003</v>
      </c>
      <c r="T28" s="254">
        <v>45.935003700000003</v>
      </c>
      <c r="U28" s="254">
        <v>45.767839700000003</v>
      </c>
      <c r="V28" s="254">
        <v>46.578728699999999</v>
      </c>
      <c r="W28" s="254">
        <v>45.0463837</v>
      </c>
      <c r="X28" s="254">
        <v>46.349551699999999</v>
      </c>
      <c r="Y28" s="254">
        <v>46.364535699999998</v>
      </c>
      <c r="Z28" s="254">
        <v>45.7988827</v>
      </c>
      <c r="AA28" s="254">
        <v>45.850800300000003</v>
      </c>
      <c r="AB28" s="254">
        <v>46.519182299999997</v>
      </c>
      <c r="AC28" s="254">
        <v>45.141507300000001</v>
      </c>
      <c r="AD28" s="254">
        <v>45.756136300000001</v>
      </c>
      <c r="AE28" s="254">
        <v>45.439650299999997</v>
      </c>
      <c r="AF28" s="254">
        <v>45.345278299999997</v>
      </c>
      <c r="AG28" s="254">
        <v>46.734898299999998</v>
      </c>
      <c r="AH28" s="254">
        <v>46.299805300000003</v>
      </c>
      <c r="AI28" s="254">
        <v>45.869423300000001</v>
      </c>
      <c r="AJ28" s="254">
        <v>46.286305300000002</v>
      </c>
      <c r="AK28" s="254">
        <v>46.928712300000001</v>
      </c>
      <c r="AL28" s="254">
        <v>46.230208300000001</v>
      </c>
      <c r="AM28" s="254">
        <v>45.370789735999999</v>
      </c>
      <c r="AN28" s="254">
        <v>46.531107736000003</v>
      </c>
      <c r="AO28" s="254">
        <v>45.368125736000003</v>
      </c>
      <c r="AP28" s="254">
        <v>45.027160735999999</v>
      </c>
      <c r="AQ28" s="254">
        <v>44.281591736000003</v>
      </c>
      <c r="AR28" s="254">
        <v>44.982320735999998</v>
      </c>
      <c r="AS28" s="254">
        <v>46.136671735999997</v>
      </c>
      <c r="AT28" s="254">
        <v>45.558771735999997</v>
      </c>
      <c r="AU28" s="254">
        <v>45.763677735999998</v>
      </c>
      <c r="AV28" s="254">
        <v>46.340014736000001</v>
      </c>
      <c r="AW28" s="254">
        <v>45.544571736000002</v>
      </c>
      <c r="AX28" s="254">
        <v>47.112971915999999</v>
      </c>
      <c r="AY28" s="254">
        <v>45.926146297999999</v>
      </c>
      <c r="AZ28" s="254">
        <v>46.782490013999997</v>
      </c>
      <c r="BA28" s="254">
        <v>45.844104469000001</v>
      </c>
      <c r="BB28" s="411">
        <v>45.028258635999997</v>
      </c>
      <c r="BC28" s="411">
        <v>44.486073625000003</v>
      </c>
      <c r="BD28" s="411">
        <v>45.545561411000001</v>
      </c>
      <c r="BE28" s="411">
        <v>45.723351586</v>
      </c>
      <c r="BF28" s="411">
        <v>45.871990142000001</v>
      </c>
      <c r="BG28" s="411">
        <v>46.069323533000002</v>
      </c>
      <c r="BH28" s="411">
        <v>46.466389747000001</v>
      </c>
      <c r="BI28" s="411">
        <v>46.305726636000003</v>
      </c>
      <c r="BJ28" s="411">
        <v>46.852227155000001</v>
      </c>
      <c r="BK28" s="411">
        <v>45.842730340999999</v>
      </c>
      <c r="BL28" s="411">
        <v>46.642902448000001</v>
      </c>
      <c r="BM28" s="411">
        <v>45.958466248000001</v>
      </c>
      <c r="BN28" s="411">
        <v>45.077545024000003</v>
      </c>
      <c r="BO28" s="411">
        <v>44.538693322</v>
      </c>
      <c r="BP28" s="411">
        <v>45.628025383000001</v>
      </c>
      <c r="BQ28" s="411">
        <v>45.775670439999999</v>
      </c>
      <c r="BR28" s="411">
        <v>45.901594291000002</v>
      </c>
      <c r="BS28" s="411">
        <v>46.160190489999998</v>
      </c>
      <c r="BT28" s="411">
        <v>46.478772374000002</v>
      </c>
      <c r="BU28" s="411">
        <v>46.361211187000002</v>
      </c>
      <c r="BV28" s="411">
        <v>46.771432541999999</v>
      </c>
    </row>
    <row r="29" spans="1:74" ht="11.1" customHeight="1" x14ac:dyDescent="0.2">
      <c r="A29" s="162" t="s">
        <v>323</v>
      </c>
      <c r="B29" s="172" t="s">
        <v>708</v>
      </c>
      <c r="C29" s="254">
        <v>41.054065018000003</v>
      </c>
      <c r="D29" s="254">
        <v>42.068870547000003</v>
      </c>
      <c r="E29" s="254">
        <v>41.608316946000002</v>
      </c>
      <c r="F29" s="254">
        <v>42.033455609000001</v>
      </c>
      <c r="G29" s="254">
        <v>42.355186089</v>
      </c>
      <c r="H29" s="254">
        <v>42.354540096999997</v>
      </c>
      <c r="I29" s="254">
        <v>42.476963529999999</v>
      </c>
      <c r="J29" s="254">
        <v>42.478991772000001</v>
      </c>
      <c r="K29" s="254">
        <v>43.377052474999999</v>
      </c>
      <c r="L29" s="254">
        <v>42.959178883</v>
      </c>
      <c r="M29" s="254">
        <v>44.033432822999998</v>
      </c>
      <c r="N29" s="254">
        <v>42.944797264999998</v>
      </c>
      <c r="O29" s="254">
        <v>41.732426341999997</v>
      </c>
      <c r="P29" s="254">
        <v>42.482071679000001</v>
      </c>
      <c r="Q29" s="254">
        <v>42.645363793999998</v>
      </c>
      <c r="R29" s="254">
        <v>42.818653308000002</v>
      </c>
      <c r="S29" s="254">
        <v>43.797008949000002</v>
      </c>
      <c r="T29" s="254">
        <v>44.455353436000003</v>
      </c>
      <c r="U29" s="254">
        <v>44.364702031</v>
      </c>
      <c r="V29" s="254">
        <v>44.771856696999997</v>
      </c>
      <c r="W29" s="254">
        <v>44.827726210999998</v>
      </c>
      <c r="X29" s="254">
        <v>44.550142696999998</v>
      </c>
      <c r="Y29" s="254">
        <v>45.056973026000001</v>
      </c>
      <c r="Z29" s="254">
        <v>44.702717958999997</v>
      </c>
      <c r="AA29" s="254">
        <v>44.405296552999999</v>
      </c>
      <c r="AB29" s="254">
        <v>44.405296552999999</v>
      </c>
      <c r="AC29" s="254">
        <v>44.405296552999999</v>
      </c>
      <c r="AD29" s="254">
        <v>44.994423148999999</v>
      </c>
      <c r="AE29" s="254">
        <v>44.994423148999999</v>
      </c>
      <c r="AF29" s="254">
        <v>44.994423148999999</v>
      </c>
      <c r="AG29" s="254">
        <v>45.498562868999997</v>
      </c>
      <c r="AH29" s="254">
        <v>45.498562868999997</v>
      </c>
      <c r="AI29" s="254">
        <v>45.498562868999997</v>
      </c>
      <c r="AJ29" s="254">
        <v>45.742264069999997</v>
      </c>
      <c r="AK29" s="254">
        <v>45.742264069999997</v>
      </c>
      <c r="AL29" s="254">
        <v>45.742264069999997</v>
      </c>
      <c r="AM29" s="254">
        <v>45.353151062000002</v>
      </c>
      <c r="AN29" s="254">
        <v>45.328505100000001</v>
      </c>
      <c r="AO29" s="254">
        <v>45.288363404000002</v>
      </c>
      <c r="AP29" s="254">
        <v>46.474628279000001</v>
      </c>
      <c r="AQ29" s="254">
        <v>46.558694377000002</v>
      </c>
      <c r="AR29" s="254">
        <v>46.907451870999999</v>
      </c>
      <c r="AS29" s="254">
        <v>47.013823318</v>
      </c>
      <c r="AT29" s="254">
        <v>46.881876083999998</v>
      </c>
      <c r="AU29" s="254">
        <v>47.243937768000002</v>
      </c>
      <c r="AV29" s="254">
        <v>46.654556734000003</v>
      </c>
      <c r="AW29" s="254">
        <v>46.723944478999996</v>
      </c>
      <c r="AX29" s="254">
        <v>46.118682348</v>
      </c>
      <c r="AY29" s="254">
        <v>45.868019230000002</v>
      </c>
      <c r="AZ29" s="254">
        <v>45.959925294999998</v>
      </c>
      <c r="BA29" s="254">
        <v>46.065494033999997</v>
      </c>
      <c r="BB29" s="411">
        <v>47.419991816</v>
      </c>
      <c r="BC29" s="411">
        <v>47.475376611000002</v>
      </c>
      <c r="BD29" s="411">
        <v>47.727311688999997</v>
      </c>
      <c r="BE29" s="411">
        <v>47.860122177999997</v>
      </c>
      <c r="BF29" s="411">
        <v>47.734566747000002</v>
      </c>
      <c r="BG29" s="411">
        <v>48.100729018000003</v>
      </c>
      <c r="BH29" s="411">
        <v>47.485361746999999</v>
      </c>
      <c r="BI29" s="411">
        <v>47.555009175000002</v>
      </c>
      <c r="BJ29" s="411">
        <v>46.931259425999997</v>
      </c>
      <c r="BK29" s="411">
        <v>46.921860023999997</v>
      </c>
      <c r="BL29" s="411">
        <v>47.026404333000002</v>
      </c>
      <c r="BM29" s="411">
        <v>47.124927348999996</v>
      </c>
      <c r="BN29" s="411">
        <v>48.522123673999999</v>
      </c>
      <c r="BO29" s="411">
        <v>48.587150268000002</v>
      </c>
      <c r="BP29" s="411">
        <v>48.853103308000001</v>
      </c>
      <c r="BQ29" s="411">
        <v>48.975719198</v>
      </c>
      <c r="BR29" s="411">
        <v>48.851016700999999</v>
      </c>
      <c r="BS29" s="411">
        <v>49.224903709000003</v>
      </c>
      <c r="BT29" s="411">
        <v>48.584841148999999</v>
      </c>
      <c r="BU29" s="411">
        <v>48.653299136999998</v>
      </c>
      <c r="BV29" s="411">
        <v>48.009850419999999</v>
      </c>
    </row>
    <row r="30" spans="1:74" ht="11.1" customHeight="1" x14ac:dyDescent="0.2">
      <c r="B30" s="172"/>
      <c r="AY30" s="651"/>
      <c r="AZ30" s="651"/>
      <c r="BA30" s="651"/>
    </row>
    <row r="31" spans="1:74" ht="11.1" customHeight="1" x14ac:dyDescent="0.2">
      <c r="A31" s="162" t="s">
        <v>324</v>
      </c>
      <c r="B31" s="172" t="s">
        <v>709</v>
      </c>
      <c r="C31" s="254">
        <v>87.023146818000001</v>
      </c>
      <c r="D31" s="254">
        <v>89.682969346999997</v>
      </c>
      <c r="E31" s="254">
        <v>88.553308745999999</v>
      </c>
      <c r="F31" s="254">
        <v>86.902531409000005</v>
      </c>
      <c r="G31" s="254">
        <v>86.956276888999994</v>
      </c>
      <c r="H31" s="254">
        <v>88.538811897000002</v>
      </c>
      <c r="I31" s="254">
        <v>88.498659329999995</v>
      </c>
      <c r="J31" s="254">
        <v>89.961690571999995</v>
      </c>
      <c r="K31" s="254">
        <v>90.158953275000002</v>
      </c>
      <c r="L31" s="254">
        <v>88.959965682999993</v>
      </c>
      <c r="M31" s="254">
        <v>90.561056622999999</v>
      </c>
      <c r="N31" s="254">
        <v>89.915457064999998</v>
      </c>
      <c r="O31" s="254">
        <v>86.836993042000003</v>
      </c>
      <c r="P31" s="254">
        <v>90.078400379000001</v>
      </c>
      <c r="Q31" s="254">
        <v>88.404433494000003</v>
      </c>
      <c r="R31" s="254">
        <v>87.561058008000003</v>
      </c>
      <c r="S31" s="254">
        <v>89.236678648999998</v>
      </c>
      <c r="T31" s="254">
        <v>90.390357136000006</v>
      </c>
      <c r="U31" s="254">
        <v>90.132541731000003</v>
      </c>
      <c r="V31" s="254">
        <v>91.350585397000003</v>
      </c>
      <c r="W31" s="254">
        <v>89.874109911000005</v>
      </c>
      <c r="X31" s="254">
        <v>90.899694397000005</v>
      </c>
      <c r="Y31" s="254">
        <v>91.421508725999999</v>
      </c>
      <c r="Z31" s="254">
        <v>90.501600659000005</v>
      </c>
      <c r="AA31" s="254">
        <v>90.256096853000003</v>
      </c>
      <c r="AB31" s="254">
        <v>90.924478852999997</v>
      </c>
      <c r="AC31" s="254">
        <v>89.546803853</v>
      </c>
      <c r="AD31" s="254">
        <v>90.750559448999994</v>
      </c>
      <c r="AE31" s="254">
        <v>90.434073448999996</v>
      </c>
      <c r="AF31" s="254">
        <v>90.339701449000003</v>
      </c>
      <c r="AG31" s="254">
        <v>92.233461168999995</v>
      </c>
      <c r="AH31" s="254">
        <v>91.798368169</v>
      </c>
      <c r="AI31" s="254">
        <v>91.367986169000005</v>
      </c>
      <c r="AJ31" s="254">
        <v>92.02856937</v>
      </c>
      <c r="AK31" s="254">
        <v>92.670976370000005</v>
      </c>
      <c r="AL31" s="254">
        <v>91.972472370000006</v>
      </c>
      <c r="AM31" s="254">
        <v>90.723940798000001</v>
      </c>
      <c r="AN31" s="254">
        <v>91.859612835999997</v>
      </c>
      <c r="AO31" s="254">
        <v>90.656489140000005</v>
      </c>
      <c r="AP31" s="254">
        <v>91.501789015</v>
      </c>
      <c r="AQ31" s="254">
        <v>90.840286113000005</v>
      </c>
      <c r="AR31" s="254">
        <v>91.889772606999998</v>
      </c>
      <c r="AS31" s="254">
        <v>93.150495054000004</v>
      </c>
      <c r="AT31" s="254">
        <v>92.440647819999995</v>
      </c>
      <c r="AU31" s="254">
        <v>93.007615504</v>
      </c>
      <c r="AV31" s="254">
        <v>92.994571469999997</v>
      </c>
      <c r="AW31" s="254">
        <v>92.268516215000005</v>
      </c>
      <c r="AX31" s="254">
        <v>93.231654263999999</v>
      </c>
      <c r="AY31" s="254">
        <v>91.794165527999994</v>
      </c>
      <c r="AZ31" s="254">
        <v>92.742415308999995</v>
      </c>
      <c r="BA31" s="254">
        <v>91.909598504000002</v>
      </c>
      <c r="BB31" s="411">
        <v>92.448250451999996</v>
      </c>
      <c r="BC31" s="411">
        <v>91.961450236000005</v>
      </c>
      <c r="BD31" s="411">
        <v>93.272873099999998</v>
      </c>
      <c r="BE31" s="411">
        <v>93.583473764000004</v>
      </c>
      <c r="BF31" s="411">
        <v>93.606556889000004</v>
      </c>
      <c r="BG31" s="411">
        <v>94.170052550999998</v>
      </c>
      <c r="BH31" s="411">
        <v>93.951751494000007</v>
      </c>
      <c r="BI31" s="411">
        <v>93.860735810999998</v>
      </c>
      <c r="BJ31" s="411">
        <v>93.783486581000005</v>
      </c>
      <c r="BK31" s="411">
        <v>92.764590365000004</v>
      </c>
      <c r="BL31" s="411">
        <v>93.669306781000003</v>
      </c>
      <c r="BM31" s="411">
        <v>93.083393596999997</v>
      </c>
      <c r="BN31" s="411">
        <v>93.599668698000002</v>
      </c>
      <c r="BO31" s="411">
        <v>93.125843590000002</v>
      </c>
      <c r="BP31" s="411">
        <v>94.481128690999995</v>
      </c>
      <c r="BQ31" s="411">
        <v>94.751389638000006</v>
      </c>
      <c r="BR31" s="411">
        <v>94.752610992000001</v>
      </c>
      <c r="BS31" s="411">
        <v>95.385094198999994</v>
      </c>
      <c r="BT31" s="411">
        <v>95.063613523000001</v>
      </c>
      <c r="BU31" s="411">
        <v>95.014510324</v>
      </c>
      <c r="BV31" s="411">
        <v>94.781282962000006</v>
      </c>
    </row>
    <row r="32" spans="1:74" ht="11.1" customHeight="1" x14ac:dyDescent="0.2">
      <c r="B32" s="172"/>
      <c r="C32" s="254"/>
      <c r="D32" s="254"/>
      <c r="E32" s="254"/>
      <c r="F32" s="254"/>
      <c r="G32" s="254"/>
      <c r="H32" s="254"/>
      <c r="I32" s="254"/>
      <c r="J32" s="254"/>
      <c r="K32" s="254"/>
      <c r="L32" s="254"/>
      <c r="M32" s="254"/>
      <c r="N32" s="254"/>
      <c r="O32" s="254"/>
      <c r="P32" s="254"/>
      <c r="Q32" s="254"/>
      <c r="R32" s="254"/>
      <c r="S32" s="254"/>
      <c r="T32" s="254"/>
      <c r="U32" s="254"/>
      <c r="V32" s="254"/>
      <c r="W32" s="254"/>
      <c r="X32" s="254"/>
      <c r="Y32" s="254"/>
      <c r="Z32" s="254"/>
      <c r="AA32" s="254"/>
      <c r="AB32" s="254"/>
      <c r="AC32" s="254"/>
      <c r="AD32" s="254"/>
      <c r="AE32" s="254"/>
      <c r="AF32" s="254"/>
      <c r="AG32" s="254"/>
      <c r="AH32" s="254"/>
      <c r="AI32" s="254"/>
      <c r="AJ32" s="254"/>
      <c r="AK32" s="254"/>
      <c r="AL32" s="254"/>
      <c r="AM32" s="254"/>
      <c r="AN32" s="254"/>
      <c r="AO32" s="254"/>
      <c r="AP32" s="254"/>
      <c r="AQ32" s="254"/>
      <c r="AR32" s="254"/>
      <c r="AS32" s="254"/>
      <c r="AT32" s="254"/>
      <c r="AU32" s="254"/>
      <c r="AV32" s="254"/>
      <c r="AW32" s="254"/>
      <c r="AX32" s="254"/>
      <c r="AY32" s="254"/>
      <c r="AZ32" s="254"/>
      <c r="BA32" s="254"/>
      <c r="BB32" s="411"/>
      <c r="BC32" s="411"/>
      <c r="BD32" s="411"/>
      <c r="BE32" s="411"/>
      <c r="BF32" s="411"/>
      <c r="BG32" s="411"/>
      <c r="BH32" s="411"/>
      <c r="BI32" s="411"/>
      <c r="BJ32" s="411"/>
      <c r="BK32" s="411"/>
      <c r="BL32" s="411"/>
      <c r="BM32" s="411"/>
      <c r="BN32" s="411"/>
      <c r="BO32" s="411"/>
      <c r="BP32" s="411"/>
      <c r="BQ32" s="411"/>
      <c r="BR32" s="411"/>
      <c r="BS32" s="411"/>
      <c r="BT32" s="411"/>
      <c r="BU32" s="411"/>
      <c r="BV32" s="411"/>
    </row>
    <row r="33" spans="1:74" ht="11.1" customHeight="1" x14ac:dyDescent="0.2">
      <c r="B33" s="172" t="s">
        <v>340</v>
      </c>
      <c r="C33" s="254"/>
      <c r="D33" s="254"/>
      <c r="E33" s="254"/>
      <c r="F33" s="254"/>
      <c r="G33" s="254"/>
      <c r="H33" s="254"/>
      <c r="I33" s="254"/>
      <c r="J33" s="254"/>
      <c r="K33" s="254"/>
      <c r="L33" s="254"/>
      <c r="M33" s="254"/>
      <c r="N33" s="254"/>
      <c r="O33" s="254"/>
      <c r="P33" s="254"/>
      <c r="Q33" s="254"/>
      <c r="R33" s="254"/>
      <c r="S33" s="254"/>
      <c r="T33" s="254"/>
      <c r="U33" s="254"/>
      <c r="V33" s="254"/>
      <c r="W33" s="254"/>
      <c r="X33" s="254"/>
      <c r="Y33" s="254"/>
      <c r="Z33" s="254"/>
      <c r="AA33" s="254"/>
      <c r="AB33" s="254"/>
      <c r="AC33" s="254"/>
      <c r="AD33" s="254"/>
      <c r="AE33" s="254"/>
      <c r="AF33" s="254"/>
      <c r="AG33" s="254"/>
      <c r="AH33" s="254"/>
      <c r="AI33" s="254"/>
      <c r="AJ33" s="254"/>
      <c r="AK33" s="254"/>
      <c r="AL33" s="254"/>
      <c r="AM33" s="254"/>
      <c r="AN33" s="254"/>
      <c r="AO33" s="254"/>
      <c r="AP33" s="254"/>
      <c r="AQ33" s="254"/>
      <c r="AR33" s="254"/>
      <c r="AS33" s="254"/>
      <c r="AT33" s="254"/>
      <c r="AU33" s="254"/>
      <c r="AV33" s="254"/>
      <c r="AW33" s="254"/>
      <c r="AX33" s="254"/>
      <c r="AY33" s="254"/>
      <c r="AZ33" s="254"/>
      <c r="BA33" s="254"/>
      <c r="BB33" s="411"/>
      <c r="BC33" s="411"/>
      <c r="BD33" s="411"/>
      <c r="BE33" s="411"/>
      <c r="BF33" s="411"/>
      <c r="BG33" s="411"/>
      <c r="BH33" s="411"/>
      <c r="BI33" s="411"/>
      <c r="BJ33" s="411"/>
      <c r="BK33" s="411"/>
      <c r="BL33" s="411"/>
      <c r="BM33" s="411"/>
      <c r="BN33" s="411"/>
      <c r="BO33" s="411"/>
      <c r="BP33" s="411"/>
      <c r="BQ33" s="411"/>
      <c r="BR33" s="411"/>
      <c r="BS33" s="411"/>
      <c r="BT33" s="411"/>
      <c r="BU33" s="411"/>
      <c r="BV33" s="411"/>
    </row>
    <row r="34" spans="1:74" ht="11.1" customHeight="1" x14ac:dyDescent="0.2">
      <c r="A34" s="162" t="s">
        <v>790</v>
      </c>
      <c r="B34" s="173" t="s">
        <v>1202</v>
      </c>
      <c r="C34" s="254">
        <v>104.03376298000001</v>
      </c>
      <c r="D34" s="254">
        <v>104.29405318000001</v>
      </c>
      <c r="E34" s="254">
        <v>104.55043551</v>
      </c>
      <c r="F34" s="254">
        <v>104.77236954999999</v>
      </c>
      <c r="G34" s="254">
        <v>105.05867505000001</v>
      </c>
      <c r="H34" s="254">
        <v>105.37057933</v>
      </c>
      <c r="I34" s="254">
        <v>105.80165186000001</v>
      </c>
      <c r="J34" s="254">
        <v>106.09977633</v>
      </c>
      <c r="K34" s="254">
        <v>106.34862398999999</v>
      </c>
      <c r="L34" s="254">
        <v>106.44813508</v>
      </c>
      <c r="M34" s="254">
        <v>106.6869674</v>
      </c>
      <c r="N34" s="254">
        <v>106.95976938</v>
      </c>
      <c r="O34" s="254">
        <v>107.37678295000001</v>
      </c>
      <c r="P34" s="254">
        <v>107.63287932999999</v>
      </c>
      <c r="Q34" s="254">
        <v>107.84418488</v>
      </c>
      <c r="R34" s="254">
        <v>107.94141553</v>
      </c>
      <c r="S34" s="254">
        <v>108.11973786</v>
      </c>
      <c r="T34" s="254">
        <v>108.30709256</v>
      </c>
      <c r="U34" s="254">
        <v>108.52699333</v>
      </c>
      <c r="V34" s="254">
        <v>108.71803582</v>
      </c>
      <c r="W34" s="254">
        <v>108.89747180000001</v>
      </c>
      <c r="X34" s="254">
        <v>109.00315137</v>
      </c>
      <c r="Y34" s="254">
        <v>109.21442054000001</v>
      </c>
      <c r="Z34" s="254">
        <v>109.46595541000001</v>
      </c>
      <c r="AA34" s="254">
        <v>109.82067761</v>
      </c>
      <c r="AB34" s="254">
        <v>110.09752444</v>
      </c>
      <c r="AC34" s="254">
        <v>110.36993012000001</v>
      </c>
      <c r="AD34" s="254">
        <v>110.63107956</v>
      </c>
      <c r="AE34" s="254">
        <v>110.91544714</v>
      </c>
      <c r="AF34" s="254">
        <v>111.20726714</v>
      </c>
      <c r="AG34" s="254">
        <v>111.51900234999999</v>
      </c>
      <c r="AH34" s="254">
        <v>111.82143248</v>
      </c>
      <c r="AI34" s="254">
        <v>112.11718263</v>
      </c>
      <c r="AJ34" s="254">
        <v>112.46491617</v>
      </c>
      <c r="AK34" s="254">
        <v>112.71685194</v>
      </c>
      <c r="AL34" s="254">
        <v>112.92675584</v>
      </c>
      <c r="AM34" s="254">
        <v>112.99656073</v>
      </c>
      <c r="AN34" s="254">
        <v>113.19456819</v>
      </c>
      <c r="AO34" s="254">
        <v>113.42657575</v>
      </c>
      <c r="AP34" s="254">
        <v>113.74697359</v>
      </c>
      <c r="AQ34" s="254">
        <v>114.02321901000001</v>
      </c>
      <c r="AR34" s="254">
        <v>114.30030361999999</v>
      </c>
      <c r="AS34" s="254">
        <v>114.59248727000001</v>
      </c>
      <c r="AT34" s="254">
        <v>114.86491633999999</v>
      </c>
      <c r="AU34" s="254">
        <v>115.12305343</v>
      </c>
      <c r="AV34" s="254">
        <v>115.40087696000001</v>
      </c>
      <c r="AW34" s="254">
        <v>115.61719754000001</v>
      </c>
      <c r="AX34" s="254">
        <v>115.80149199</v>
      </c>
      <c r="AY34" s="254">
        <v>115.84401846</v>
      </c>
      <c r="AZ34" s="254">
        <v>116.04494209000001</v>
      </c>
      <c r="BA34" s="254">
        <v>116.29768842999999</v>
      </c>
      <c r="BB34" s="411">
        <v>116.69875054000001</v>
      </c>
      <c r="BC34" s="411">
        <v>117.00274566</v>
      </c>
      <c r="BD34" s="411">
        <v>117.29511947</v>
      </c>
      <c r="BE34" s="411">
        <v>117.56669496000001</v>
      </c>
      <c r="BF34" s="411">
        <v>117.84691443</v>
      </c>
      <c r="BG34" s="411">
        <v>118.11768925</v>
      </c>
      <c r="BH34" s="411">
        <v>118.37319416</v>
      </c>
      <c r="BI34" s="411">
        <v>118.64191022999999</v>
      </c>
      <c r="BJ34" s="411">
        <v>118.913439</v>
      </c>
      <c r="BK34" s="411">
        <v>119.16572752</v>
      </c>
      <c r="BL34" s="411">
        <v>119.45816689</v>
      </c>
      <c r="BM34" s="411">
        <v>119.77298571</v>
      </c>
      <c r="BN34" s="411">
        <v>120.14830354999999</v>
      </c>
      <c r="BO34" s="411">
        <v>120.48924433000001</v>
      </c>
      <c r="BP34" s="411">
        <v>120.82830767</v>
      </c>
      <c r="BQ34" s="411">
        <v>121.16389227000001</v>
      </c>
      <c r="BR34" s="411">
        <v>121.50586712</v>
      </c>
      <c r="BS34" s="411">
        <v>121.84162012</v>
      </c>
      <c r="BT34" s="411">
        <v>122.17666699999999</v>
      </c>
      <c r="BU34" s="411">
        <v>122.51101543</v>
      </c>
      <c r="BV34" s="411">
        <v>122.84465772999999</v>
      </c>
    </row>
    <row r="35" spans="1:74" ht="11.1" customHeight="1" x14ac:dyDescent="0.2">
      <c r="A35" s="162" t="s">
        <v>791</v>
      </c>
      <c r="B35" s="173" t="s">
        <v>1100</v>
      </c>
      <c r="C35" s="486">
        <v>4.4941845270999998</v>
      </c>
      <c r="D35" s="486">
        <v>4.296169173</v>
      </c>
      <c r="E35" s="486">
        <v>4.0898879206999998</v>
      </c>
      <c r="F35" s="486">
        <v>3.7641656049000001</v>
      </c>
      <c r="G35" s="486">
        <v>3.6125352560000001</v>
      </c>
      <c r="H35" s="486">
        <v>3.5300949839000002</v>
      </c>
      <c r="I35" s="486">
        <v>3.6732861319999999</v>
      </c>
      <c r="J35" s="486">
        <v>3.6090265670999999</v>
      </c>
      <c r="K35" s="486">
        <v>3.4970066015999999</v>
      </c>
      <c r="L35" s="486">
        <v>3.1894234483999999</v>
      </c>
      <c r="M35" s="486">
        <v>3.0921995404999998</v>
      </c>
      <c r="N35" s="486">
        <v>3.0562683126999999</v>
      </c>
      <c r="O35" s="486">
        <v>3.2133990763</v>
      </c>
      <c r="P35" s="486">
        <v>3.2013581352</v>
      </c>
      <c r="Q35" s="486">
        <v>3.1503927838000001</v>
      </c>
      <c r="R35" s="486">
        <v>3.024696294</v>
      </c>
      <c r="S35" s="486">
        <v>2.9136697287</v>
      </c>
      <c r="T35" s="486">
        <v>2.7868435844000001</v>
      </c>
      <c r="U35" s="486">
        <v>2.5758969015000002</v>
      </c>
      <c r="V35" s="486">
        <v>2.4677332731999999</v>
      </c>
      <c r="W35" s="486">
        <v>2.3966909158999998</v>
      </c>
      <c r="X35" s="486">
        <v>2.4002452307</v>
      </c>
      <c r="Y35" s="486">
        <v>2.369036447</v>
      </c>
      <c r="Z35" s="486">
        <v>2.3431109118000002</v>
      </c>
      <c r="AA35" s="486">
        <v>2.2759991352000002</v>
      </c>
      <c r="AB35" s="486">
        <v>2.2898626550999999</v>
      </c>
      <c r="AC35" s="486">
        <v>2.3420319259000002</v>
      </c>
      <c r="AD35" s="486">
        <v>2.4917813286000001</v>
      </c>
      <c r="AE35" s="486">
        <v>2.5857529241999999</v>
      </c>
      <c r="AF35" s="486">
        <v>2.6777328383999999</v>
      </c>
      <c r="AG35" s="486">
        <v>2.7569261117999999</v>
      </c>
      <c r="AH35" s="486">
        <v>2.8545371012</v>
      </c>
      <c r="AI35" s="486">
        <v>2.9566442385</v>
      </c>
      <c r="AJ35" s="486">
        <v>3.1758391907000001</v>
      </c>
      <c r="AK35" s="486">
        <v>3.2069312656000002</v>
      </c>
      <c r="AL35" s="486">
        <v>3.1615312909000002</v>
      </c>
      <c r="AM35" s="486">
        <v>2.8918808329000001</v>
      </c>
      <c r="AN35" s="486">
        <v>2.8130003513999999</v>
      </c>
      <c r="AO35" s="486">
        <v>2.7694550706999999</v>
      </c>
      <c r="AP35" s="486">
        <v>2.8164725855000001</v>
      </c>
      <c r="AQ35" s="486">
        <v>2.8019288091000001</v>
      </c>
      <c r="AR35" s="486">
        <v>2.7813258561</v>
      </c>
      <c r="AS35" s="486">
        <v>2.7560190280999999</v>
      </c>
      <c r="AT35" s="486">
        <v>2.7217357108</v>
      </c>
      <c r="AU35" s="486">
        <v>2.6810081511999999</v>
      </c>
      <c r="AV35" s="486">
        <v>2.610557043</v>
      </c>
      <c r="AW35" s="486">
        <v>2.5731250901</v>
      </c>
      <c r="AX35" s="486">
        <v>2.5456643363000002</v>
      </c>
      <c r="AY35" s="486">
        <v>2.5199507943000001</v>
      </c>
      <c r="AZ35" s="486">
        <v>2.5181189757000002</v>
      </c>
      <c r="BA35" s="486">
        <v>2.5312521864000002</v>
      </c>
      <c r="BB35" s="487">
        <v>2.5950377869999999</v>
      </c>
      <c r="BC35" s="487">
        <v>2.6130876504999998</v>
      </c>
      <c r="BD35" s="487">
        <v>2.6201293931</v>
      </c>
      <c r="BE35" s="487">
        <v>2.5954648209000002</v>
      </c>
      <c r="BF35" s="487">
        <v>2.5960912907</v>
      </c>
      <c r="BG35" s="487">
        <v>2.6012477342000002</v>
      </c>
      <c r="BH35" s="487">
        <v>2.5756452498</v>
      </c>
      <c r="BI35" s="487">
        <v>2.6161442748999999</v>
      </c>
      <c r="BJ35" s="487">
        <v>2.6873116709999998</v>
      </c>
      <c r="BK35" s="487">
        <v>2.8673979956000002</v>
      </c>
      <c r="BL35" s="487">
        <v>2.9412956210000001</v>
      </c>
      <c r="BM35" s="487">
        <v>2.9882771776000001</v>
      </c>
      <c r="BN35" s="487">
        <v>2.9559468267</v>
      </c>
      <c r="BO35" s="487">
        <v>2.9798434653000001</v>
      </c>
      <c r="BP35" s="487">
        <v>3.0122209797999999</v>
      </c>
      <c r="BQ35" s="487">
        <v>3.0597077752000001</v>
      </c>
      <c r="BR35" s="487">
        <v>3.1048353738999999</v>
      </c>
      <c r="BS35" s="487">
        <v>3.1527291889</v>
      </c>
      <c r="BT35" s="487">
        <v>3.2131200503000001</v>
      </c>
      <c r="BU35" s="487">
        <v>3.2611622540999998</v>
      </c>
      <c r="BV35" s="487">
        <v>3.3059499125</v>
      </c>
    </row>
    <row r="36" spans="1:74" ht="11.1" customHeight="1" x14ac:dyDescent="0.2">
      <c r="A36" s="162" t="s">
        <v>1101</v>
      </c>
      <c r="B36" s="173" t="s">
        <v>1203</v>
      </c>
      <c r="C36" s="254">
        <v>104.86255554</v>
      </c>
      <c r="D36" s="254">
        <v>104.91670616</v>
      </c>
      <c r="E36" s="254">
        <v>105.00800824</v>
      </c>
      <c r="F36" s="254">
        <v>105.15768667</v>
      </c>
      <c r="G36" s="254">
        <v>105.31635923</v>
      </c>
      <c r="H36" s="254">
        <v>105.50075231</v>
      </c>
      <c r="I36" s="254">
        <v>105.75142633</v>
      </c>
      <c r="J36" s="254">
        <v>105.96082978</v>
      </c>
      <c r="K36" s="254">
        <v>106.16248548</v>
      </c>
      <c r="L36" s="254">
        <v>106.37454053</v>
      </c>
      <c r="M36" s="254">
        <v>106.55645602</v>
      </c>
      <c r="N36" s="254">
        <v>106.72295405</v>
      </c>
      <c r="O36" s="254">
        <v>106.89583639999999</v>
      </c>
      <c r="P36" s="254">
        <v>107.01498589000001</v>
      </c>
      <c r="Q36" s="254">
        <v>107.10483812</v>
      </c>
      <c r="R36" s="254">
        <v>107.11557424</v>
      </c>
      <c r="S36" s="254">
        <v>107.18582517999999</v>
      </c>
      <c r="T36" s="254">
        <v>107.26476283</v>
      </c>
      <c r="U36" s="254">
        <v>107.40190552999999</v>
      </c>
      <c r="V36" s="254">
        <v>107.46210882</v>
      </c>
      <c r="W36" s="254">
        <v>107.49285354</v>
      </c>
      <c r="X36" s="254">
        <v>107.37710427</v>
      </c>
      <c r="Y36" s="254">
        <v>107.43944852</v>
      </c>
      <c r="Z36" s="254">
        <v>107.56157021</v>
      </c>
      <c r="AA36" s="254">
        <v>107.8321919</v>
      </c>
      <c r="AB36" s="254">
        <v>108.00055652</v>
      </c>
      <c r="AC36" s="254">
        <v>108.16274471</v>
      </c>
      <c r="AD36" s="254">
        <v>108.26716467</v>
      </c>
      <c r="AE36" s="254">
        <v>108.46472167</v>
      </c>
      <c r="AF36" s="254">
        <v>108.69900997000001</v>
      </c>
      <c r="AG36" s="254">
        <v>109.0530175</v>
      </c>
      <c r="AH36" s="254">
        <v>109.30333641999999</v>
      </c>
      <c r="AI36" s="254">
        <v>109.52447621</v>
      </c>
      <c r="AJ36" s="254">
        <v>109.74947517</v>
      </c>
      <c r="AK36" s="254">
        <v>109.89891304</v>
      </c>
      <c r="AL36" s="254">
        <v>110.00151744</v>
      </c>
      <c r="AM36" s="254">
        <v>109.9453158</v>
      </c>
      <c r="AN36" s="254">
        <v>110.03938066000001</v>
      </c>
      <c r="AO36" s="254">
        <v>110.17173243000001</v>
      </c>
      <c r="AP36" s="254">
        <v>110.37238582000001</v>
      </c>
      <c r="AQ36" s="254">
        <v>110.57033087000001</v>
      </c>
      <c r="AR36" s="254">
        <v>110.78959233</v>
      </c>
      <c r="AS36" s="254">
        <v>111.07597405</v>
      </c>
      <c r="AT36" s="254">
        <v>111.30771052999999</v>
      </c>
      <c r="AU36" s="254">
        <v>111.52289601</v>
      </c>
      <c r="AV36" s="254">
        <v>111.70764090999999</v>
      </c>
      <c r="AW36" s="254">
        <v>111.91052366</v>
      </c>
      <c r="AX36" s="254">
        <v>112.11377772</v>
      </c>
      <c r="AY36" s="254">
        <v>112.31256132</v>
      </c>
      <c r="AZ36" s="254">
        <v>112.51598006</v>
      </c>
      <c r="BA36" s="254">
        <v>112.7257354</v>
      </c>
      <c r="BB36" s="411">
        <v>112.96596054</v>
      </c>
      <c r="BC36" s="411">
        <v>113.1833412</v>
      </c>
      <c r="BD36" s="411">
        <v>113.39454474999999</v>
      </c>
      <c r="BE36" s="411">
        <v>113.59219011</v>
      </c>
      <c r="BF36" s="411">
        <v>113.79976655999999</v>
      </c>
      <c r="BG36" s="411">
        <v>114.00326489</v>
      </c>
      <c r="BH36" s="411">
        <v>114.20073293999999</v>
      </c>
      <c r="BI36" s="411">
        <v>114.4067433</v>
      </c>
      <c r="BJ36" s="411">
        <v>114.61598789</v>
      </c>
      <c r="BK36" s="411">
        <v>114.82694214</v>
      </c>
      <c r="BL36" s="411">
        <v>115.04283</v>
      </c>
      <c r="BM36" s="411">
        <v>115.26556947</v>
      </c>
      <c r="BN36" s="411">
        <v>115.50888039</v>
      </c>
      <c r="BO36" s="411">
        <v>115.74176576000001</v>
      </c>
      <c r="BP36" s="411">
        <v>115.97411892</v>
      </c>
      <c r="BQ36" s="411">
        <v>116.18801555</v>
      </c>
      <c r="BR36" s="411">
        <v>116.43681780999999</v>
      </c>
      <c r="BS36" s="411">
        <v>116.69458135000001</v>
      </c>
      <c r="BT36" s="411">
        <v>116.9653191</v>
      </c>
      <c r="BU36" s="411">
        <v>117.24889005999999</v>
      </c>
      <c r="BV36" s="411">
        <v>117.54543523</v>
      </c>
    </row>
    <row r="37" spans="1:74" ht="11.1" customHeight="1" x14ac:dyDescent="0.2">
      <c r="A37" s="162" t="s">
        <v>1102</v>
      </c>
      <c r="B37" s="173" t="s">
        <v>1100</v>
      </c>
      <c r="C37" s="486">
        <v>2.5981336747000001</v>
      </c>
      <c r="D37" s="486">
        <v>2.3716187674000002</v>
      </c>
      <c r="E37" s="486">
        <v>2.1478399931999999</v>
      </c>
      <c r="F37" s="486">
        <v>1.8349459606</v>
      </c>
      <c r="G37" s="486">
        <v>1.6735096826</v>
      </c>
      <c r="H37" s="486">
        <v>1.5783101128000001</v>
      </c>
      <c r="I37" s="486">
        <v>1.6259556436</v>
      </c>
      <c r="J37" s="486">
        <v>1.6047880163999999</v>
      </c>
      <c r="K37" s="486">
        <v>1.5921527561</v>
      </c>
      <c r="L37" s="486">
        <v>1.5388009782000001</v>
      </c>
      <c r="M37" s="486">
        <v>1.5788578459</v>
      </c>
      <c r="N37" s="486">
        <v>1.6633577303</v>
      </c>
      <c r="O37" s="486">
        <v>1.9389961036000001</v>
      </c>
      <c r="P37" s="486">
        <v>1.9999481572</v>
      </c>
      <c r="Q37" s="486">
        <v>1.9968285367</v>
      </c>
      <c r="R37" s="486">
        <v>1.8618587384</v>
      </c>
      <c r="S37" s="486">
        <v>1.7750954943999999</v>
      </c>
      <c r="T37" s="486">
        <v>1.6720359609</v>
      </c>
      <c r="U37" s="486">
        <v>1.5607157796</v>
      </c>
      <c r="V37" s="486">
        <v>1.4168245464</v>
      </c>
      <c r="W37" s="486">
        <v>1.2531432901999999</v>
      </c>
      <c r="X37" s="486">
        <v>0.94248467830000004</v>
      </c>
      <c r="Y37" s="486">
        <v>0.82866166974</v>
      </c>
      <c r="Z37" s="486">
        <v>0.78578798765000002</v>
      </c>
      <c r="AA37" s="486">
        <v>0.87595133028000005</v>
      </c>
      <c r="AB37" s="486">
        <v>0.92096506615999996</v>
      </c>
      <c r="AC37" s="486">
        <v>0.98772997668999996</v>
      </c>
      <c r="AD37" s="486">
        <v>1.0750914886</v>
      </c>
      <c r="AE37" s="486">
        <v>1.1931582206</v>
      </c>
      <c r="AF37" s="486">
        <v>1.3371093194000001</v>
      </c>
      <c r="AG37" s="486">
        <v>1.5373209291000001</v>
      </c>
      <c r="AH37" s="486">
        <v>1.7133737851999999</v>
      </c>
      <c r="AI37" s="486">
        <v>1.8900071963</v>
      </c>
      <c r="AJ37" s="486">
        <v>2.2093824539</v>
      </c>
      <c r="AK37" s="486">
        <v>2.2891633852000002</v>
      </c>
      <c r="AL37" s="486">
        <v>2.2684191274000001</v>
      </c>
      <c r="AM37" s="486">
        <v>1.9596410545</v>
      </c>
      <c r="AN37" s="486">
        <v>1.8877903980999999</v>
      </c>
      <c r="AO37" s="486">
        <v>1.8573749472000001</v>
      </c>
      <c r="AP37" s="486">
        <v>1.9444687248000001</v>
      </c>
      <c r="AQ37" s="486">
        <v>1.9412848466999999</v>
      </c>
      <c r="AR37" s="486">
        <v>1.9232763565</v>
      </c>
      <c r="AS37" s="486">
        <v>1.8550211514999999</v>
      </c>
      <c r="AT37" s="486">
        <v>1.8337721138</v>
      </c>
      <c r="AU37" s="486">
        <v>1.824633057</v>
      </c>
      <c r="AV37" s="486">
        <v>1.7842142141999999</v>
      </c>
      <c r="AW37" s="486">
        <v>1.8304190317</v>
      </c>
      <c r="AX37" s="486">
        <v>1.9202101286</v>
      </c>
      <c r="AY37" s="486">
        <v>2.1531117552999999</v>
      </c>
      <c r="AZ37" s="486">
        <v>2.2506482537000001</v>
      </c>
      <c r="BA37" s="486">
        <v>2.3182016895999999</v>
      </c>
      <c r="BB37" s="487">
        <v>2.3498402215</v>
      </c>
      <c r="BC37" s="487">
        <v>2.3632110928999999</v>
      </c>
      <c r="BD37" s="487">
        <v>2.3512609481000002</v>
      </c>
      <c r="BE37" s="487">
        <v>2.2653108285000001</v>
      </c>
      <c r="BF37" s="487">
        <v>2.2388889554000002</v>
      </c>
      <c r="BG37" s="487">
        <v>2.2240893737</v>
      </c>
      <c r="BH37" s="487">
        <v>2.2318008027</v>
      </c>
      <c r="BI37" s="487">
        <v>2.2305495127000001</v>
      </c>
      <c r="BJ37" s="487">
        <v>2.2318489495999998</v>
      </c>
      <c r="BK37" s="487">
        <v>2.2387351710000001</v>
      </c>
      <c r="BL37" s="487">
        <v>2.2457698396999999</v>
      </c>
      <c r="BM37" s="487">
        <v>2.2531093416000001</v>
      </c>
      <c r="BN37" s="487">
        <v>2.2510496418999999</v>
      </c>
      <c r="BO37" s="487">
        <v>2.2604250209000001</v>
      </c>
      <c r="BP37" s="487">
        <v>2.2748662004</v>
      </c>
      <c r="BQ37" s="487">
        <v>2.2852147104</v>
      </c>
      <c r="BR37" s="487">
        <v>2.3172729822</v>
      </c>
      <c r="BS37" s="487">
        <v>2.3607363007000002</v>
      </c>
      <c r="BT37" s="487">
        <v>2.4208129809000001</v>
      </c>
      <c r="BU37" s="487">
        <v>2.4842475848999999</v>
      </c>
      <c r="BV37" s="487">
        <v>2.5558802033000001</v>
      </c>
    </row>
    <row r="38" spans="1:74" ht="11.1" customHeight="1" x14ac:dyDescent="0.2">
      <c r="A38" s="162" t="s">
        <v>1103</v>
      </c>
      <c r="B38" s="173" t="s">
        <v>1204</v>
      </c>
      <c r="C38" s="254">
        <v>103.04832716999999</v>
      </c>
      <c r="D38" s="254">
        <v>103.55132449</v>
      </c>
      <c r="E38" s="254">
        <v>104.00277631</v>
      </c>
      <c r="F38" s="254">
        <v>104.3116713</v>
      </c>
      <c r="G38" s="254">
        <v>104.75011847</v>
      </c>
      <c r="H38" s="254">
        <v>105.2144267</v>
      </c>
      <c r="I38" s="254">
        <v>105.86222945999999</v>
      </c>
      <c r="J38" s="254">
        <v>106.26669499</v>
      </c>
      <c r="K38" s="254">
        <v>106.57212529</v>
      </c>
      <c r="L38" s="254">
        <v>106.53606198999999</v>
      </c>
      <c r="M38" s="254">
        <v>106.84370513</v>
      </c>
      <c r="N38" s="254">
        <v>107.24506715</v>
      </c>
      <c r="O38" s="254">
        <v>107.95691918</v>
      </c>
      <c r="P38" s="254">
        <v>108.37899727999999</v>
      </c>
      <c r="Q38" s="254">
        <v>108.73788508</v>
      </c>
      <c r="R38" s="254">
        <v>108.94084578</v>
      </c>
      <c r="S38" s="254">
        <v>109.2512096</v>
      </c>
      <c r="T38" s="254">
        <v>109.57131147</v>
      </c>
      <c r="U38" s="254">
        <v>109.89236339999999</v>
      </c>
      <c r="V38" s="254">
        <v>110.2445434</v>
      </c>
      <c r="W38" s="254">
        <v>110.60759582999999</v>
      </c>
      <c r="X38" s="254">
        <v>110.98730633</v>
      </c>
      <c r="Y38" s="254">
        <v>111.38320557</v>
      </c>
      <c r="Z38" s="254">
        <v>111.79557878999999</v>
      </c>
      <c r="AA38" s="254">
        <v>112.25547309</v>
      </c>
      <c r="AB38" s="254">
        <v>112.66788338000001</v>
      </c>
      <c r="AC38" s="254">
        <v>113.07830786</v>
      </c>
      <c r="AD38" s="254">
        <v>113.53650897999999</v>
      </c>
      <c r="AE38" s="254">
        <v>113.92979635</v>
      </c>
      <c r="AF38" s="254">
        <v>114.29378795</v>
      </c>
      <c r="AG38" s="254">
        <v>114.55206769999999</v>
      </c>
      <c r="AH38" s="254">
        <v>114.92014304</v>
      </c>
      <c r="AI38" s="254">
        <v>115.31004643999999</v>
      </c>
      <c r="AJ38" s="254">
        <v>115.81249624</v>
      </c>
      <c r="AK38" s="254">
        <v>116.19421345000001</v>
      </c>
      <c r="AL38" s="254">
        <v>116.54028149</v>
      </c>
      <c r="AM38" s="254">
        <v>116.77042932000001</v>
      </c>
      <c r="AN38" s="254">
        <v>117.1007862</v>
      </c>
      <c r="AO38" s="254">
        <v>117.45987078</v>
      </c>
      <c r="AP38" s="254">
        <v>117.93351667</v>
      </c>
      <c r="AQ38" s="254">
        <v>118.30974356999999</v>
      </c>
      <c r="AR38" s="254">
        <v>118.66063043</v>
      </c>
      <c r="AS38" s="254">
        <v>118.96002351</v>
      </c>
      <c r="AT38" s="254">
        <v>119.28441807</v>
      </c>
      <c r="AU38" s="254">
        <v>119.59747446999999</v>
      </c>
      <c r="AV38" s="254">
        <v>119.99477452000001</v>
      </c>
      <c r="AW38" s="254">
        <v>120.22810672999999</v>
      </c>
      <c r="AX38" s="254">
        <v>120.38775438</v>
      </c>
      <c r="AY38" s="254">
        <v>120.22907843</v>
      </c>
      <c r="AZ38" s="254">
        <v>120.42653977000001</v>
      </c>
      <c r="BA38" s="254">
        <v>120.73431703999999</v>
      </c>
      <c r="BB38" s="411">
        <v>121.34177688</v>
      </c>
      <c r="BC38" s="411">
        <v>121.75701952999999</v>
      </c>
      <c r="BD38" s="411">
        <v>122.15376845999999</v>
      </c>
      <c r="BE38" s="411">
        <v>122.52063418</v>
      </c>
      <c r="BF38" s="411">
        <v>122.89445412000001</v>
      </c>
      <c r="BG38" s="411">
        <v>123.25198330000001</v>
      </c>
      <c r="BH38" s="411">
        <v>123.58241706</v>
      </c>
      <c r="BI38" s="411">
        <v>123.93212627</v>
      </c>
      <c r="BJ38" s="411">
        <v>124.28416537</v>
      </c>
      <c r="BK38" s="411">
        <v>124.58965334</v>
      </c>
      <c r="BL38" s="411">
        <v>124.98138641</v>
      </c>
      <c r="BM38" s="411">
        <v>125.41584824</v>
      </c>
      <c r="BN38" s="411">
        <v>125.96282174</v>
      </c>
      <c r="BO38" s="411">
        <v>126.44454734999999</v>
      </c>
      <c r="BP38" s="411">
        <v>126.92285481</v>
      </c>
      <c r="BQ38" s="411">
        <v>127.41778621</v>
      </c>
      <c r="BR38" s="411">
        <v>127.88151978</v>
      </c>
      <c r="BS38" s="411">
        <v>128.31917601000001</v>
      </c>
      <c r="BT38" s="411">
        <v>128.73823449</v>
      </c>
      <c r="BU38" s="411">
        <v>129.13889735999999</v>
      </c>
      <c r="BV38" s="411">
        <v>129.52096248000001</v>
      </c>
    </row>
    <row r="39" spans="1:74" ht="11.1" customHeight="1" x14ac:dyDescent="0.2">
      <c r="A39" s="162" t="s">
        <v>1104</v>
      </c>
      <c r="B39" s="173" t="s">
        <v>1100</v>
      </c>
      <c r="C39" s="486">
        <v>6.8162698857999997</v>
      </c>
      <c r="D39" s="486">
        <v>6.6536028008999999</v>
      </c>
      <c r="E39" s="486">
        <v>6.4689928264000001</v>
      </c>
      <c r="F39" s="486">
        <v>6.1277429080000001</v>
      </c>
      <c r="G39" s="486">
        <v>5.9884721263999996</v>
      </c>
      <c r="H39" s="486">
        <v>5.9220561411999997</v>
      </c>
      <c r="I39" s="486">
        <v>6.1855843544000004</v>
      </c>
      <c r="J39" s="486">
        <v>6.0667246129999999</v>
      </c>
      <c r="K39" s="486">
        <v>5.8298485540999998</v>
      </c>
      <c r="L39" s="486">
        <v>5.2065204192000003</v>
      </c>
      <c r="M39" s="486">
        <v>4.9385030316999998</v>
      </c>
      <c r="N39" s="486">
        <v>4.7531698926999999</v>
      </c>
      <c r="O39" s="486">
        <v>4.7633883470000002</v>
      </c>
      <c r="P39" s="486">
        <v>4.6621062660000003</v>
      </c>
      <c r="Q39" s="486">
        <v>4.5528676635999998</v>
      </c>
      <c r="R39" s="486">
        <v>4.4378298474999998</v>
      </c>
      <c r="S39" s="486">
        <v>4.2969795149000003</v>
      </c>
      <c r="T39" s="486">
        <v>4.1409575700000003</v>
      </c>
      <c r="U39" s="486">
        <v>3.8069611437000002</v>
      </c>
      <c r="V39" s="486">
        <v>3.7432691511999998</v>
      </c>
      <c r="W39" s="486">
        <v>3.7866097973000001</v>
      </c>
      <c r="X39" s="486">
        <v>4.1781573894999999</v>
      </c>
      <c r="Y39" s="486">
        <v>4.2487298952000003</v>
      </c>
      <c r="Z39" s="486">
        <v>4.2430964582000001</v>
      </c>
      <c r="AA39" s="486">
        <v>3.9817308089000001</v>
      </c>
      <c r="AB39" s="486">
        <v>3.9573037266000002</v>
      </c>
      <c r="AC39" s="486">
        <v>3.9916380329000001</v>
      </c>
      <c r="AD39" s="486">
        <v>4.2184941414999999</v>
      </c>
      <c r="AE39" s="486">
        <v>4.2824118537000002</v>
      </c>
      <c r="AF39" s="486">
        <v>4.3099570663</v>
      </c>
      <c r="AG39" s="486">
        <v>4.2402439572999997</v>
      </c>
      <c r="AH39" s="486">
        <v>4.2411166104999998</v>
      </c>
      <c r="AI39" s="486">
        <v>4.2514716785999997</v>
      </c>
      <c r="AJ39" s="486">
        <v>4.3475151059000003</v>
      </c>
      <c r="AK39" s="486">
        <v>4.3193296940000003</v>
      </c>
      <c r="AL39" s="486">
        <v>4.2440879600999999</v>
      </c>
      <c r="AM39" s="486">
        <v>4.0220366163000003</v>
      </c>
      <c r="AN39" s="486">
        <v>3.9344866388000002</v>
      </c>
      <c r="AO39" s="486">
        <v>3.8748041119000001</v>
      </c>
      <c r="AP39" s="486">
        <v>3.8727698526999998</v>
      </c>
      <c r="AQ39" s="486">
        <v>3.8444264428000001</v>
      </c>
      <c r="AR39" s="486">
        <v>3.8207172618</v>
      </c>
      <c r="AS39" s="486">
        <v>3.8479932341</v>
      </c>
      <c r="AT39" s="486">
        <v>3.7976588884</v>
      </c>
      <c r="AU39" s="486">
        <v>3.7181738806000002</v>
      </c>
      <c r="AV39" s="486">
        <v>3.6112495741999999</v>
      </c>
      <c r="AW39" s="486">
        <v>3.4716817369999999</v>
      </c>
      <c r="AX39" s="486">
        <v>3.3014103247</v>
      </c>
      <c r="AY39" s="486">
        <v>2.9619220695999999</v>
      </c>
      <c r="AZ39" s="486">
        <v>2.8400779153000002</v>
      </c>
      <c r="BA39" s="486">
        <v>2.7877148476000002</v>
      </c>
      <c r="BB39" s="487">
        <v>2.8899843768000002</v>
      </c>
      <c r="BC39" s="487">
        <v>2.9137718101000001</v>
      </c>
      <c r="BD39" s="487">
        <v>2.9438053805000002</v>
      </c>
      <c r="BE39" s="487">
        <v>2.9931153001999999</v>
      </c>
      <c r="BF39" s="487">
        <v>3.0264104113000001</v>
      </c>
      <c r="BG39" s="487">
        <v>3.0556739132000001</v>
      </c>
      <c r="BH39" s="487">
        <v>2.9898323123999999</v>
      </c>
      <c r="BI39" s="487">
        <v>3.0808266367999999</v>
      </c>
      <c r="BJ39" s="487">
        <v>3.2365509416</v>
      </c>
      <c r="BK39" s="487">
        <v>3.6268887410000001</v>
      </c>
      <c r="BL39" s="487">
        <v>3.7822614964999999</v>
      </c>
      <c r="BM39" s="487">
        <v>3.8775480908</v>
      </c>
      <c r="BN39" s="487">
        <v>3.8082884381</v>
      </c>
      <c r="BO39" s="487">
        <v>3.8499035546</v>
      </c>
      <c r="BP39" s="487">
        <v>3.9041663724000002</v>
      </c>
      <c r="BQ39" s="487">
        <v>3.9970018656000001</v>
      </c>
      <c r="BR39" s="487">
        <v>4.0580070884000001</v>
      </c>
      <c r="BS39" s="487">
        <v>4.1112463886999997</v>
      </c>
      <c r="BT39" s="487">
        <v>4.1719668151000002</v>
      </c>
      <c r="BU39" s="487">
        <v>4.201308611</v>
      </c>
      <c r="BV39" s="487">
        <v>4.2135674255</v>
      </c>
    </row>
    <row r="40" spans="1:74" ht="11.1" customHeight="1" x14ac:dyDescent="0.2">
      <c r="B40" s="172"/>
      <c r="AY40" s="651"/>
      <c r="AZ40" s="651"/>
      <c r="BA40" s="651"/>
    </row>
    <row r="41" spans="1:74" ht="11.1" customHeight="1" x14ac:dyDescent="0.2">
      <c r="B41" s="256" t="s">
        <v>1135</v>
      </c>
      <c r="AY41" s="651"/>
      <c r="AZ41" s="651"/>
      <c r="BA41" s="651"/>
    </row>
    <row r="42" spans="1:74" ht="11.1" customHeight="1" x14ac:dyDescent="0.2">
      <c r="A42" s="162" t="s">
        <v>1136</v>
      </c>
      <c r="B42" s="173" t="s">
        <v>1205</v>
      </c>
      <c r="C42" s="254">
        <v>99.313482816000004</v>
      </c>
      <c r="D42" s="254">
        <v>98.781562256000001</v>
      </c>
      <c r="E42" s="254">
        <v>98.078138921000004</v>
      </c>
      <c r="F42" s="254">
        <v>97.013817639999999</v>
      </c>
      <c r="G42" s="254">
        <v>96.995681300000001</v>
      </c>
      <c r="H42" s="254">
        <v>97.040398061999994</v>
      </c>
      <c r="I42" s="254">
        <v>96.679948030999995</v>
      </c>
      <c r="J42" s="254">
        <v>96.92157838</v>
      </c>
      <c r="K42" s="254">
        <v>98.955734573000001</v>
      </c>
      <c r="L42" s="254">
        <v>99.725202465999999</v>
      </c>
      <c r="M42" s="254">
        <v>100.14000944999999</v>
      </c>
      <c r="N42" s="254">
        <v>101.06683382999999</v>
      </c>
      <c r="O42" s="254">
        <v>100.97815292999999</v>
      </c>
      <c r="P42" s="254">
        <v>99.846848378999994</v>
      </c>
      <c r="Q42" s="254">
        <v>100.39534363999999</v>
      </c>
      <c r="R42" s="254">
        <v>100.6904035</v>
      </c>
      <c r="S42" s="254">
        <v>102.03042009000001</v>
      </c>
      <c r="T42" s="254">
        <v>103.22962275</v>
      </c>
      <c r="U42" s="254">
        <v>103.11773304</v>
      </c>
      <c r="V42" s="254">
        <v>102.65150647999999</v>
      </c>
      <c r="W42" s="254">
        <v>102.531615</v>
      </c>
      <c r="X42" s="254">
        <v>103.26116435</v>
      </c>
      <c r="Y42" s="254">
        <v>103.7498106</v>
      </c>
      <c r="Z42" s="254">
        <v>103.31211438</v>
      </c>
      <c r="AA42" s="254">
        <v>103.4791287</v>
      </c>
      <c r="AB42" s="254">
        <v>104.24014196</v>
      </c>
      <c r="AC42" s="254">
        <v>105.19561539</v>
      </c>
      <c r="AD42" s="254">
        <v>105.24366854</v>
      </c>
      <c r="AE42" s="254">
        <v>105.72707979</v>
      </c>
      <c r="AF42" s="254">
        <v>106.55513381999999</v>
      </c>
      <c r="AG42" s="254">
        <v>107.110327</v>
      </c>
      <c r="AH42" s="254">
        <v>107.19898212</v>
      </c>
      <c r="AI42" s="254">
        <v>107.13399802000001</v>
      </c>
      <c r="AJ42" s="254">
        <v>106.05746119</v>
      </c>
      <c r="AK42" s="254">
        <v>106.85328619000001</v>
      </c>
      <c r="AL42" s="254">
        <v>107.04387075</v>
      </c>
      <c r="AM42" s="254">
        <v>107.75582550999999</v>
      </c>
      <c r="AN42" s="254">
        <v>108.64477239</v>
      </c>
      <c r="AO42" s="254">
        <v>108.45386107</v>
      </c>
      <c r="AP42" s="254">
        <v>108.13058543</v>
      </c>
      <c r="AQ42" s="254">
        <v>107.94109114</v>
      </c>
      <c r="AR42" s="254">
        <v>108.16816894</v>
      </c>
      <c r="AS42" s="254">
        <v>108.11695559</v>
      </c>
      <c r="AT42" s="254">
        <v>109.01630614</v>
      </c>
      <c r="AU42" s="254">
        <v>110.491536</v>
      </c>
      <c r="AV42" s="254">
        <v>111.86341849</v>
      </c>
      <c r="AW42" s="254">
        <v>113.68313852</v>
      </c>
      <c r="AX42" s="254">
        <v>116.01238322</v>
      </c>
      <c r="AY42" s="254">
        <v>117.98351316</v>
      </c>
      <c r="AZ42" s="254">
        <v>119.42712817</v>
      </c>
      <c r="BA42" s="254">
        <v>120.29083246</v>
      </c>
      <c r="BB42" s="411">
        <v>120.49061388</v>
      </c>
      <c r="BC42" s="411">
        <v>120.82824186000001</v>
      </c>
      <c r="BD42" s="411">
        <v>121.15248745</v>
      </c>
      <c r="BE42" s="411">
        <v>121.51126361999999</v>
      </c>
      <c r="BF42" s="411">
        <v>121.86503938</v>
      </c>
      <c r="BG42" s="411">
        <v>122.23785067999999</v>
      </c>
      <c r="BH42" s="411">
        <v>122.49708197</v>
      </c>
      <c r="BI42" s="411">
        <v>122.69281533</v>
      </c>
      <c r="BJ42" s="411">
        <v>122.7970602</v>
      </c>
      <c r="BK42" s="411">
        <v>122.7578537</v>
      </c>
      <c r="BL42" s="411">
        <v>122.65195122999999</v>
      </c>
      <c r="BM42" s="411">
        <v>122.87710921</v>
      </c>
      <c r="BN42" s="411">
        <v>122.70536825000001</v>
      </c>
      <c r="BO42" s="411">
        <v>122.72952295</v>
      </c>
      <c r="BP42" s="411">
        <v>122.72678713000001</v>
      </c>
      <c r="BQ42" s="411">
        <v>122.61303366999999</v>
      </c>
      <c r="BR42" s="411">
        <v>122.55273369</v>
      </c>
      <c r="BS42" s="411">
        <v>122.50870265</v>
      </c>
      <c r="BT42" s="411">
        <v>122.30774035</v>
      </c>
      <c r="BU42" s="411">
        <v>122.21974589</v>
      </c>
      <c r="BV42" s="411">
        <v>122.17565376</v>
      </c>
    </row>
    <row r="43" spans="1:74" ht="11.1" customHeight="1" x14ac:dyDescent="0.2">
      <c r="A43" s="162" t="s">
        <v>1137</v>
      </c>
      <c r="B43" s="479" t="s">
        <v>13</v>
      </c>
      <c r="C43" s="480">
        <v>-0.68651718361000003</v>
      </c>
      <c r="D43" s="480">
        <v>-2.4880115336999999</v>
      </c>
      <c r="E43" s="480">
        <v>-2.7455475798000002</v>
      </c>
      <c r="F43" s="480">
        <v>-3.6591353934000002</v>
      </c>
      <c r="G43" s="480">
        <v>-5.5827149996000003</v>
      </c>
      <c r="H43" s="480">
        <v>-6.2686043960999998</v>
      </c>
      <c r="I43" s="480">
        <v>-5.4011595416000002</v>
      </c>
      <c r="J43" s="480">
        <v>-4.4635566874999997</v>
      </c>
      <c r="K43" s="480">
        <v>-1.8955340528</v>
      </c>
      <c r="L43" s="480">
        <v>0.86962664877999996</v>
      </c>
      <c r="M43" s="480">
        <v>0.84508000624000001</v>
      </c>
      <c r="N43" s="480">
        <v>1.0868142421</v>
      </c>
      <c r="O43" s="480">
        <v>1.6761773587</v>
      </c>
      <c r="P43" s="480">
        <v>1.0784260727999999</v>
      </c>
      <c r="Q43" s="480">
        <v>2.3626108165000002</v>
      </c>
      <c r="R43" s="480">
        <v>3.7897548471000002</v>
      </c>
      <c r="S43" s="480">
        <v>5.1906834646000002</v>
      </c>
      <c r="T43" s="480">
        <v>6.3779877380999999</v>
      </c>
      <c r="U43" s="480">
        <v>6.6588627060999999</v>
      </c>
      <c r="V43" s="480">
        <v>5.9119219878999996</v>
      </c>
      <c r="W43" s="480">
        <v>3.6136161686000001</v>
      </c>
      <c r="X43" s="480">
        <v>3.5457053991</v>
      </c>
      <c r="Y43" s="480">
        <v>3.6047541584</v>
      </c>
      <c r="Z43" s="480">
        <v>2.2215799843999999</v>
      </c>
      <c r="AA43" s="480">
        <v>2.4767493746000002</v>
      </c>
      <c r="AB43" s="480">
        <v>4.4000323062</v>
      </c>
      <c r="AC43" s="480">
        <v>4.7813689076000001</v>
      </c>
      <c r="AD43" s="480">
        <v>4.5220446898000004</v>
      </c>
      <c r="AE43" s="480">
        <v>3.6230956342999998</v>
      </c>
      <c r="AF43" s="480">
        <v>3.2214697526</v>
      </c>
      <c r="AG43" s="480">
        <v>3.8718791091</v>
      </c>
      <c r="AH43" s="480">
        <v>4.4300135371999998</v>
      </c>
      <c r="AI43" s="480">
        <v>4.488745271</v>
      </c>
      <c r="AJ43" s="480">
        <v>2.7079849929000002</v>
      </c>
      <c r="AK43" s="480">
        <v>2.9913072340000002</v>
      </c>
      <c r="AL43" s="480">
        <v>3.6121188654999998</v>
      </c>
      <c r="AM43" s="480">
        <v>4.1329076293</v>
      </c>
      <c r="AN43" s="480">
        <v>4.2254647210999998</v>
      </c>
      <c r="AO43" s="480">
        <v>3.0973208052999999</v>
      </c>
      <c r="AP43" s="480">
        <v>2.7430789268</v>
      </c>
      <c r="AQ43" s="480">
        <v>2.0940816316999999</v>
      </c>
      <c r="AR43" s="480">
        <v>1.5138032847</v>
      </c>
      <c r="AS43" s="480">
        <v>0.9398053596</v>
      </c>
      <c r="AT43" s="480">
        <v>1.6952810436000001</v>
      </c>
      <c r="AU43" s="480">
        <v>3.133961255</v>
      </c>
      <c r="AV43" s="480">
        <v>5.4743506349000004</v>
      </c>
      <c r="AW43" s="480">
        <v>6.3918037219999997</v>
      </c>
      <c r="AX43" s="480">
        <v>8.3783521752999999</v>
      </c>
      <c r="AY43" s="480">
        <v>9.4915403495999993</v>
      </c>
      <c r="AZ43" s="480">
        <v>9.9244128808000003</v>
      </c>
      <c r="BA43" s="480">
        <v>10.914292291000001</v>
      </c>
      <c r="BB43" s="481">
        <v>11.430649702</v>
      </c>
      <c r="BC43" s="481">
        <v>11.939059151</v>
      </c>
      <c r="BD43" s="481">
        <v>12.003825743</v>
      </c>
      <c r="BE43" s="481">
        <v>12.388721038</v>
      </c>
      <c r="BF43" s="481">
        <v>11.786065496000001</v>
      </c>
      <c r="BG43" s="481">
        <v>10.630963332</v>
      </c>
      <c r="BH43" s="481">
        <v>9.5059346666</v>
      </c>
      <c r="BI43" s="481">
        <v>7.9252534132000001</v>
      </c>
      <c r="BJ43" s="481">
        <v>5.8482351500999998</v>
      </c>
      <c r="BK43" s="481">
        <v>4.0466166929999998</v>
      </c>
      <c r="BL43" s="481">
        <v>2.7002433263999999</v>
      </c>
      <c r="BM43" s="481">
        <v>2.1500198224</v>
      </c>
      <c r="BN43" s="481">
        <v>1.8381136139000001</v>
      </c>
      <c r="BO43" s="481">
        <v>1.5735403073000001</v>
      </c>
      <c r="BP43" s="481">
        <v>1.2994365295000001</v>
      </c>
      <c r="BQ43" s="481">
        <v>0.90672257264</v>
      </c>
      <c r="BR43" s="481">
        <v>0.56430811849999996</v>
      </c>
      <c r="BS43" s="481">
        <v>0.22157782208999999</v>
      </c>
      <c r="BT43" s="481">
        <v>-0.15456826621</v>
      </c>
      <c r="BU43" s="481">
        <v>-0.38557224563999998</v>
      </c>
      <c r="BV43" s="481">
        <v>-0.50604341302</v>
      </c>
    </row>
    <row r="44" spans="1:74" ht="11.1" customHeight="1" x14ac:dyDescent="0.2"/>
    <row r="45" spans="1:74" ht="12.75" x14ac:dyDescent="0.2">
      <c r="B45" s="657" t="s">
        <v>1079</v>
      </c>
      <c r="C45" s="658"/>
      <c r="D45" s="658"/>
      <c r="E45" s="658"/>
      <c r="F45" s="658"/>
      <c r="G45" s="658"/>
      <c r="H45" s="658"/>
      <c r="I45" s="658"/>
      <c r="J45" s="658"/>
      <c r="K45" s="658"/>
      <c r="L45" s="658"/>
      <c r="M45" s="658"/>
      <c r="N45" s="658"/>
      <c r="O45" s="658"/>
      <c r="P45" s="658"/>
      <c r="Q45" s="658"/>
    </row>
    <row r="46" spans="1:74" ht="12.75" customHeight="1" x14ac:dyDescent="0.2">
      <c r="B46" s="689" t="s">
        <v>856</v>
      </c>
      <c r="C46" s="680"/>
      <c r="D46" s="680"/>
      <c r="E46" s="680"/>
      <c r="F46" s="680"/>
      <c r="G46" s="680"/>
      <c r="H46" s="680"/>
      <c r="I46" s="680"/>
      <c r="J46" s="680"/>
      <c r="K46" s="680"/>
      <c r="L46" s="680"/>
      <c r="M46" s="680"/>
      <c r="N46" s="680"/>
      <c r="O46" s="680"/>
      <c r="P46" s="680"/>
      <c r="Q46" s="676"/>
    </row>
    <row r="47" spans="1:74" ht="12.75" customHeight="1" x14ac:dyDescent="0.2">
      <c r="B47" s="689" t="s">
        <v>857</v>
      </c>
      <c r="C47" s="676"/>
      <c r="D47" s="676"/>
      <c r="E47" s="676"/>
      <c r="F47" s="676"/>
      <c r="G47" s="676"/>
      <c r="H47" s="676"/>
      <c r="I47" s="676"/>
      <c r="J47" s="676"/>
      <c r="K47" s="676"/>
      <c r="L47" s="676"/>
      <c r="M47" s="676"/>
      <c r="N47" s="676"/>
      <c r="O47" s="676"/>
      <c r="P47" s="676"/>
      <c r="Q47" s="676"/>
    </row>
    <row r="48" spans="1:74" ht="12.75" customHeight="1" x14ac:dyDescent="0.2">
      <c r="B48" s="689" t="s">
        <v>858</v>
      </c>
      <c r="C48" s="676"/>
      <c r="D48" s="676"/>
      <c r="E48" s="676"/>
      <c r="F48" s="676"/>
      <c r="G48" s="676"/>
      <c r="H48" s="676"/>
      <c r="I48" s="676"/>
      <c r="J48" s="676"/>
      <c r="K48" s="676"/>
      <c r="L48" s="676"/>
      <c r="M48" s="676"/>
      <c r="N48" s="676"/>
      <c r="O48" s="676"/>
      <c r="P48" s="676"/>
      <c r="Q48" s="676"/>
    </row>
    <row r="49" spans="2:17" ht="23.85" customHeight="1" x14ac:dyDescent="0.2">
      <c r="B49" s="694" t="s">
        <v>339</v>
      </c>
      <c r="C49" s="694"/>
      <c r="D49" s="694"/>
      <c r="E49" s="694"/>
      <c r="F49" s="694"/>
      <c r="G49" s="694"/>
      <c r="H49" s="694"/>
      <c r="I49" s="694"/>
      <c r="J49" s="694"/>
      <c r="K49" s="694"/>
      <c r="L49" s="694"/>
      <c r="M49" s="694"/>
      <c r="N49" s="694"/>
      <c r="O49" s="694"/>
      <c r="P49" s="694"/>
      <c r="Q49" s="694"/>
    </row>
    <row r="50" spans="2:17" ht="12.75" x14ac:dyDescent="0.2">
      <c r="B50" s="679" t="s">
        <v>1106</v>
      </c>
      <c r="C50" s="680"/>
      <c r="D50" s="680"/>
      <c r="E50" s="680"/>
      <c r="F50" s="680"/>
      <c r="G50" s="680"/>
      <c r="H50" s="680"/>
      <c r="I50" s="680"/>
      <c r="J50" s="680"/>
      <c r="K50" s="680"/>
      <c r="L50" s="680"/>
      <c r="M50" s="680"/>
      <c r="N50" s="680"/>
      <c r="O50" s="680"/>
      <c r="P50" s="680"/>
      <c r="Q50" s="676"/>
    </row>
    <row r="51" spans="2:17" ht="14.85" customHeight="1" x14ac:dyDescent="0.2">
      <c r="B51" s="691" t="s">
        <v>1130</v>
      </c>
      <c r="C51" s="676"/>
      <c r="D51" s="676"/>
      <c r="E51" s="676"/>
      <c r="F51" s="676"/>
      <c r="G51" s="676"/>
      <c r="H51" s="676"/>
      <c r="I51" s="676"/>
      <c r="J51" s="676"/>
      <c r="K51" s="676"/>
      <c r="L51" s="676"/>
      <c r="M51" s="676"/>
      <c r="N51" s="676"/>
      <c r="O51" s="676"/>
      <c r="P51" s="676"/>
      <c r="Q51" s="676"/>
    </row>
    <row r="52" spans="2:17" ht="12.75" x14ac:dyDescent="0.2">
      <c r="B52" s="674" t="s">
        <v>1110</v>
      </c>
      <c r="C52" s="675"/>
      <c r="D52" s="675"/>
      <c r="E52" s="675"/>
      <c r="F52" s="675"/>
      <c r="G52" s="675"/>
      <c r="H52" s="675"/>
      <c r="I52" s="675"/>
      <c r="J52" s="675"/>
      <c r="K52" s="675"/>
      <c r="L52" s="675"/>
      <c r="M52" s="675"/>
      <c r="N52" s="675"/>
      <c r="O52" s="675"/>
      <c r="P52" s="675"/>
      <c r="Q52" s="676"/>
    </row>
    <row r="53" spans="2:17" ht="13.35" customHeight="1" x14ac:dyDescent="0.2">
      <c r="B53" s="687" t="s">
        <v>1227</v>
      </c>
      <c r="C53" s="676"/>
      <c r="D53" s="676"/>
      <c r="E53" s="676"/>
      <c r="F53" s="676"/>
      <c r="G53" s="676"/>
      <c r="H53" s="676"/>
      <c r="I53" s="676"/>
      <c r="J53" s="676"/>
      <c r="K53" s="676"/>
      <c r="L53" s="676"/>
      <c r="M53" s="676"/>
      <c r="N53" s="676"/>
      <c r="O53" s="676"/>
      <c r="P53" s="676"/>
      <c r="Q53" s="676"/>
    </row>
  </sheetData>
  <mergeCells count="17">
    <mergeCell ref="A1:A2"/>
    <mergeCell ref="AY3:BJ3"/>
    <mergeCell ref="B53:Q53"/>
    <mergeCell ref="B48:Q48"/>
    <mergeCell ref="B50:Q50"/>
    <mergeCell ref="B51:Q51"/>
    <mergeCell ref="B52:Q52"/>
    <mergeCell ref="B49:Q49"/>
    <mergeCell ref="B45:Q45"/>
    <mergeCell ref="B46:Q46"/>
    <mergeCell ref="B47:Q47"/>
    <mergeCell ref="BK3:BV3"/>
    <mergeCell ref="B1:BV1"/>
    <mergeCell ref="C3:N3"/>
    <mergeCell ref="O3:Z3"/>
    <mergeCell ref="AA3:AL3"/>
    <mergeCell ref="AM3:AX3"/>
  </mergeCells>
  <phoneticPr fontId="2"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0"/>
  <sheetViews>
    <sheetView showGridLines="0" tabSelected="1" workbookViewId="0">
      <pane xSplit="2" ySplit="4" topLeftCell="AX5" activePane="bottomRight" state="frozen"/>
      <selection activeCell="BC15" sqref="BC15"/>
      <selection pane="topRight" activeCell="BC15" sqref="BC15"/>
      <selection pane="bottomLeft" activeCell="BC15" sqref="BC15"/>
      <selection pane="bottomRight" activeCell="BA20" sqref="BA20"/>
    </sheetView>
  </sheetViews>
  <sheetFormatPr defaultColWidth="9.5703125" defaultRowHeight="11.25" x14ac:dyDescent="0.2"/>
  <cols>
    <col min="1" max="1" width="14.5703125" style="70" customWidth="1"/>
    <col min="2" max="2" width="37" style="47" customWidth="1"/>
    <col min="3" max="50" width="6.5703125" style="47" customWidth="1"/>
    <col min="51" max="62" width="6.5703125" style="410" customWidth="1"/>
    <col min="63" max="74" width="6.5703125" style="47" customWidth="1"/>
    <col min="75" max="16384" width="9.5703125" style="47"/>
  </cols>
  <sheetData>
    <row r="1" spans="1:74" ht="13.35" customHeight="1" x14ac:dyDescent="0.2">
      <c r="A1" s="667" t="s">
        <v>1054</v>
      </c>
      <c r="B1" s="695" t="s">
        <v>1196</v>
      </c>
      <c r="C1" s="696"/>
      <c r="D1" s="696"/>
      <c r="E1" s="696"/>
      <c r="F1" s="696"/>
      <c r="G1" s="696"/>
      <c r="H1" s="696"/>
      <c r="I1" s="696"/>
      <c r="J1" s="696"/>
      <c r="K1" s="696"/>
      <c r="L1" s="696"/>
      <c r="M1" s="696"/>
      <c r="N1" s="696"/>
      <c r="O1" s="696"/>
      <c r="P1" s="696"/>
      <c r="Q1" s="696"/>
      <c r="R1" s="696"/>
      <c r="S1" s="696"/>
      <c r="T1" s="696"/>
      <c r="U1" s="696"/>
      <c r="V1" s="696"/>
      <c r="W1" s="696"/>
      <c r="X1" s="696"/>
      <c r="Y1" s="696"/>
      <c r="Z1" s="696"/>
      <c r="AA1" s="696"/>
      <c r="AB1" s="696"/>
      <c r="AC1" s="696"/>
      <c r="AD1" s="696"/>
      <c r="AE1" s="696"/>
      <c r="AF1" s="696"/>
      <c r="AG1" s="696"/>
      <c r="AH1" s="696"/>
      <c r="AI1" s="696"/>
      <c r="AJ1" s="696"/>
      <c r="AK1" s="696"/>
      <c r="AL1" s="696"/>
      <c r="AM1" s="303"/>
    </row>
    <row r="2" spans="1:74" ht="12.75" x14ac:dyDescent="0.2">
      <c r="A2" s="668"/>
      <c r="B2" s="544" t="str">
        <f>"U.S. Energy Information Administration  |  Short-Term Energy Outlook  - "&amp;Dates!D1</f>
        <v>U.S. Energy Information Administration  |  Short-Term Energy Outlook  - April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303"/>
    </row>
    <row r="3" spans="1:74" s="12" customFormat="1" ht="12.75" x14ac:dyDescent="0.2">
      <c r="A3" s="14"/>
      <c r="B3" s="15"/>
      <c r="C3" s="672">
        <f>Dates!D3</f>
        <v>2011</v>
      </c>
      <c r="D3" s="663"/>
      <c r="E3" s="663"/>
      <c r="F3" s="663"/>
      <c r="G3" s="663"/>
      <c r="H3" s="663"/>
      <c r="I3" s="663"/>
      <c r="J3" s="663"/>
      <c r="K3" s="663"/>
      <c r="L3" s="663"/>
      <c r="M3" s="663"/>
      <c r="N3" s="664"/>
      <c r="O3" s="672">
        <f>C3+1</f>
        <v>2012</v>
      </c>
      <c r="P3" s="673"/>
      <c r="Q3" s="673"/>
      <c r="R3" s="673"/>
      <c r="S3" s="673"/>
      <c r="T3" s="673"/>
      <c r="U3" s="673"/>
      <c r="V3" s="673"/>
      <c r="W3" s="673"/>
      <c r="X3" s="663"/>
      <c r="Y3" s="663"/>
      <c r="Z3" s="664"/>
      <c r="AA3" s="662">
        <f>O3+1</f>
        <v>2013</v>
      </c>
      <c r="AB3" s="663"/>
      <c r="AC3" s="663"/>
      <c r="AD3" s="663"/>
      <c r="AE3" s="663"/>
      <c r="AF3" s="663"/>
      <c r="AG3" s="663"/>
      <c r="AH3" s="663"/>
      <c r="AI3" s="663"/>
      <c r="AJ3" s="663"/>
      <c r="AK3" s="663"/>
      <c r="AL3" s="664"/>
      <c r="AM3" s="662">
        <f>AA3+1</f>
        <v>2014</v>
      </c>
      <c r="AN3" s="663"/>
      <c r="AO3" s="663"/>
      <c r="AP3" s="663"/>
      <c r="AQ3" s="663"/>
      <c r="AR3" s="663"/>
      <c r="AS3" s="663"/>
      <c r="AT3" s="663"/>
      <c r="AU3" s="663"/>
      <c r="AV3" s="663"/>
      <c r="AW3" s="663"/>
      <c r="AX3" s="664"/>
      <c r="AY3" s="662">
        <f>AM3+1</f>
        <v>2015</v>
      </c>
      <c r="AZ3" s="669"/>
      <c r="BA3" s="669"/>
      <c r="BB3" s="669"/>
      <c r="BC3" s="669"/>
      <c r="BD3" s="669"/>
      <c r="BE3" s="669"/>
      <c r="BF3" s="669"/>
      <c r="BG3" s="669"/>
      <c r="BH3" s="669"/>
      <c r="BI3" s="669"/>
      <c r="BJ3" s="670"/>
      <c r="BK3" s="662">
        <f>AY3+1</f>
        <v>2016</v>
      </c>
      <c r="BL3" s="663"/>
      <c r="BM3" s="663"/>
      <c r="BN3" s="663"/>
      <c r="BO3" s="663"/>
      <c r="BP3" s="663"/>
      <c r="BQ3" s="663"/>
      <c r="BR3" s="663"/>
      <c r="BS3" s="663"/>
      <c r="BT3" s="663"/>
      <c r="BU3" s="663"/>
      <c r="BV3" s="664"/>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57"/>
      <c r="B5" s="59" t="s">
        <v>1021</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430"/>
      <c r="AZ5" s="430"/>
      <c r="BA5" s="430"/>
      <c r="BB5" s="430"/>
      <c r="BC5" s="430"/>
      <c r="BD5" s="430"/>
      <c r="BE5" s="430"/>
      <c r="BF5" s="430"/>
      <c r="BG5" s="430"/>
      <c r="BH5" s="430"/>
      <c r="BI5" s="430"/>
      <c r="BJ5" s="430"/>
      <c r="BK5" s="430"/>
      <c r="BL5" s="430"/>
      <c r="BM5" s="430"/>
      <c r="BN5" s="430"/>
      <c r="BO5" s="430"/>
      <c r="BP5" s="430"/>
      <c r="BQ5" s="430"/>
      <c r="BR5" s="430"/>
      <c r="BS5" s="430"/>
      <c r="BT5" s="430"/>
      <c r="BU5" s="430"/>
      <c r="BV5" s="430"/>
    </row>
    <row r="6" spans="1:74" ht="11.1" customHeight="1" x14ac:dyDescent="0.2">
      <c r="A6" s="57"/>
      <c r="B6" s="44" t="s">
        <v>987</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60"/>
      <c r="AY6" s="431"/>
      <c r="AZ6" s="431"/>
      <c r="BA6" s="431"/>
      <c r="BB6" s="431"/>
      <c r="BC6" s="431"/>
      <c r="BD6" s="431"/>
      <c r="BE6" s="431"/>
      <c r="BF6" s="431"/>
      <c r="BG6" s="431"/>
      <c r="BH6" s="431"/>
      <c r="BI6" s="431"/>
      <c r="BJ6" s="431"/>
      <c r="BK6" s="431"/>
      <c r="BL6" s="431"/>
      <c r="BM6" s="431"/>
      <c r="BN6" s="431"/>
      <c r="BO6" s="431"/>
      <c r="BP6" s="431"/>
      <c r="BQ6" s="431"/>
      <c r="BR6" s="431"/>
      <c r="BS6" s="431"/>
      <c r="BT6" s="431"/>
      <c r="BU6" s="431"/>
      <c r="BV6" s="431"/>
    </row>
    <row r="7" spans="1:74" ht="11.1" customHeight="1" x14ac:dyDescent="0.2">
      <c r="A7" s="61" t="s">
        <v>673</v>
      </c>
      <c r="B7" s="175" t="s">
        <v>132</v>
      </c>
      <c r="C7" s="218">
        <v>5.4970059999999998</v>
      </c>
      <c r="D7" s="218">
        <v>5.3924329999999996</v>
      </c>
      <c r="E7" s="218">
        <v>5.6043760000000002</v>
      </c>
      <c r="F7" s="218">
        <v>5.5546509999999998</v>
      </c>
      <c r="G7" s="218">
        <v>5.6193379999999999</v>
      </c>
      <c r="H7" s="218">
        <v>5.5824090000000002</v>
      </c>
      <c r="I7" s="218">
        <v>5.3440260000000004</v>
      </c>
      <c r="J7" s="218">
        <v>5.6270090000000001</v>
      </c>
      <c r="K7" s="218">
        <v>5.5900090000000002</v>
      </c>
      <c r="L7" s="218">
        <v>5.8753679999999999</v>
      </c>
      <c r="M7" s="218">
        <v>6.0061210000000003</v>
      </c>
      <c r="N7" s="218">
        <v>6.0268899999999999</v>
      </c>
      <c r="O7" s="218">
        <v>6.1525340000000002</v>
      </c>
      <c r="P7" s="218">
        <v>6.2617969999999996</v>
      </c>
      <c r="Q7" s="218">
        <v>6.2972429999999999</v>
      </c>
      <c r="R7" s="218">
        <v>6.296405</v>
      </c>
      <c r="S7" s="218">
        <v>6.3416689999999996</v>
      </c>
      <c r="T7" s="218">
        <v>6.2522029999999997</v>
      </c>
      <c r="U7" s="218">
        <v>6.3907870000000004</v>
      </c>
      <c r="V7" s="218">
        <v>6.318009</v>
      </c>
      <c r="W7" s="218">
        <v>6.5741319999999996</v>
      </c>
      <c r="X7" s="218">
        <v>6.9412039999999999</v>
      </c>
      <c r="Y7" s="218">
        <v>7.0444829999999996</v>
      </c>
      <c r="Z7" s="218">
        <v>7.0810389999999996</v>
      </c>
      <c r="AA7" s="218">
        <v>7.1021260000000002</v>
      </c>
      <c r="AB7" s="218">
        <v>7.1264989999999999</v>
      </c>
      <c r="AC7" s="218">
        <v>7.1888069999999997</v>
      </c>
      <c r="AD7" s="218">
        <v>7.3798130000000004</v>
      </c>
      <c r="AE7" s="218">
        <v>7.3084090000000002</v>
      </c>
      <c r="AF7" s="218">
        <v>7.2606919999999997</v>
      </c>
      <c r="AG7" s="218">
        <v>7.4616889999999998</v>
      </c>
      <c r="AH7" s="218">
        <v>7.5078529999999999</v>
      </c>
      <c r="AI7" s="218">
        <v>7.7309859999999997</v>
      </c>
      <c r="AJ7" s="218">
        <v>7.7027599999999996</v>
      </c>
      <c r="AK7" s="218">
        <v>7.8975609999999996</v>
      </c>
      <c r="AL7" s="218">
        <v>7.8757780000000004</v>
      </c>
      <c r="AM7" s="218">
        <v>8.0036149999999999</v>
      </c>
      <c r="AN7" s="218">
        <v>8.1150439999999993</v>
      </c>
      <c r="AO7" s="218">
        <v>8.2338920000000009</v>
      </c>
      <c r="AP7" s="218">
        <v>8.5426970000000004</v>
      </c>
      <c r="AQ7" s="218">
        <v>8.6125779999999992</v>
      </c>
      <c r="AR7" s="218">
        <v>8.6685160000000003</v>
      </c>
      <c r="AS7" s="218">
        <v>8.7073319999999992</v>
      </c>
      <c r="AT7" s="218">
        <v>8.7986330000000006</v>
      </c>
      <c r="AU7" s="218">
        <v>8.9129319999999996</v>
      </c>
      <c r="AV7" s="218">
        <v>9.1008270000000007</v>
      </c>
      <c r="AW7" s="218">
        <v>9.1063279999999995</v>
      </c>
      <c r="AX7" s="218">
        <v>9.3204569999999993</v>
      </c>
      <c r="AY7" s="218">
        <v>9.1850780000000007</v>
      </c>
      <c r="AZ7" s="218">
        <v>9.2595537838999995</v>
      </c>
      <c r="BA7" s="218">
        <v>9.3269459791999996</v>
      </c>
      <c r="BB7" s="329">
        <v>9.3658009999999994</v>
      </c>
      <c r="BC7" s="329">
        <v>9.3701779999999992</v>
      </c>
      <c r="BD7" s="329">
        <v>9.3276269999999997</v>
      </c>
      <c r="BE7" s="329">
        <v>9.2822720000000007</v>
      </c>
      <c r="BF7" s="329">
        <v>9.1128210000000003</v>
      </c>
      <c r="BG7" s="329">
        <v>9.0407639999999994</v>
      </c>
      <c r="BH7" s="329">
        <v>9.1324760000000005</v>
      </c>
      <c r="BI7" s="329">
        <v>9.2055950000000006</v>
      </c>
      <c r="BJ7" s="329">
        <v>9.1988070000000004</v>
      </c>
      <c r="BK7" s="329">
        <v>9.1697330000000008</v>
      </c>
      <c r="BL7" s="329">
        <v>9.1447280000000006</v>
      </c>
      <c r="BM7" s="329">
        <v>9.1722470000000005</v>
      </c>
      <c r="BN7" s="329">
        <v>9.2099600000000006</v>
      </c>
      <c r="BO7" s="329">
        <v>9.2546210000000002</v>
      </c>
      <c r="BP7" s="329">
        <v>9.2695860000000003</v>
      </c>
      <c r="BQ7" s="329">
        <v>9.3300269999999994</v>
      </c>
      <c r="BR7" s="329">
        <v>9.2197099999999992</v>
      </c>
      <c r="BS7" s="329">
        <v>9.2376330000000006</v>
      </c>
      <c r="BT7" s="329">
        <v>9.4395240000000005</v>
      </c>
      <c r="BU7" s="329">
        <v>9.6108429999999991</v>
      </c>
      <c r="BV7" s="329">
        <v>9.6771279999999997</v>
      </c>
    </row>
    <row r="8" spans="1:74" ht="11.1" customHeight="1" x14ac:dyDescent="0.2">
      <c r="A8" s="61" t="s">
        <v>674</v>
      </c>
      <c r="B8" s="175" t="s">
        <v>563</v>
      </c>
      <c r="C8" s="218">
        <v>0.46382000000000001</v>
      </c>
      <c r="D8" s="218">
        <v>0.61119999999999997</v>
      </c>
      <c r="E8" s="218">
        <v>0.61097000000000001</v>
      </c>
      <c r="F8" s="218">
        <v>0.60611000000000004</v>
      </c>
      <c r="G8" s="218">
        <v>0.58204</v>
      </c>
      <c r="H8" s="218">
        <v>0.55342000000000002</v>
      </c>
      <c r="I8" s="218">
        <v>0.45278000000000002</v>
      </c>
      <c r="J8" s="218">
        <v>0.52612999999999999</v>
      </c>
      <c r="K8" s="218">
        <v>0.58479999999999999</v>
      </c>
      <c r="L8" s="218">
        <v>0.56577</v>
      </c>
      <c r="M8" s="218">
        <v>0.59311999999999998</v>
      </c>
      <c r="N8" s="218">
        <v>0.59177000000000002</v>
      </c>
      <c r="O8" s="218">
        <v>0.59272000000000002</v>
      </c>
      <c r="P8" s="218">
        <v>0.58223000000000003</v>
      </c>
      <c r="Q8" s="218">
        <v>0.56747999999999998</v>
      </c>
      <c r="R8" s="218">
        <v>0.55237999999999998</v>
      </c>
      <c r="S8" s="218">
        <v>0.54600000000000004</v>
      </c>
      <c r="T8" s="218">
        <v>0.49299999999999999</v>
      </c>
      <c r="U8" s="218">
        <v>0.41521999999999998</v>
      </c>
      <c r="V8" s="218">
        <v>0.40448000000000001</v>
      </c>
      <c r="W8" s="218">
        <v>0.50207000000000002</v>
      </c>
      <c r="X8" s="218">
        <v>0.54666000000000003</v>
      </c>
      <c r="Y8" s="218">
        <v>0.55318999999999996</v>
      </c>
      <c r="Z8" s="218">
        <v>0.55532000000000004</v>
      </c>
      <c r="AA8" s="218">
        <v>0.54876999999999998</v>
      </c>
      <c r="AB8" s="218">
        <v>0.54095000000000004</v>
      </c>
      <c r="AC8" s="218">
        <v>0.53312000000000004</v>
      </c>
      <c r="AD8" s="218">
        <v>0.52253000000000005</v>
      </c>
      <c r="AE8" s="218">
        <v>0.51537999999999995</v>
      </c>
      <c r="AF8" s="218">
        <v>0.48557</v>
      </c>
      <c r="AG8" s="218">
        <v>0.49297000000000002</v>
      </c>
      <c r="AH8" s="218">
        <v>0.42824000000000001</v>
      </c>
      <c r="AI8" s="218">
        <v>0.51127</v>
      </c>
      <c r="AJ8" s="218">
        <v>0.52078000000000002</v>
      </c>
      <c r="AK8" s="218">
        <v>0.53593000000000002</v>
      </c>
      <c r="AL8" s="218">
        <v>0.54617000000000004</v>
      </c>
      <c r="AM8" s="218">
        <v>0.54190000000000005</v>
      </c>
      <c r="AN8" s="218">
        <v>0.51554</v>
      </c>
      <c r="AO8" s="218">
        <v>0.53017999999999998</v>
      </c>
      <c r="AP8" s="218">
        <v>0.53681000000000001</v>
      </c>
      <c r="AQ8" s="218">
        <v>0.52417000000000002</v>
      </c>
      <c r="AR8" s="218">
        <v>0.48465000000000003</v>
      </c>
      <c r="AS8" s="218">
        <v>0.42248000000000002</v>
      </c>
      <c r="AT8" s="218">
        <v>0.39802999999999999</v>
      </c>
      <c r="AU8" s="218">
        <v>0.47761999999999999</v>
      </c>
      <c r="AV8" s="218">
        <v>0.50019999999999998</v>
      </c>
      <c r="AW8" s="218">
        <v>0.51622000000000001</v>
      </c>
      <c r="AX8" s="218">
        <v>0.51951000000000003</v>
      </c>
      <c r="AY8" s="218">
        <v>0.50488</v>
      </c>
      <c r="AZ8" s="218">
        <v>0.48542785544</v>
      </c>
      <c r="BA8" s="218">
        <v>0.49819999999999998</v>
      </c>
      <c r="BB8" s="329">
        <v>0.50478000000000001</v>
      </c>
      <c r="BC8" s="329">
        <v>0.49256</v>
      </c>
      <c r="BD8" s="329">
        <v>0.46691223237000001</v>
      </c>
      <c r="BE8" s="329">
        <v>0.43309519136000002</v>
      </c>
      <c r="BF8" s="329">
        <v>0.38207999999999998</v>
      </c>
      <c r="BG8" s="329">
        <v>0.45597663960000001</v>
      </c>
      <c r="BH8" s="329">
        <v>0.47953070192000002</v>
      </c>
      <c r="BI8" s="329">
        <v>0.49594424250000002</v>
      </c>
      <c r="BJ8" s="329">
        <v>0.49643041722999998</v>
      </c>
      <c r="BK8" s="329">
        <v>0.47963600000000001</v>
      </c>
      <c r="BL8" s="329">
        <v>0.45755379192000001</v>
      </c>
      <c r="BM8" s="329">
        <v>0.468308</v>
      </c>
      <c r="BN8" s="329">
        <v>0.4744932</v>
      </c>
      <c r="BO8" s="329">
        <v>0.46300639999999998</v>
      </c>
      <c r="BP8" s="329">
        <v>0.45042775359999998</v>
      </c>
      <c r="BQ8" s="329">
        <v>0.44448209663999999</v>
      </c>
      <c r="BR8" s="329">
        <v>0.36679679999999998</v>
      </c>
      <c r="BS8" s="329">
        <v>0.43587986553000002</v>
      </c>
      <c r="BT8" s="329">
        <v>0.45989938817999998</v>
      </c>
      <c r="BU8" s="329">
        <v>0.47574601871</v>
      </c>
      <c r="BV8" s="329">
        <v>0.47437616051999998</v>
      </c>
    </row>
    <row r="9" spans="1:74" ht="11.1" customHeight="1" x14ac:dyDescent="0.2">
      <c r="A9" s="61" t="s">
        <v>675</v>
      </c>
      <c r="B9" s="175" t="s">
        <v>258</v>
      </c>
      <c r="C9" s="218">
        <v>1.56162</v>
      </c>
      <c r="D9" s="218">
        <v>1.41143</v>
      </c>
      <c r="E9" s="218">
        <v>1.3892899999999999</v>
      </c>
      <c r="F9" s="218">
        <v>1.3463400000000001</v>
      </c>
      <c r="G9" s="218">
        <v>1.3731199999999999</v>
      </c>
      <c r="H9" s="218">
        <v>1.3249500000000001</v>
      </c>
      <c r="I9" s="218">
        <v>1.2110399999999999</v>
      </c>
      <c r="J9" s="218">
        <v>1.27196</v>
      </c>
      <c r="K9" s="218">
        <v>1.08975</v>
      </c>
      <c r="L9" s="218">
        <v>1.29051</v>
      </c>
      <c r="M9" s="218">
        <v>1.278</v>
      </c>
      <c r="N9" s="218">
        <v>1.25749</v>
      </c>
      <c r="O9" s="218">
        <v>1.3097000000000001</v>
      </c>
      <c r="P9" s="218">
        <v>1.3278399999999999</v>
      </c>
      <c r="Q9" s="218">
        <v>1.3766499999999999</v>
      </c>
      <c r="R9" s="218">
        <v>1.2664500000000001</v>
      </c>
      <c r="S9" s="218">
        <v>1.1951499999999999</v>
      </c>
      <c r="T9" s="218">
        <v>1.1147400000000001</v>
      </c>
      <c r="U9" s="218">
        <v>1.2519899999999999</v>
      </c>
      <c r="V9" s="218">
        <v>1.10419</v>
      </c>
      <c r="W9" s="218">
        <v>1.17666</v>
      </c>
      <c r="X9" s="218">
        <v>1.32887</v>
      </c>
      <c r="Y9" s="218">
        <v>1.3728800000000001</v>
      </c>
      <c r="Z9" s="218">
        <v>1.3774599999999999</v>
      </c>
      <c r="AA9" s="218">
        <v>1.3355539999999999</v>
      </c>
      <c r="AB9" s="218">
        <v>1.319005</v>
      </c>
      <c r="AC9" s="218">
        <v>1.255171</v>
      </c>
      <c r="AD9" s="218">
        <v>1.337815</v>
      </c>
      <c r="AE9" s="218">
        <v>1.2046760000000001</v>
      </c>
      <c r="AF9" s="218">
        <v>1.1253139999999999</v>
      </c>
      <c r="AG9" s="218">
        <v>1.2417739999999999</v>
      </c>
      <c r="AH9" s="218">
        <v>1.188256</v>
      </c>
      <c r="AI9" s="218">
        <v>1.319577</v>
      </c>
      <c r="AJ9" s="218">
        <v>1.1768909999999999</v>
      </c>
      <c r="AK9" s="218">
        <v>1.304162</v>
      </c>
      <c r="AL9" s="218">
        <v>1.286405</v>
      </c>
      <c r="AM9" s="218">
        <v>1.294414</v>
      </c>
      <c r="AN9" s="218">
        <v>1.3304609999999999</v>
      </c>
      <c r="AO9" s="218">
        <v>1.3057270000000001</v>
      </c>
      <c r="AP9" s="218">
        <v>1.4247080000000001</v>
      </c>
      <c r="AQ9" s="218">
        <v>1.415095</v>
      </c>
      <c r="AR9" s="218">
        <v>1.413424</v>
      </c>
      <c r="AS9" s="218">
        <v>1.4284140000000001</v>
      </c>
      <c r="AT9" s="218">
        <v>1.4404300000000001</v>
      </c>
      <c r="AU9" s="218">
        <v>1.4240470000000001</v>
      </c>
      <c r="AV9" s="218">
        <v>1.4285079999999999</v>
      </c>
      <c r="AW9" s="218">
        <v>1.373394</v>
      </c>
      <c r="AX9" s="218">
        <v>1.464324</v>
      </c>
      <c r="AY9" s="218">
        <v>1.44</v>
      </c>
      <c r="AZ9" s="218">
        <v>1.4651668630000001</v>
      </c>
      <c r="BA9" s="218">
        <v>1.4943102857999999</v>
      </c>
      <c r="BB9" s="329">
        <v>1.5210949041999999</v>
      </c>
      <c r="BC9" s="329">
        <v>1.5468170532000001</v>
      </c>
      <c r="BD9" s="329">
        <v>1.5446673941</v>
      </c>
      <c r="BE9" s="329">
        <v>1.5713011734</v>
      </c>
      <c r="BF9" s="329">
        <v>1.5110437201</v>
      </c>
      <c r="BG9" s="329">
        <v>1.4242319967999999</v>
      </c>
      <c r="BH9" s="329">
        <v>1.544411322</v>
      </c>
      <c r="BI9" s="329">
        <v>1.6430569644999999</v>
      </c>
      <c r="BJ9" s="329">
        <v>1.6700436608</v>
      </c>
      <c r="BK9" s="329">
        <v>1.6743757785</v>
      </c>
      <c r="BL9" s="329">
        <v>1.6741606011000001</v>
      </c>
      <c r="BM9" s="329">
        <v>1.6733542437</v>
      </c>
      <c r="BN9" s="329">
        <v>1.6732309067</v>
      </c>
      <c r="BO9" s="329">
        <v>1.6728530865</v>
      </c>
      <c r="BP9" s="329">
        <v>1.6386750401000001</v>
      </c>
      <c r="BQ9" s="329">
        <v>1.6406610919</v>
      </c>
      <c r="BR9" s="329">
        <v>1.5450815494000001</v>
      </c>
      <c r="BS9" s="329">
        <v>1.4332495441999999</v>
      </c>
      <c r="BT9" s="329">
        <v>1.5519022954999999</v>
      </c>
      <c r="BU9" s="329">
        <v>1.6490286712</v>
      </c>
      <c r="BV9" s="329">
        <v>1.6737795714999999</v>
      </c>
    </row>
    <row r="10" spans="1:74" ht="11.1" customHeight="1" x14ac:dyDescent="0.2">
      <c r="A10" s="61" t="s">
        <v>676</v>
      </c>
      <c r="B10" s="175" t="s">
        <v>131</v>
      </c>
      <c r="C10" s="218">
        <v>3.4715660000000002</v>
      </c>
      <c r="D10" s="218">
        <v>3.3698030000000001</v>
      </c>
      <c r="E10" s="218">
        <v>3.6041159999999999</v>
      </c>
      <c r="F10" s="218">
        <v>3.602201</v>
      </c>
      <c r="G10" s="218">
        <v>3.6641780000000002</v>
      </c>
      <c r="H10" s="218">
        <v>3.7040389999999999</v>
      </c>
      <c r="I10" s="218">
        <v>3.6802060000000001</v>
      </c>
      <c r="J10" s="218">
        <v>3.828919</v>
      </c>
      <c r="K10" s="218">
        <v>3.9154589999999998</v>
      </c>
      <c r="L10" s="218">
        <v>4.019088</v>
      </c>
      <c r="M10" s="218">
        <v>4.1350009999999999</v>
      </c>
      <c r="N10" s="218">
        <v>4.1776299999999997</v>
      </c>
      <c r="O10" s="218">
        <v>4.2501139999999999</v>
      </c>
      <c r="P10" s="218">
        <v>4.3517270000000003</v>
      </c>
      <c r="Q10" s="218">
        <v>4.3531129999999996</v>
      </c>
      <c r="R10" s="218">
        <v>4.4775749999999999</v>
      </c>
      <c r="S10" s="218">
        <v>4.6005190000000002</v>
      </c>
      <c r="T10" s="218">
        <v>4.644463</v>
      </c>
      <c r="U10" s="218">
        <v>4.7235769999999997</v>
      </c>
      <c r="V10" s="218">
        <v>4.8093389999999996</v>
      </c>
      <c r="W10" s="218">
        <v>4.8954019999999998</v>
      </c>
      <c r="X10" s="218">
        <v>5.0656739999999996</v>
      </c>
      <c r="Y10" s="218">
        <v>5.1184130000000003</v>
      </c>
      <c r="Z10" s="218">
        <v>5.1482590000000004</v>
      </c>
      <c r="AA10" s="218">
        <v>5.2178019999999998</v>
      </c>
      <c r="AB10" s="218">
        <v>5.2665439999999997</v>
      </c>
      <c r="AC10" s="218">
        <v>5.4005159999999997</v>
      </c>
      <c r="AD10" s="218">
        <v>5.5194679999999998</v>
      </c>
      <c r="AE10" s="218">
        <v>5.5883529999999997</v>
      </c>
      <c r="AF10" s="218">
        <v>5.6498080000000002</v>
      </c>
      <c r="AG10" s="218">
        <v>5.7269449999999997</v>
      </c>
      <c r="AH10" s="218">
        <v>5.8913570000000002</v>
      </c>
      <c r="AI10" s="218">
        <v>5.9001390000000002</v>
      </c>
      <c r="AJ10" s="218">
        <v>6.0050889999999999</v>
      </c>
      <c r="AK10" s="218">
        <v>6.0574690000000002</v>
      </c>
      <c r="AL10" s="218">
        <v>6.0432030000000001</v>
      </c>
      <c r="AM10" s="218">
        <v>6.1673010000000001</v>
      </c>
      <c r="AN10" s="218">
        <v>6.2690429999999999</v>
      </c>
      <c r="AO10" s="218">
        <v>6.3979850000000003</v>
      </c>
      <c r="AP10" s="218">
        <v>6.5811789999999997</v>
      </c>
      <c r="AQ10" s="218">
        <v>6.6733130000000003</v>
      </c>
      <c r="AR10" s="218">
        <v>6.7704420000000001</v>
      </c>
      <c r="AS10" s="218">
        <v>6.8564379999999998</v>
      </c>
      <c r="AT10" s="218">
        <v>6.9601730000000002</v>
      </c>
      <c r="AU10" s="218">
        <v>7.0112649999999999</v>
      </c>
      <c r="AV10" s="218">
        <v>7.1721190000000004</v>
      </c>
      <c r="AW10" s="218">
        <v>7.2167139999999996</v>
      </c>
      <c r="AX10" s="218">
        <v>7.3366230000000003</v>
      </c>
      <c r="AY10" s="218">
        <v>7.2401980000000004</v>
      </c>
      <c r="AZ10" s="218">
        <v>7.3089590653999998</v>
      </c>
      <c r="BA10" s="218">
        <v>7.3344356933999997</v>
      </c>
      <c r="BB10" s="329">
        <v>7.3399258848000004</v>
      </c>
      <c r="BC10" s="329">
        <v>7.3308006722999997</v>
      </c>
      <c r="BD10" s="329">
        <v>7.3160476654000002</v>
      </c>
      <c r="BE10" s="329">
        <v>7.2778752189000002</v>
      </c>
      <c r="BF10" s="329">
        <v>7.2196972668999999</v>
      </c>
      <c r="BG10" s="329">
        <v>7.1605556786999998</v>
      </c>
      <c r="BH10" s="329">
        <v>7.1085344668000001</v>
      </c>
      <c r="BI10" s="329">
        <v>7.0665934026999997</v>
      </c>
      <c r="BJ10" s="329">
        <v>7.0323332215000001</v>
      </c>
      <c r="BK10" s="329">
        <v>7.0157212834999996</v>
      </c>
      <c r="BL10" s="329">
        <v>7.0130136122</v>
      </c>
      <c r="BM10" s="329">
        <v>7.0305849542000001</v>
      </c>
      <c r="BN10" s="329">
        <v>7.0622357644999996</v>
      </c>
      <c r="BO10" s="329">
        <v>7.1187616306999999</v>
      </c>
      <c r="BP10" s="329">
        <v>7.1804832252999997</v>
      </c>
      <c r="BQ10" s="329">
        <v>7.2448838512</v>
      </c>
      <c r="BR10" s="329">
        <v>7.3078312047000002</v>
      </c>
      <c r="BS10" s="329">
        <v>7.3685033260999999</v>
      </c>
      <c r="BT10" s="329">
        <v>7.4277226297999999</v>
      </c>
      <c r="BU10" s="329">
        <v>7.4860681909000002</v>
      </c>
      <c r="BV10" s="329">
        <v>7.5289720673999998</v>
      </c>
    </row>
    <row r="11" spans="1:74" ht="11.1" customHeight="1" x14ac:dyDescent="0.2">
      <c r="A11" s="61" t="s">
        <v>984</v>
      </c>
      <c r="B11" s="175" t="s">
        <v>133</v>
      </c>
      <c r="C11" s="218">
        <v>9.1113040000000005</v>
      </c>
      <c r="D11" s="218">
        <v>8.1533379999999998</v>
      </c>
      <c r="E11" s="218">
        <v>9.1468030000000002</v>
      </c>
      <c r="F11" s="218">
        <v>8.797993</v>
      </c>
      <c r="G11" s="218">
        <v>9.0223309999999994</v>
      </c>
      <c r="H11" s="218">
        <v>9.1994559999999996</v>
      </c>
      <c r="I11" s="218">
        <v>9.2032150000000001</v>
      </c>
      <c r="J11" s="218">
        <v>8.9019150000000007</v>
      </c>
      <c r="K11" s="218">
        <v>8.8781770000000009</v>
      </c>
      <c r="L11" s="218">
        <v>8.8566850000000006</v>
      </c>
      <c r="M11" s="218">
        <v>8.6600239999999999</v>
      </c>
      <c r="N11" s="218">
        <v>8.6577889999999993</v>
      </c>
      <c r="O11" s="218">
        <v>8.4491130000000005</v>
      </c>
      <c r="P11" s="218">
        <v>8.4886009999999992</v>
      </c>
      <c r="Q11" s="218">
        <v>8.6997260000000001</v>
      </c>
      <c r="R11" s="218">
        <v>8.5949639999999992</v>
      </c>
      <c r="S11" s="218">
        <v>8.9080209999999997</v>
      </c>
      <c r="T11" s="218">
        <v>9.1469649999999998</v>
      </c>
      <c r="U11" s="218">
        <v>8.6346150000000002</v>
      </c>
      <c r="V11" s="218">
        <v>8.6043129999999994</v>
      </c>
      <c r="W11" s="218">
        <v>8.3130900000000008</v>
      </c>
      <c r="X11" s="218">
        <v>8.0406139999999997</v>
      </c>
      <c r="Y11" s="218">
        <v>8.1095179999999996</v>
      </c>
      <c r="Z11" s="218">
        <v>7.53315</v>
      </c>
      <c r="AA11" s="218">
        <v>7.8466019999999999</v>
      </c>
      <c r="AB11" s="218">
        <v>7.1602059999999996</v>
      </c>
      <c r="AC11" s="218">
        <v>7.3899460000000001</v>
      </c>
      <c r="AD11" s="218">
        <v>7.6218690000000002</v>
      </c>
      <c r="AE11" s="218">
        <v>7.6108450000000003</v>
      </c>
      <c r="AF11" s="218">
        <v>7.6068939999999996</v>
      </c>
      <c r="AG11" s="218">
        <v>7.9539140000000002</v>
      </c>
      <c r="AH11" s="218">
        <v>8.0286000000000008</v>
      </c>
      <c r="AI11" s="218">
        <v>7.8179160000000003</v>
      </c>
      <c r="AJ11" s="218">
        <v>7.3594629999999999</v>
      </c>
      <c r="AK11" s="218">
        <v>7.1556509999999998</v>
      </c>
      <c r="AL11" s="218">
        <v>7.5511439999999999</v>
      </c>
      <c r="AM11" s="218">
        <v>7.3385530000000001</v>
      </c>
      <c r="AN11" s="218">
        <v>6.9595000000000002</v>
      </c>
      <c r="AO11" s="218">
        <v>7.0181230000000001</v>
      </c>
      <c r="AP11" s="218">
        <v>7.2788349999999999</v>
      </c>
      <c r="AQ11" s="218">
        <v>6.8768050000000001</v>
      </c>
      <c r="AR11" s="218">
        <v>6.6588989999999999</v>
      </c>
      <c r="AS11" s="218">
        <v>7.2220009999999997</v>
      </c>
      <c r="AT11" s="218">
        <v>7.0822789999999998</v>
      </c>
      <c r="AU11" s="218">
        <v>7.1583909999999999</v>
      </c>
      <c r="AV11" s="218">
        <v>6.7538229999999997</v>
      </c>
      <c r="AW11" s="218">
        <v>6.7723019999999998</v>
      </c>
      <c r="AX11" s="218">
        <v>6.767792</v>
      </c>
      <c r="AY11" s="218">
        <v>6.6583699999999997</v>
      </c>
      <c r="AZ11" s="218">
        <v>6.7359999999999998</v>
      </c>
      <c r="BA11" s="218">
        <v>6.7537825806000003</v>
      </c>
      <c r="BB11" s="329">
        <v>6.7323599999999999</v>
      </c>
      <c r="BC11" s="329">
        <v>6.5500509999999998</v>
      </c>
      <c r="BD11" s="329">
        <v>6.3891869999999997</v>
      </c>
      <c r="BE11" s="329">
        <v>6.590293</v>
      </c>
      <c r="BF11" s="329">
        <v>6.8934980000000001</v>
      </c>
      <c r="BG11" s="329">
        <v>6.8351790000000001</v>
      </c>
      <c r="BH11" s="329">
        <v>6.4680939999999998</v>
      </c>
      <c r="BI11" s="329">
        <v>6.5472789999999996</v>
      </c>
      <c r="BJ11" s="329">
        <v>6.4567750000000004</v>
      </c>
      <c r="BK11" s="329">
        <v>6.5383310000000003</v>
      </c>
      <c r="BL11" s="329">
        <v>6.2517620000000003</v>
      </c>
      <c r="BM11" s="329">
        <v>6.3472369999999998</v>
      </c>
      <c r="BN11" s="329">
        <v>6.7597509999999996</v>
      </c>
      <c r="BO11" s="329">
        <v>6.5636559999999999</v>
      </c>
      <c r="BP11" s="329">
        <v>6.3937929999999996</v>
      </c>
      <c r="BQ11" s="329">
        <v>6.6504349999999999</v>
      </c>
      <c r="BR11" s="329">
        <v>6.9319170000000003</v>
      </c>
      <c r="BS11" s="329">
        <v>6.8053569999999999</v>
      </c>
      <c r="BT11" s="329">
        <v>6.3431160000000002</v>
      </c>
      <c r="BU11" s="329">
        <v>6.193835</v>
      </c>
      <c r="BV11" s="329">
        <v>6.0528469999999999</v>
      </c>
    </row>
    <row r="12" spans="1:74" ht="11.1" customHeight="1" x14ac:dyDescent="0.2">
      <c r="A12" s="61" t="s">
        <v>986</v>
      </c>
      <c r="B12" s="175" t="s">
        <v>137</v>
      </c>
      <c r="C12" s="218">
        <v>6.4516129031E-5</v>
      </c>
      <c r="D12" s="218">
        <v>3.5714285713000002E-5</v>
      </c>
      <c r="E12" s="218">
        <v>0</v>
      </c>
      <c r="F12" s="218">
        <v>0</v>
      </c>
      <c r="G12" s="218">
        <v>0</v>
      </c>
      <c r="H12" s="218">
        <v>3.6666666667E-4</v>
      </c>
      <c r="I12" s="218">
        <v>0.26825806452000001</v>
      </c>
      <c r="J12" s="218">
        <v>0.70190322580999998</v>
      </c>
      <c r="K12" s="218">
        <v>1.6833333333000002E-2</v>
      </c>
      <c r="L12" s="218">
        <v>0</v>
      </c>
      <c r="M12" s="218">
        <v>0</v>
      </c>
      <c r="N12" s="218">
        <v>0</v>
      </c>
      <c r="O12" s="218">
        <v>0</v>
      </c>
      <c r="P12" s="218">
        <v>0</v>
      </c>
      <c r="Q12" s="218">
        <v>0</v>
      </c>
      <c r="R12" s="218">
        <v>0</v>
      </c>
      <c r="S12" s="218">
        <v>0</v>
      </c>
      <c r="T12" s="218">
        <v>0</v>
      </c>
      <c r="U12" s="218">
        <v>3.2258064515E-5</v>
      </c>
      <c r="V12" s="218">
        <v>0</v>
      </c>
      <c r="W12" s="218">
        <v>3.3266666666999997E-2</v>
      </c>
      <c r="X12" s="218">
        <v>0</v>
      </c>
      <c r="Y12" s="218">
        <v>0</v>
      </c>
      <c r="Z12" s="218">
        <v>-1.0193548387E-2</v>
      </c>
      <c r="AA12" s="218">
        <v>-1.7322580644999998E-2</v>
      </c>
      <c r="AB12" s="218">
        <v>-5.8571428571000004E-3</v>
      </c>
      <c r="AC12" s="218">
        <v>0</v>
      </c>
      <c r="AD12" s="218">
        <v>0</v>
      </c>
      <c r="AE12" s="218">
        <v>0</v>
      </c>
      <c r="AF12" s="218">
        <v>0</v>
      </c>
      <c r="AG12" s="218">
        <v>0</v>
      </c>
      <c r="AH12" s="218">
        <v>0</v>
      </c>
      <c r="AI12" s="218">
        <v>0</v>
      </c>
      <c r="AJ12" s="218">
        <v>0</v>
      </c>
      <c r="AK12" s="218">
        <v>0</v>
      </c>
      <c r="AL12" s="218">
        <v>0</v>
      </c>
      <c r="AM12" s="218">
        <v>0</v>
      </c>
      <c r="AN12" s="218">
        <v>0</v>
      </c>
      <c r="AO12" s="218">
        <v>1.2903225805999999E-3</v>
      </c>
      <c r="AP12" s="218">
        <v>8.7133333332999996E-2</v>
      </c>
      <c r="AQ12" s="218">
        <v>7.5580645161000007E-2</v>
      </c>
      <c r="AR12" s="218">
        <v>0</v>
      </c>
      <c r="AS12" s="218">
        <v>0</v>
      </c>
      <c r="AT12" s="218">
        <v>0</v>
      </c>
      <c r="AU12" s="218">
        <v>9.9999999998000004E-5</v>
      </c>
      <c r="AV12" s="218">
        <v>9.6774193549999994E-5</v>
      </c>
      <c r="AW12" s="218">
        <v>1E-4</v>
      </c>
      <c r="AX12" s="218">
        <v>1.2903225807E-4</v>
      </c>
      <c r="AY12" s="218">
        <v>9.6774193546000006E-5</v>
      </c>
      <c r="AZ12" s="218">
        <v>5.6122448978999997E-5</v>
      </c>
      <c r="BA12" s="218">
        <v>7.8341013825999997E-5</v>
      </c>
      <c r="BB12" s="329">
        <v>0</v>
      </c>
      <c r="BC12" s="329">
        <v>0</v>
      </c>
      <c r="BD12" s="329">
        <v>0</v>
      </c>
      <c r="BE12" s="329">
        <v>0</v>
      </c>
      <c r="BF12" s="329">
        <v>0</v>
      </c>
      <c r="BG12" s="329">
        <v>0</v>
      </c>
      <c r="BH12" s="329">
        <v>0</v>
      </c>
      <c r="BI12" s="329">
        <v>0</v>
      </c>
      <c r="BJ12" s="329">
        <v>0</v>
      </c>
      <c r="BK12" s="329">
        <v>0</v>
      </c>
      <c r="BL12" s="329">
        <v>0</v>
      </c>
      <c r="BM12" s="329">
        <v>0</v>
      </c>
      <c r="BN12" s="329">
        <v>0</v>
      </c>
      <c r="BO12" s="329">
        <v>0</v>
      </c>
      <c r="BP12" s="329">
        <v>0</v>
      </c>
      <c r="BQ12" s="329">
        <v>0</v>
      </c>
      <c r="BR12" s="329">
        <v>0</v>
      </c>
      <c r="BS12" s="329">
        <v>0</v>
      </c>
      <c r="BT12" s="329">
        <v>0</v>
      </c>
      <c r="BU12" s="329">
        <v>0</v>
      </c>
      <c r="BV12" s="329">
        <v>0</v>
      </c>
    </row>
    <row r="13" spans="1:74" ht="11.1" customHeight="1" x14ac:dyDescent="0.2">
      <c r="A13" s="61" t="s">
        <v>985</v>
      </c>
      <c r="B13" s="175" t="s">
        <v>564</v>
      </c>
      <c r="C13" s="218">
        <v>-0.37467741934999998</v>
      </c>
      <c r="D13" s="218">
        <v>-0.12221428571</v>
      </c>
      <c r="E13" s="218">
        <v>-0.37890322581000002</v>
      </c>
      <c r="F13" s="218">
        <v>-0.21093333333</v>
      </c>
      <c r="G13" s="218">
        <v>-5.8322580644999997E-2</v>
      </c>
      <c r="H13" s="218">
        <v>0.41953333332999998</v>
      </c>
      <c r="I13" s="218">
        <v>0.30396774193999998</v>
      </c>
      <c r="J13" s="218">
        <v>-1.3580645161E-2</v>
      </c>
      <c r="K13" s="218">
        <v>0.55246666667</v>
      </c>
      <c r="L13" s="218">
        <v>-0.21896774193999999</v>
      </c>
      <c r="M13" s="218">
        <v>3.3999999999999998E-3</v>
      </c>
      <c r="N13" s="218">
        <v>0.19980645160999999</v>
      </c>
      <c r="O13" s="218">
        <v>-0.41270967741999998</v>
      </c>
      <c r="P13" s="218">
        <v>-0.17275862069</v>
      </c>
      <c r="Q13" s="218">
        <v>-0.79719354839000001</v>
      </c>
      <c r="R13" s="218">
        <v>-0.32206666667</v>
      </c>
      <c r="S13" s="218">
        <v>-0.16377419355</v>
      </c>
      <c r="T13" s="218">
        <v>-1.5333333333E-3</v>
      </c>
      <c r="U13" s="218">
        <v>0.49409677418999998</v>
      </c>
      <c r="V13" s="218">
        <v>0.33032258064999998</v>
      </c>
      <c r="W13" s="218">
        <v>-0.25119999999999998</v>
      </c>
      <c r="X13" s="218">
        <v>-0.20480645161</v>
      </c>
      <c r="Y13" s="218">
        <v>-0.1033</v>
      </c>
      <c r="Z13" s="218">
        <v>0.44877419354999998</v>
      </c>
      <c r="AA13" s="218">
        <v>-0.38451612902999999</v>
      </c>
      <c r="AB13" s="218">
        <v>-0.27835714286000002</v>
      </c>
      <c r="AC13" s="218">
        <v>-0.25545161290000001</v>
      </c>
      <c r="AD13" s="218">
        <v>-0.11006666666999999</v>
      </c>
      <c r="AE13" s="218">
        <v>0.14167741935</v>
      </c>
      <c r="AF13" s="218">
        <v>0.48676666667000001</v>
      </c>
      <c r="AG13" s="218">
        <v>0.30816129032</v>
      </c>
      <c r="AH13" s="218">
        <v>6.9451612903000004E-2</v>
      </c>
      <c r="AI13" s="218">
        <v>-0.24293333333</v>
      </c>
      <c r="AJ13" s="218">
        <v>-0.27883870968000002</v>
      </c>
      <c r="AK13" s="218">
        <v>0.26790000000000003</v>
      </c>
      <c r="AL13" s="218">
        <v>0.53425806452000002</v>
      </c>
      <c r="AM13" s="218">
        <v>-0.21635483871</v>
      </c>
      <c r="AN13" s="218">
        <v>-0.34207142857</v>
      </c>
      <c r="AO13" s="218">
        <v>-0.33512903226000001</v>
      </c>
      <c r="AP13" s="218">
        <v>-0.31383333333000002</v>
      </c>
      <c r="AQ13" s="218">
        <v>-2.9258064516E-2</v>
      </c>
      <c r="AR13" s="218">
        <v>0.33910000000000001</v>
      </c>
      <c r="AS13" s="218">
        <v>0.48964516129000002</v>
      </c>
      <c r="AT13" s="218">
        <v>0.26035483870999998</v>
      </c>
      <c r="AU13" s="218">
        <v>-9.9666666666999998E-3</v>
      </c>
      <c r="AV13" s="218">
        <v>-0.67938709676999998</v>
      </c>
      <c r="AW13" s="218">
        <v>-0.18466666667000001</v>
      </c>
      <c r="AX13" s="218">
        <v>-0.19929032258000001</v>
      </c>
      <c r="AY13" s="218">
        <v>-0.89541935484000001</v>
      </c>
      <c r="AZ13" s="218">
        <v>-0.86396938775999998</v>
      </c>
      <c r="BA13" s="218">
        <v>-0.94807715653000002</v>
      </c>
      <c r="BB13" s="329">
        <v>-0.28179120000000002</v>
      </c>
      <c r="BC13" s="329">
        <v>2.3349399999999999E-2</v>
      </c>
      <c r="BD13" s="329">
        <v>0.2382996</v>
      </c>
      <c r="BE13" s="329">
        <v>0.40609210000000001</v>
      </c>
      <c r="BF13" s="329">
        <v>0.2181042</v>
      </c>
      <c r="BG13" s="329">
        <v>9.7896999999999998E-2</v>
      </c>
      <c r="BH13" s="329">
        <v>-0.1394031</v>
      </c>
      <c r="BI13" s="329">
        <v>0.16658290000000001</v>
      </c>
      <c r="BJ13" s="329">
        <v>0.59551319999999996</v>
      </c>
      <c r="BK13" s="329">
        <v>-0.24456320000000001</v>
      </c>
      <c r="BL13" s="329">
        <v>-0.1246698</v>
      </c>
      <c r="BM13" s="329">
        <v>-0.2908251</v>
      </c>
      <c r="BN13" s="329">
        <v>-0.13026160000000001</v>
      </c>
      <c r="BO13" s="329">
        <v>0.1196281</v>
      </c>
      <c r="BP13" s="329">
        <v>0.36245569999999999</v>
      </c>
      <c r="BQ13" s="329">
        <v>0.47585680000000002</v>
      </c>
      <c r="BR13" s="329">
        <v>0.18620510000000001</v>
      </c>
      <c r="BS13" s="329">
        <v>7.5194300000000006E-2</v>
      </c>
      <c r="BT13" s="329">
        <v>-0.2033597</v>
      </c>
      <c r="BU13" s="329">
        <v>0.14340520000000001</v>
      </c>
      <c r="BV13" s="329">
        <v>0.45089449999999998</v>
      </c>
    </row>
    <row r="14" spans="1:74" ht="11.1" customHeight="1" x14ac:dyDescent="0.2">
      <c r="A14" s="61" t="s">
        <v>678</v>
      </c>
      <c r="B14" s="175" t="s">
        <v>134</v>
      </c>
      <c r="C14" s="218">
        <v>0.18910890322999999</v>
      </c>
      <c r="D14" s="218">
        <v>0.25244257142999998</v>
      </c>
      <c r="E14" s="218">
        <v>7.8949225806000001E-2</v>
      </c>
      <c r="F14" s="218">
        <v>8.8855333332999997E-2</v>
      </c>
      <c r="G14" s="218">
        <v>0.13445958064999999</v>
      </c>
      <c r="H14" s="218">
        <v>9.2400999999999997E-2</v>
      </c>
      <c r="I14" s="218">
        <v>0.46992019354999998</v>
      </c>
      <c r="J14" s="218">
        <v>0.33884941935000001</v>
      </c>
      <c r="K14" s="218">
        <v>0.23744699999999999</v>
      </c>
      <c r="L14" s="218">
        <v>5.6559741934999998E-2</v>
      </c>
      <c r="M14" s="218">
        <v>0.29052099999999997</v>
      </c>
      <c r="N14" s="218">
        <v>-4.2227451612999997E-2</v>
      </c>
      <c r="O14" s="218">
        <v>0.18512667742</v>
      </c>
      <c r="P14" s="218">
        <v>3.7739620690000003E-2</v>
      </c>
      <c r="Q14" s="218">
        <v>0.27651454839</v>
      </c>
      <c r="R14" s="218">
        <v>4.0130666666999999E-2</v>
      </c>
      <c r="S14" s="218">
        <v>1.0761193548E-2</v>
      </c>
      <c r="T14" s="218">
        <v>0.23889833332999999</v>
      </c>
      <c r="U14" s="218">
        <v>0.14575896774</v>
      </c>
      <c r="V14" s="218">
        <v>7.1935419355000002E-2</v>
      </c>
      <c r="W14" s="218">
        <v>0.24084433332999999</v>
      </c>
      <c r="X14" s="218">
        <v>6.6439451612999995E-2</v>
      </c>
      <c r="Y14" s="218">
        <v>3.4598999999999998E-2</v>
      </c>
      <c r="Z14" s="218">
        <v>0.27745535484</v>
      </c>
      <c r="AA14" s="218">
        <v>2.0335709677000002E-2</v>
      </c>
      <c r="AB14" s="218">
        <v>0.22786628571</v>
      </c>
      <c r="AC14" s="218">
        <v>0.37931061290000001</v>
      </c>
      <c r="AD14" s="218">
        <v>-2.7182333332999999E-2</v>
      </c>
      <c r="AE14" s="218">
        <v>0.24390658065000001</v>
      </c>
      <c r="AF14" s="218">
        <v>0.47868033332999999</v>
      </c>
      <c r="AG14" s="218">
        <v>0.31791270968000002</v>
      </c>
      <c r="AH14" s="218">
        <v>0.18728838710000001</v>
      </c>
      <c r="AI14" s="218">
        <v>0.32983133332999998</v>
      </c>
      <c r="AJ14" s="218">
        <v>0.20774470968</v>
      </c>
      <c r="AK14" s="218">
        <v>0.31185400000000002</v>
      </c>
      <c r="AL14" s="218">
        <v>0.10810993548</v>
      </c>
      <c r="AM14" s="218">
        <v>0.17396083871000001</v>
      </c>
      <c r="AN14" s="218">
        <v>0.38963442857000002</v>
      </c>
      <c r="AO14" s="218">
        <v>0.20827470968</v>
      </c>
      <c r="AP14" s="218">
        <v>0.27166800000000002</v>
      </c>
      <c r="AQ14" s="218">
        <v>0.40919741934999998</v>
      </c>
      <c r="AR14" s="218">
        <v>0.15138499999999999</v>
      </c>
      <c r="AS14" s="218">
        <v>0.11318283871</v>
      </c>
      <c r="AT14" s="218">
        <v>0.31412016128999998</v>
      </c>
      <c r="AU14" s="218">
        <v>-1.8903333332999999E-3</v>
      </c>
      <c r="AV14" s="218">
        <v>0.16273632258000001</v>
      </c>
      <c r="AW14" s="218">
        <v>0.34936966667000002</v>
      </c>
      <c r="AX14" s="218">
        <v>0.58065329032000002</v>
      </c>
      <c r="AY14" s="218">
        <v>0.54468158065000005</v>
      </c>
      <c r="AZ14" s="218">
        <v>0.19000233858000001</v>
      </c>
      <c r="BA14" s="218">
        <v>0.35511864274999999</v>
      </c>
      <c r="BB14" s="329">
        <v>0.2151409</v>
      </c>
      <c r="BC14" s="329">
        <v>0.1814209</v>
      </c>
      <c r="BD14" s="329">
        <v>0.17154829999999999</v>
      </c>
      <c r="BE14" s="329">
        <v>0.25271260000000001</v>
      </c>
      <c r="BF14" s="329">
        <v>0.29630800000000002</v>
      </c>
      <c r="BG14" s="329">
        <v>0.24595049999999999</v>
      </c>
      <c r="BH14" s="329">
        <v>9.4398700000000002E-2</v>
      </c>
      <c r="BI14" s="329">
        <v>7.4595499999999995E-2</v>
      </c>
      <c r="BJ14" s="329">
        <v>0.127582</v>
      </c>
      <c r="BK14" s="329">
        <v>0.14388619999999999</v>
      </c>
      <c r="BL14" s="329">
        <v>0.17088159999999999</v>
      </c>
      <c r="BM14" s="329">
        <v>0.1792212</v>
      </c>
      <c r="BN14" s="329">
        <v>0.123852</v>
      </c>
      <c r="BO14" s="329">
        <v>0.12348389999999999</v>
      </c>
      <c r="BP14" s="329">
        <v>0.18013280000000001</v>
      </c>
      <c r="BQ14" s="329">
        <v>0.21466270000000001</v>
      </c>
      <c r="BR14" s="329">
        <v>0.22914180000000001</v>
      </c>
      <c r="BS14" s="329">
        <v>0.18734680000000001</v>
      </c>
      <c r="BT14" s="329">
        <v>7.2780600000000001E-2</v>
      </c>
      <c r="BU14" s="329">
        <v>4.6091E-2</v>
      </c>
      <c r="BV14" s="329">
        <v>9.0092000000000005E-2</v>
      </c>
    </row>
    <row r="15" spans="1:74" ht="11.1" customHeight="1" x14ac:dyDescent="0.2">
      <c r="A15" s="61" t="s">
        <v>679</v>
      </c>
      <c r="B15" s="175" t="s">
        <v>188</v>
      </c>
      <c r="C15" s="218">
        <v>14.422806</v>
      </c>
      <c r="D15" s="218">
        <v>13.676035000000001</v>
      </c>
      <c r="E15" s="218">
        <v>14.451225000000001</v>
      </c>
      <c r="F15" s="218">
        <v>14.230566</v>
      </c>
      <c r="G15" s="218">
        <v>14.717806</v>
      </c>
      <c r="H15" s="218">
        <v>15.294166000000001</v>
      </c>
      <c r="I15" s="218">
        <v>15.589387</v>
      </c>
      <c r="J15" s="218">
        <v>15.556096</v>
      </c>
      <c r="K15" s="218">
        <v>15.274933000000001</v>
      </c>
      <c r="L15" s="218">
        <v>14.569645</v>
      </c>
      <c r="M15" s="218">
        <v>14.960065999999999</v>
      </c>
      <c r="N15" s="218">
        <v>14.842257999999999</v>
      </c>
      <c r="O15" s="218">
        <v>14.374064000000001</v>
      </c>
      <c r="P15" s="218">
        <v>14.615379000000001</v>
      </c>
      <c r="Q15" s="218">
        <v>14.476290000000001</v>
      </c>
      <c r="R15" s="218">
        <v>14.609432999999999</v>
      </c>
      <c r="S15" s="218">
        <v>15.096677</v>
      </c>
      <c r="T15" s="218">
        <v>15.636533</v>
      </c>
      <c r="U15" s="218">
        <v>15.665290000000001</v>
      </c>
      <c r="V15" s="218">
        <v>15.324579999999999</v>
      </c>
      <c r="W15" s="218">
        <v>14.910133</v>
      </c>
      <c r="X15" s="218">
        <v>14.843451</v>
      </c>
      <c r="Y15" s="218">
        <v>15.0853</v>
      </c>
      <c r="Z15" s="218">
        <v>15.330225</v>
      </c>
      <c r="AA15" s="218">
        <v>14.567225000000001</v>
      </c>
      <c r="AB15" s="218">
        <v>14.230357</v>
      </c>
      <c r="AC15" s="218">
        <v>14.702612</v>
      </c>
      <c r="AD15" s="218">
        <v>14.864433</v>
      </c>
      <c r="AE15" s="218">
        <v>15.304838</v>
      </c>
      <c r="AF15" s="218">
        <v>15.833033</v>
      </c>
      <c r="AG15" s="218">
        <v>16.041677</v>
      </c>
      <c r="AH15" s="218">
        <v>15.793193</v>
      </c>
      <c r="AI15" s="218">
        <v>15.6358</v>
      </c>
      <c r="AJ15" s="218">
        <v>14.991129000000001</v>
      </c>
      <c r="AK15" s="218">
        <v>15.632966</v>
      </c>
      <c r="AL15" s="218">
        <v>16.069289999999999</v>
      </c>
      <c r="AM15" s="218">
        <v>15.299773999999999</v>
      </c>
      <c r="AN15" s="218">
        <v>15.122107</v>
      </c>
      <c r="AO15" s="218">
        <v>15.126450999999999</v>
      </c>
      <c r="AP15" s="218">
        <v>15.8665</v>
      </c>
      <c r="AQ15" s="218">
        <v>15.944903</v>
      </c>
      <c r="AR15" s="218">
        <v>15.8179</v>
      </c>
      <c r="AS15" s="218">
        <v>16.532160999999999</v>
      </c>
      <c r="AT15" s="218">
        <v>16.455387000000002</v>
      </c>
      <c r="AU15" s="218">
        <v>16.059566</v>
      </c>
      <c r="AV15" s="218">
        <v>15.338096</v>
      </c>
      <c r="AW15" s="218">
        <v>16.043433</v>
      </c>
      <c r="AX15" s="218">
        <v>16.469740999999999</v>
      </c>
      <c r="AY15" s="218">
        <v>15.492807000000001</v>
      </c>
      <c r="AZ15" s="218">
        <v>15.321642857000001</v>
      </c>
      <c r="BA15" s="218">
        <v>15.487848387</v>
      </c>
      <c r="BB15" s="329">
        <v>16.031510000000001</v>
      </c>
      <c r="BC15" s="329">
        <v>16.125</v>
      </c>
      <c r="BD15" s="329">
        <v>16.126660000000001</v>
      </c>
      <c r="BE15" s="329">
        <v>16.531369999999999</v>
      </c>
      <c r="BF15" s="329">
        <v>16.52073</v>
      </c>
      <c r="BG15" s="329">
        <v>16.21979</v>
      </c>
      <c r="BH15" s="329">
        <v>15.555569999999999</v>
      </c>
      <c r="BI15" s="329">
        <v>15.99405</v>
      </c>
      <c r="BJ15" s="329">
        <v>16.378679999999999</v>
      </c>
      <c r="BK15" s="329">
        <v>15.607390000000001</v>
      </c>
      <c r="BL15" s="329">
        <v>15.4427</v>
      </c>
      <c r="BM15" s="329">
        <v>15.40788</v>
      </c>
      <c r="BN15" s="329">
        <v>15.9633</v>
      </c>
      <c r="BO15" s="329">
        <v>16.061389999999999</v>
      </c>
      <c r="BP15" s="329">
        <v>16.205970000000001</v>
      </c>
      <c r="BQ15" s="329">
        <v>16.67098</v>
      </c>
      <c r="BR15" s="329">
        <v>16.566970000000001</v>
      </c>
      <c r="BS15" s="329">
        <v>16.305530000000001</v>
      </c>
      <c r="BT15" s="329">
        <v>15.652060000000001</v>
      </c>
      <c r="BU15" s="329">
        <v>15.99417</v>
      </c>
      <c r="BV15" s="329">
        <v>16.270959999999999</v>
      </c>
    </row>
    <row r="16" spans="1:74" ht="11.1" customHeight="1" x14ac:dyDescent="0.2">
      <c r="A16" s="57"/>
      <c r="B16" s="44" t="s">
        <v>988</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409"/>
      <c r="BC16" s="409"/>
      <c r="BD16" s="409"/>
      <c r="BE16" s="409"/>
      <c r="BF16" s="409"/>
      <c r="BG16" s="409"/>
      <c r="BH16" s="409"/>
      <c r="BI16" s="409"/>
      <c r="BJ16" s="409"/>
      <c r="BK16" s="409"/>
      <c r="BL16" s="409"/>
      <c r="BM16" s="409"/>
      <c r="BN16" s="409"/>
      <c r="BO16" s="409"/>
      <c r="BP16" s="409"/>
      <c r="BQ16" s="409"/>
      <c r="BR16" s="409"/>
      <c r="BS16" s="409"/>
      <c r="BT16" s="409"/>
      <c r="BU16" s="409"/>
      <c r="BV16" s="409"/>
    </row>
    <row r="17" spans="1:74" ht="11.1" customHeight="1" x14ac:dyDescent="0.2">
      <c r="A17" s="61" t="s">
        <v>681</v>
      </c>
      <c r="B17" s="175" t="s">
        <v>565</v>
      </c>
      <c r="C17" s="218">
        <v>1.019223</v>
      </c>
      <c r="D17" s="218">
        <v>0.95410099999999998</v>
      </c>
      <c r="E17" s="218">
        <v>1.019449</v>
      </c>
      <c r="F17" s="218">
        <v>1.0132969999999999</v>
      </c>
      <c r="G17" s="218">
        <v>1.084803</v>
      </c>
      <c r="H17" s="218">
        <v>1.1059969999999999</v>
      </c>
      <c r="I17" s="218">
        <v>1.122384</v>
      </c>
      <c r="J17" s="218">
        <v>1.133157</v>
      </c>
      <c r="K17" s="218">
        <v>1.1228940000000001</v>
      </c>
      <c r="L17" s="218">
        <v>1.0838650000000001</v>
      </c>
      <c r="M17" s="218">
        <v>1.1130660000000001</v>
      </c>
      <c r="N17" s="218">
        <v>1.134091</v>
      </c>
      <c r="O17" s="218">
        <v>1.0534479999999999</v>
      </c>
      <c r="P17" s="218">
        <v>1.064238</v>
      </c>
      <c r="Q17" s="218">
        <v>1.07419</v>
      </c>
      <c r="R17" s="218">
        <v>1.026632</v>
      </c>
      <c r="S17" s="218">
        <v>1.0893820000000001</v>
      </c>
      <c r="T17" s="218">
        <v>1.099629</v>
      </c>
      <c r="U17" s="218">
        <v>1.06548</v>
      </c>
      <c r="V17" s="218">
        <v>1.0451900000000001</v>
      </c>
      <c r="W17" s="218">
        <v>1.001064</v>
      </c>
      <c r="X17" s="218">
        <v>1.005898</v>
      </c>
      <c r="Y17" s="218">
        <v>1.0320640000000001</v>
      </c>
      <c r="Z17" s="218">
        <v>1.1524779999999999</v>
      </c>
      <c r="AA17" s="218">
        <v>1.0608029999999999</v>
      </c>
      <c r="AB17" s="218">
        <v>0.966283</v>
      </c>
      <c r="AC17" s="218">
        <v>1.0118339999999999</v>
      </c>
      <c r="AD17" s="218">
        <v>1.0929009999999999</v>
      </c>
      <c r="AE17" s="218">
        <v>1.03948</v>
      </c>
      <c r="AF17" s="218">
        <v>1.0871310000000001</v>
      </c>
      <c r="AG17" s="218">
        <v>1.131902</v>
      </c>
      <c r="AH17" s="218">
        <v>1.114933</v>
      </c>
      <c r="AI17" s="218">
        <v>1.135928</v>
      </c>
      <c r="AJ17" s="218">
        <v>1.0848340000000001</v>
      </c>
      <c r="AK17" s="218">
        <v>1.126263</v>
      </c>
      <c r="AL17" s="218">
        <v>1.1790929999999999</v>
      </c>
      <c r="AM17" s="218">
        <v>1.1182209999999999</v>
      </c>
      <c r="AN17" s="218">
        <v>1.0803179999999999</v>
      </c>
      <c r="AO17" s="218">
        <v>1.0093179999999999</v>
      </c>
      <c r="AP17" s="218">
        <v>1.079496</v>
      </c>
      <c r="AQ17" s="218">
        <v>1.0270619999999999</v>
      </c>
      <c r="AR17" s="218">
        <v>1.124763</v>
      </c>
      <c r="AS17" s="218">
        <v>1.1076710000000001</v>
      </c>
      <c r="AT17" s="218">
        <v>1.1623490000000001</v>
      </c>
      <c r="AU17" s="218">
        <v>1.0095959999999999</v>
      </c>
      <c r="AV17" s="218">
        <v>1.024383</v>
      </c>
      <c r="AW17" s="218">
        <v>1.1798960000000001</v>
      </c>
      <c r="AX17" s="218">
        <v>1.1052569999999999</v>
      </c>
      <c r="AY17" s="218">
        <v>1.0230330000000001</v>
      </c>
      <c r="AZ17" s="218">
        <v>1.0559149999999999</v>
      </c>
      <c r="BA17" s="218">
        <v>1.0165329999999999</v>
      </c>
      <c r="BB17" s="329">
        <v>1.0685</v>
      </c>
      <c r="BC17" s="329">
        <v>1.0714060000000001</v>
      </c>
      <c r="BD17" s="329">
        <v>1.076705</v>
      </c>
      <c r="BE17" s="329">
        <v>1.1003240000000001</v>
      </c>
      <c r="BF17" s="329">
        <v>1.1051169999999999</v>
      </c>
      <c r="BG17" s="329">
        <v>1.0776669999999999</v>
      </c>
      <c r="BH17" s="329">
        <v>1.0438989999999999</v>
      </c>
      <c r="BI17" s="329">
        <v>1.0954600000000001</v>
      </c>
      <c r="BJ17" s="329">
        <v>1.1345529999999999</v>
      </c>
      <c r="BK17" s="329">
        <v>1.0628500000000001</v>
      </c>
      <c r="BL17" s="329">
        <v>1.0594250000000001</v>
      </c>
      <c r="BM17" s="329">
        <v>1.0409919999999999</v>
      </c>
      <c r="BN17" s="329">
        <v>1.0663990000000001</v>
      </c>
      <c r="BO17" s="329">
        <v>1.0658019999999999</v>
      </c>
      <c r="BP17" s="329">
        <v>1.0764549999999999</v>
      </c>
      <c r="BQ17" s="329">
        <v>1.109604</v>
      </c>
      <c r="BR17" s="329">
        <v>1.110109</v>
      </c>
      <c r="BS17" s="329">
        <v>1.088122</v>
      </c>
      <c r="BT17" s="329">
        <v>1.0533840000000001</v>
      </c>
      <c r="BU17" s="329">
        <v>1.0920190000000001</v>
      </c>
      <c r="BV17" s="329">
        <v>1.130209</v>
      </c>
    </row>
    <row r="18" spans="1:74" ht="11.1" customHeight="1" x14ac:dyDescent="0.2">
      <c r="A18" s="61" t="s">
        <v>680</v>
      </c>
      <c r="B18" s="175" t="s">
        <v>1193</v>
      </c>
      <c r="C18" s="218">
        <v>2.1144829999999999</v>
      </c>
      <c r="D18" s="218">
        <v>2.0085709999999999</v>
      </c>
      <c r="E18" s="218">
        <v>2.1945800000000002</v>
      </c>
      <c r="F18" s="218">
        <v>2.1864659999999998</v>
      </c>
      <c r="G18" s="218">
        <v>2.2336450000000001</v>
      </c>
      <c r="H18" s="218">
        <v>2.1879330000000001</v>
      </c>
      <c r="I18" s="218">
        <v>2.2062580000000001</v>
      </c>
      <c r="J18" s="218">
        <v>2.227322</v>
      </c>
      <c r="K18" s="218">
        <v>2.170566</v>
      </c>
      <c r="L18" s="218">
        <v>2.3130959999999998</v>
      </c>
      <c r="M18" s="218">
        <v>2.3730660000000001</v>
      </c>
      <c r="N18" s="218">
        <v>2.3584830000000001</v>
      </c>
      <c r="O18" s="218">
        <v>2.3840319999999999</v>
      </c>
      <c r="P18" s="218">
        <v>2.4006889999999999</v>
      </c>
      <c r="Q18" s="218">
        <v>2.3848699999999998</v>
      </c>
      <c r="R18" s="218">
        <v>2.3788320000000001</v>
      </c>
      <c r="S18" s="218">
        <v>2.393386</v>
      </c>
      <c r="T18" s="218">
        <v>2.3380990000000001</v>
      </c>
      <c r="U18" s="218">
        <v>2.3265799999999999</v>
      </c>
      <c r="V18" s="218">
        <v>2.3709669999999998</v>
      </c>
      <c r="W18" s="218">
        <v>2.4619330000000001</v>
      </c>
      <c r="X18" s="218">
        <v>2.5067729999999999</v>
      </c>
      <c r="Y18" s="218">
        <v>2.535933</v>
      </c>
      <c r="Z18" s="218">
        <v>2.4153859999999998</v>
      </c>
      <c r="AA18" s="218">
        <v>2.3787410000000002</v>
      </c>
      <c r="AB18" s="218">
        <v>2.4896769999999999</v>
      </c>
      <c r="AC18" s="218">
        <v>2.4845480000000002</v>
      </c>
      <c r="AD18" s="218">
        <v>2.5131990000000002</v>
      </c>
      <c r="AE18" s="218">
        <v>2.5563539999999998</v>
      </c>
      <c r="AF18" s="218">
        <v>2.541566</v>
      </c>
      <c r="AG18" s="218">
        <v>2.6183860000000001</v>
      </c>
      <c r="AH18" s="218">
        <v>2.715096</v>
      </c>
      <c r="AI18" s="218">
        <v>2.791166</v>
      </c>
      <c r="AJ18" s="218">
        <v>2.766451</v>
      </c>
      <c r="AK18" s="218">
        <v>2.746899</v>
      </c>
      <c r="AL18" s="218">
        <v>2.6598060000000001</v>
      </c>
      <c r="AM18" s="218">
        <v>2.6391610000000001</v>
      </c>
      <c r="AN18" s="218">
        <v>2.6840350000000002</v>
      </c>
      <c r="AO18" s="218">
        <v>2.7925469999999999</v>
      </c>
      <c r="AP18" s="218">
        <v>2.9186329999999998</v>
      </c>
      <c r="AQ18" s="218">
        <v>2.8804829999999999</v>
      </c>
      <c r="AR18" s="218">
        <v>3.0444330000000002</v>
      </c>
      <c r="AS18" s="218">
        <v>3.0614509999999999</v>
      </c>
      <c r="AT18" s="218">
        <v>3.0865800000000001</v>
      </c>
      <c r="AU18" s="218">
        <v>3.1254330000000001</v>
      </c>
      <c r="AV18" s="218">
        <v>3.1260319999999999</v>
      </c>
      <c r="AW18" s="218">
        <v>3.0728659999999999</v>
      </c>
      <c r="AX18" s="218">
        <v>3.1214499999999998</v>
      </c>
      <c r="AY18" s="218">
        <v>2.9803220000000001</v>
      </c>
      <c r="AZ18" s="218">
        <v>3.0563190279999999</v>
      </c>
      <c r="BA18" s="218">
        <v>3.0891947201000001</v>
      </c>
      <c r="BB18" s="329">
        <v>3.1722229999999998</v>
      </c>
      <c r="BC18" s="329">
        <v>3.1893220000000002</v>
      </c>
      <c r="BD18" s="329">
        <v>3.203862</v>
      </c>
      <c r="BE18" s="329">
        <v>3.232542</v>
      </c>
      <c r="BF18" s="329">
        <v>3.2910080000000002</v>
      </c>
      <c r="BG18" s="329">
        <v>3.3022170000000002</v>
      </c>
      <c r="BH18" s="329">
        <v>3.322219</v>
      </c>
      <c r="BI18" s="329">
        <v>3.3792360000000001</v>
      </c>
      <c r="BJ18" s="329">
        <v>3.3350140000000001</v>
      </c>
      <c r="BK18" s="329">
        <v>3.2909389999999998</v>
      </c>
      <c r="BL18" s="329">
        <v>3.3084669999999998</v>
      </c>
      <c r="BM18" s="329">
        <v>3.3298730000000001</v>
      </c>
      <c r="BN18" s="329">
        <v>3.4294120000000001</v>
      </c>
      <c r="BO18" s="329">
        <v>3.4661599999999999</v>
      </c>
      <c r="BP18" s="329">
        <v>3.4767480000000002</v>
      </c>
      <c r="BQ18" s="329">
        <v>3.5225029999999999</v>
      </c>
      <c r="BR18" s="329">
        <v>3.5789</v>
      </c>
      <c r="BS18" s="329">
        <v>3.6106210000000001</v>
      </c>
      <c r="BT18" s="329">
        <v>3.682248</v>
      </c>
      <c r="BU18" s="329">
        <v>3.771909</v>
      </c>
      <c r="BV18" s="329">
        <v>3.7502420000000001</v>
      </c>
    </row>
    <row r="19" spans="1:74" ht="11.1" customHeight="1" x14ac:dyDescent="0.2">
      <c r="A19" s="61" t="s">
        <v>1159</v>
      </c>
      <c r="B19" s="175" t="s">
        <v>1160</v>
      </c>
      <c r="C19" s="218">
        <v>0.98183100000000001</v>
      </c>
      <c r="D19" s="218">
        <v>0.97165999999999997</v>
      </c>
      <c r="E19" s="218">
        <v>1.0007349999999999</v>
      </c>
      <c r="F19" s="218">
        <v>0.99442299999999995</v>
      </c>
      <c r="G19" s="218">
        <v>0.991483</v>
      </c>
      <c r="H19" s="218">
        <v>1.0140290000000001</v>
      </c>
      <c r="I19" s="218">
        <v>1.0030589999999999</v>
      </c>
      <c r="J19" s="218">
        <v>1.026885</v>
      </c>
      <c r="K19" s="218">
        <v>1.01081</v>
      </c>
      <c r="L19" s="218">
        <v>1.0227459999999999</v>
      </c>
      <c r="M19" s="218">
        <v>1.0761989999999999</v>
      </c>
      <c r="N19" s="218">
        <v>1.0851519999999999</v>
      </c>
      <c r="O19" s="218">
        <v>1.021808</v>
      </c>
      <c r="P19" s="218">
        <v>1.0131570000000001</v>
      </c>
      <c r="Q19" s="218">
        <v>0.99024400000000001</v>
      </c>
      <c r="R19" s="218">
        <v>1.0012920000000001</v>
      </c>
      <c r="S19" s="218">
        <v>1.0154449999999999</v>
      </c>
      <c r="T19" s="218">
        <v>1.0018050000000001</v>
      </c>
      <c r="U19" s="218">
        <v>0.92734099999999997</v>
      </c>
      <c r="V19" s="218">
        <v>0.95339600000000002</v>
      </c>
      <c r="W19" s="218">
        <v>0.919095</v>
      </c>
      <c r="X19" s="218">
        <v>0.90036799999999995</v>
      </c>
      <c r="Y19" s="218">
        <v>0.91288599999999998</v>
      </c>
      <c r="Z19" s="218">
        <v>0.90369299999999997</v>
      </c>
      <c r="AA19" s="218">
        <v>0.89124400000000004</v>
      </c>
      <c r="AB19" s="218">
        <v>0.90458000000000005</v>
      </c>
      <c r="AC19" s="218">
        <v>0.94930599999999998</v>
      </c>
      <c r="AD19" s="218">
        <v>0.97013400000000005</v>
      </c>
      <c r="AE19" s="218">
        <v>1.009749</v>
      </c>
      <c r="AF19" s="218">
        <v>1.031541</v>
      </c>
      <c r="AG19" s="218">
        <v>1.0189029999999999</v>
      </c>
      <c r="AH19" s="218">
        <v>1.0019400000000001</v>
      </c>
      <c r="AI19" s="218">
        <v>0.99647799999999997</v>
      </c>
      <c r="AJ19" s="218">
        <v>1.050038</v>
      </c>
      <c r="AK19" s="218">
        <v>1.0820510000000001</v>
      </c>
      <c r="AL19" s="218">
        <v>1.1012470000000001</v>
      </c>
      <c r="AM19" s="218">
        <v>1.0016080000000001</v>
      </c>
      <c r="AN19" s="218">
        <v>1.017838</v>
      </c>
      <c r="AO19" s="218">
        <v>1.023504</v>
      </c>
      <c r="AP19" s="218">
        <v>1.0422130000000001</v>
      </c>
      <c r="AQ19" s="218">
        <v>1.056505</v>
      </c>
      <c r="AR19" s="218">
        <v>1.08599</v>
      </c>
      <c r="AS19" s="218">
        <v>1.0898270000000001</v>
      </c>
      <c r="AT19" s="218">
        <v>1.032996</v>
      </c>
      <c r="AU19" s="218">
        <v>1.0451060000000001</v>
      </c>
      <c r="AV19" s="218">
        <v>1.0341659999999999</v>
      </c>
      <c r="AW19" s="218">
        <v>1.0501990000000001</v>
      </c>
      <c r="AX19" s="218">
        <v>1.138744</v>
      </c>
      <c r="AY19" s="218">
        <v>1.0527439999999999</v>
      </c>
      <c r="AZ19" s="218">
        <v>1.0598636143</v>
      </c>
      <c r="BA19" s="218">
        <v>1.0572534484</v>
      </c>
      <c r="BB19" s="329">
        <v>1.035339</v>
      </c>
      <c r="BC19" s="329">
        <v>1.039069</v>
      </c>
      <c r="BD19" s="329">
        <v>1.0627340000000001</v>
      </c>
      <c r="BE19" s="329">
        <v>1.0638369999999999</v>
      </c>
      <c r="BF19" s="329">
        <v>1.062025</v>
      </c>
      <c r="BG19" s="329">
        <v>1.0665549999999999</v>
      </c>
      <c r="BH19" s="329">
        <v>1.063985</v>
      </c>
      <c r="BI19" s="329">
        <v>1.0655509999999999</v>
      </c>
      <c r="BJ19" s="329">
        <v>1.062676</v>
      </c>
      <c r="BK19" s="329">
        <v>1.0215529999999999</v>
      </c>
      <c r="BL19" s="329">
        <v>1.0189950000000001</v>
      </c>
      <c r="BM19" s="329">
        <v>1.022786</v>
      </c>
      <c r="BN19" s="329">
        <v>1.03722</v>
      </c>
      <c r="BO19" s="329">
        <v>1.04983</v>
      </c>
      <c r="BP19" s="329">
        <v>1.051015</v>
      </c>
      <c r="BQ19" s="329">
        <v>1.061966</v>
      </c>
      <c r="BR19" s="329">
        <v>1.0700019999999999</v>
      </c>
      <c r="BS19" s="329">
        <v>1.0745800000000001</v>
      </c>
      <c r="BT19" s="329">
        <v>1.072058</v>
      </c>
      <c r="BU19" s="329">
        <v>1.073674</v>
      </c>
      <c r="BV19" s="329">
        <v>1.070848</v>
      </c>
    </row>
    <row r="20" spans="1:74" ht="11.1" customHeight="1" x14ac:dyDescent="0.2">
      <c r="A20" s="61" t="s">
        <v>1043</v>
      </c>
      <c r="B20" s="175" t="s">
        <v>123</v>
      </c>
      <c r="C20" s="218">
        <v>0.91829000000000005</v>
      </c>
      <c r="D20" s="218">
        <v>0.90357100000000001</v>
      </c>
      <c r="E20" s="218">
        <v>0.90896699999999997</v>
      </c>
      <c r="F20" s="218">
        <v>0.88460000000000005</v>
      </c>
      <c r="G20" s="218">
        <v>0.89419300000000002</v>
      </c>
      <c r="H20" s="218">
        <v>0.90746599999999999</v>
      </c>
      <c r="I20" s="218">
        <v>0.88841899999999996</v>
      </c>
      <c r="J20" s="218">
        <v>0.902451</v>
      </c>
      <c r="K20" s="218">
        <v>0.886266</v>
      </c>
      <c r="L20" s="218">
        <v>0.90364500000000003</v>
      </c>
      <c r="M20" s="218">
        <v>0.94610000000000005</v>
      </c>
      <c r="N20" s="218">
        <v>0.95864499999999997</v>
      </c>
      <c r="O20" s="218">
        <v>0.93670900000000001</v>
      </c>
      <c r="P20" s="218">
        <v>0.91886199999999996</v>
      </c>
      <c r="Q20" s="218">
        <v>0.88864500000000002</v>
      </c>
      <c r="R20" s="218">
        <v>0.87819999999999998</v>
      </c>
      <c r="S20" s="218">
        <v>0.89083800000000002</v>
      </c>
      <c r="T20" s="218">
        <v>0.88376600000000005</v>
      </c>
      <c r="U20" s="218">
        <v>0.81406400000000001</v>
      </c>
      <c r="V20" s="218">
        <v>0.84167700000000001</v>
      </c>
      <c r="W20" s="218">
        <v>0.81253299999999995</v>
      </c>
      <c r="X20" s="218">
        <v>0.80567699999999998</v>
      </c>
      <c r="Y20" s="218">
        <v>0.82479999999999998</v>
      </c>
      <c r="Z20" s="218">
        <v>0.82522499999999999</v>
      </c>
      <c r="AA20" s="218">
        <v>0.79928999999999994</v>
      </c>
      <c r="AB20" s="218">
        <v>0.80335699999999999</v>
      </c>
      <c r="AC20" s="218">
        <v>0.82645100000000005</v>
      </c>
      <c r="AD20" s="218">
        <v>0.85336599999999996</v>
      </c>
      <c r="AE20" s="218">
        <v>0.87732200000000005</v>
      </c>
      <c r="AF20" s="218">
        <v>0.890733</v>
      </c>
      <c r="AG20" s="218">
        <v>0.868483</v>
      </c>
      <c r="AH20" s="218">
        <v>0.84770900000000005</v>
      </c>
      <c r="AI20" s="218">
        <v>0.85213300000000003</v>
      </c>
      <c r="AJ20" s="218">
        <v>0.90306399999999998</v>
      </c>
      <c r="AK20" s="218">
        <v>0.93049999999999999</v>
      </c>
      <c r="AL20" s="218">
        <v>0.94854799999999995</v>
      </c>
      <c r="AM20" s="218">
        <v>0.91432199999999997</v>
      </c>
      <c r="AN20" s="218">
        <v>0.90717800000000004</v>
      </c>
      <c r="AO20" s="218">
        <v>0.90696699999999997</v>
      </c>
      <c r="AP20" s="218">
        <v>0.92789999999999995</v>
      </c>
      <c r="AQ20" s="218">
        <v>0.93674100000000005</v>
      </c>
      <c r="AR20" s="218">
        <v>0.95863299999999996</v>
      </c>
      <c r="AS20" s="218">
        <v>0.94880600000000004</v>
      </c>
      <c r="AT20" s="218">
        <v>0.92467699999999997</v>
      </c>
      <c r="AU20" s="218">
        <v>0.91923299999999997</v>
      </c>
      <c r="AV20" s="218">
        <v>0.92390300000000003</v>
      </c>
      <c r="AW20" s="218">
        <v>0.95243299999999997</v>
      </c>
      <c r="AX20" s="218">
        <v>1.001741</v>
      </c>
      <c r="AY20" s="218">
        <v>0.959839</v>
      </c>
      <c r="AZ20" s="218">
        <v>0.94953571429000005</v>
      </c>
      <c r="BA20" s="218">
        <v>0.94370704838999997</v>
      </c>
      <c r="BB20" s="329">
        <v>0.92193610000000004</v>
      </c>
      <c r="BC20" s="329">
        <v>0.92471110000000001</v>
      </c>
      <c r="BD20" s="329">
        <v>0.9468065</v>
      </c>
      <c r="BE20" s="329">
        <v>0.94588030000000001</v>
      </c>
      <c r="BF20" s="329">
        <v>0.94503999999999999</v>
      </c>
      <c r="BG20" s="329">
        <v>0.94760979999999995</v>
      </c>
      <c r="BH20" s="329">
        <v>0.94701610000000003</v>
      </c>
      <c r="BI20" s="329">
        <v>0.94656260000000003</v>
      </c>
      <c r="BJ20" s="329">
        <v>0.94871919999999998</v>
      </c>
      <c r="BK20" s="329">
        <v>0.90992669999999998</v>
      </c>
      <c r="BL20" s="329">
        <v>0.90830880000000003</v>
      </c>
      <c r="BM20" s="329">
        <v>0.90908849999999997</v>
      </c>
      <c r="BN20" s="329">
        <v>0.92378899999999997</v>
      </c>
      <c r="BO20" s="329">
        <v>0.9356082</v>
      </c>
      <c r="BP20" s="329">
        <v>0.93474780000000002</v>
      </c>
      <c r="BQ20" s="329">
        <v>0.94385379999999997</v>
      </c>
      <c r="BR20" s="329">
        <v>0.9530459</v>
      </c>
      <c r="BS20" s="329">
        <v>0.95564830000000001</v>
      </c>
      <c r="BT20" s="329">
        <v>0.95508720000000003</v>
      </c>
      <c r="BU20" s="329">
        <v>0.95466640000000003</v>
      </c>
      <c r="BV20" s="329">
        <v>0.95685600000000004</v>
      </c>
    </row>
    <row r="21" spans="1:74" ht="11.1" customHeight="1" x14ac:dyDescent="0.2">
      <c r="A21" s="61" t="s">
        <v>1161</v>
      </c>
      <c r="B21" s="175" t="s">
        <v>1162</v>
      </c>
      <c r="C21" s="218">
        <v>0.17852829032</v>
      </c>
      <c r="D21" s="218">
        <v>0.15738614285999999</v>
      </c>
      <c r="E21" s="218">
        <v>0.17455229032</v>
      </c>
      <c r="F21" s="218">
        <v>0.18160100000000001</v>
      </c>
      <c r="G21" s="218">
        <v>0.16853609677</v>
      </c>
      <c r="H21" s="218">
        <v>0.16813866666999999</v>
      </c>
      <c r="I21" s="218">
        <v>0.15872087097000001</v>
      </c>
      <c r="J21" s="218">
        <v>0.19304451613000001</v>
      </c>
      <c r="K21" s="218">
        <v>0.17269833333000001</v>
      </c>
      <c r="L21" s="218">
        <v>0.17618087096999999</v>
      </c>
      <c r="M21" s="218">
        <v>0.18526033333</v>
      </c>
      <c r="N21" s="218">
        <v>0.19721116128999999</v>
      </c>
      <c r="O21" s="218">
        <v>0.19235516128999999</v>
      </c>
      <c r="P21" s="218">
        <v>0.19121813793</v>
      </c>
      <c r="Q21" s="218">
        <v>0.17023148387000001</v>
      </c>
      <c r="R21" s="218">
        <v>0.16203866667</v>
      </c>
      <c r="S21" s="218">
        <v>0.19426754838999999</v>
      </c>
      <c r="T21" s="218">
        <v>0.19642466667</v>
      </c>
      <c r="U21" s="218">
        <v>0.19408145161000001</v>
      </c>
      <c r="V21" s="218">
        <v>0.1971</v>
      </c>
      <c r="W21" s="218">
        <v>0.21461333332999999</v>
      </c>
      <c r="X21" s="218">
        <v>0.18804716128999999</v>
      </c>
      <c r="Y21" s="218">
        <v>0.201849</v>
      </c>
      <c r="Z21" s="218">
        <v>0.19750409677</v>
      </c>
      <c r="AA21" s="218">
        <v>0.18706338710000001</v>
      </c>
      <c r="AB21" s="218">
        <v>0.18373371428999999</v>
      </c>
      <c r="AC21" s="218">
        <v>0.18606909677</v>
      </c>
      <c r="AD21" s="218">
        <v>0.21382033333</v>
      </c>
      <c r="AE21" s="218">
        <v>0.20962322581000001</v>
      </c>
      <c r="AF21" s="218">
        <v>0.19007166667</v>
      </c>
      <c r="AG21" s="218">
        <v>0.22227080645</v>
      </c>
      <c r="AH21" s="218">
        <v>0.23579154838999999</v>
      </c>
      <c r="AI21" s="218">
        <v>0.21546799999999999</v>
      </c>
      <c r="AJ21" s="218">
        <v>0.21167612902999999</v>
      </c>
      <c r="AK21" s="218">
        <v>0.21961733333</v>
      </c>
      <c r="AL21" s="218">
        <v>0.21815451613</v>
      </c>
      <c r="AM21" s="218">
        <v>0.22296406452</v>
      </c>
      <c r="AN21" s="218">
        <v>0.18028885714000001</v>
      </c>
      <c r="AO21" s="218">
        <v>0.20005722580999999</v>
      </c>
      <c r="AP21" s="218">
        <v>0.21657000000000001</v>
      </c>
      <c r="AQ21" s="218">
        <v>0.20511954838999999</v>
      </c>
      <c r="AR21" s="218">
        <v>0.24846766667</v>
      </c>
      <c r="AS21" s="218">
        <v>0.22078019355</v>
      </c>
      <c r="AT21" s="218">
        <v>0.232487</v>
      </c>
      <c r="AU21" s="218">
        <v>0.20246566666999999</v>
      </c>
      <c r="AV21" s="218">
        <v>0.23014193548</v>
      </c>
      <c r="AW21" s="218">
        <v>0.243094</v>
      </c>
      <c r="AX21" s="218">
        <v>0.24059848386999999</v>
      </c>
      <c r="AY21" s="218">
        <v>0.21213441934999999</v>
      </c>
      <c r="AZ21" s="218">
        <v>0.1951145</v>
      </c>
      <c r="BA21" s="218">
        <v>0.19696549999999999</v>
      </c>
      <c r="BB21" s="329">
        <v>0.20255000000000001</v>
      </c>
      <c r="BC21" s="329">
        <v>0.2044947</v>
      </c>
      <c r="BD21" s="329">
        <v>0.20601720000000001</v>
      </c>
      <c r="BE21" s="329">
        <v>0.20428399999999999</v>
      </c>
      <c r="BF21" s="329">
        <v>0.2028866</v>
      </c>
      <c r="BG21" s="329">
        <v>0.2014416</v>
      </c>
      <c r="BH21" s="329">
        <v>0.19928180000000001</v>
      </c>
      <c r="BI21" s="329">
        <v>0.2054001</v>
      </c>
      <c r="BJ21" s="329">
        <v>0.2055099</v>
      </c>
      <c r="BK21" s="329">
        <v>0.2057465</v>
      </c>
      <c r="BL21" s="329">
        <v>0.20583170000000001</v>
      </c>
      <c r="BM21" s="329">
        <v>0.2076954</v>
      </c>
      <c r="BN21" s="329">
        <v>0.21328420000000001</v>
      </c>
      <c r="BO21" s="329">
        <v>0.21523149999999999</v>
      </c>
      <c r="BP21" s="329">
        <v>0.21675620000000001</v>
      </c>
      <c r="BQ21" s="329">
        <v>0.2150241</v>
      </c>
      <c r="BR21" s="329">
        <v>0.2136275</v>
      </c>
      <c r="BS21" s="329">
        <v>0.21218329999999999</v>
      </c>
      <c r="BT21" s="329">
        <v>0.21002370000000001</v>
      </c>
      <c r="BU21" s="329">
        <v>0.21614240000000001</v>
      </c>
      <c r="BV21" s="329">
        <v>0.21625220000000001</v>
      </c>
    </row>
    <row r="22" spans="1:74" ht="11.1" customHeight="1" x14ac:dyDescent="0.2">
      <c r="A22" s="61" t="s">
        <v>682</v>
      </c>
      <c r="B22" s="175" t="s">
        <v>135</v>
      </c>
      <c r="C22" s="218">
        <v>0.30344500000000002</v>
      </c>
      <c r="D22" s="218">
        <v>-0.114218</v>
      </c>
      <c r="E22" s="218">
        <v>-0.124524</v>
      </c>
      <c r="F22" s="218">
        <v>-0.12367499999999999</v>
      </c>
      <c r="G22" s="218">
        <v>4.9168999999999997E-2</v>
      </c>
      <c r="H22" s="218">
        <v>-0.109627</v>
      </c>
      <c r="I22" s="218">
        <v>-0.57151799999999997</v>
      </c>
      <c r="J22" s="218">
        <v>-0.74335600000000002</v>
      </c>
      <c r="K22" s="218">
        <v>-0.82670500000000002</v>
      </c>
      <c r="L22" s="218">
        <v>-0.95881499999999997</v>
      </c>
      <c r="M22" s="218">
        <v>-0.66247800000000001</v>
      </c>
      <c r="N22" s="218">
        <v>-1.342449</v>
      </c>
      <c r="O22" s="218">
        <v>-0.408555</v>
      </c>
      <c r="P22" s="218">
        <v>-0.99287099999999995</v>
      </c>
      <c r="Q22" s="218">
        <v>-1.2104870000000001</v>
      </c>
      <c r="R22" s="218">
        <v>-1.256235</v>
      </c>
      <c r="S22" s="218">
        <v>-0.99805299999999997</v>
      </c>
      <c r="T22" s="218">
        <v>-0.93848699999999996</v>
      </c>
      <c r="U22" s="218">
        <v>-1.0784050000000001</v>
      </c>
      <c r="V22" s="218">
        <v>-0.80618800000000002</v>
      </c>
      <c r="W22" s="218">
        <v>-1.0015890000000001</v>
      </c>
      <c r="X22" s="218">
        <v>-1.2480169999999999</v>
      </c>
      <c r="Y22" s="218">
        <v>-1.332238</v>
      </c>
      <c r="Z22" s="218">
        <v>-1.525299</v>
      </c>
      <c r="AA22" s="218">
        <v>-0.63896500000000001</v>
      </c>
      <c r="AB22" s="218">
        <v>-1.1536850000000001</v>
      </c>
      <c r="AC22" s="218">
        <v>-0.96693399999999996</v>
      </c>
      <c r="AD22" s="218">
        <v>-0.68905700000000003</v>
      </c>
      <c r="AE22" s="218">
        <v>-0.90831799999999996</v>
      </c>
      <c r="AF22" s="218">
        <v>-1.3188489999999999</v>
      </c>
      <c r="AG22" s="218">
        <v>-1.504672</v>
      </c>
      <c r="AH22" s="218">
        <v>-1.5043150000000001</v>
      </c>
      <c r="AI22" s="218">
        <v>-1.413176</v>
      </c>
      <c r="AJ22" s="218">
        <v>-1.8247930000000001</v>
      </c>
      <c r="AK22" s="218">
        <v>-1.7368779999999999</v>
      </c>
      <c r="AL22" s="218">
        <v>-2.6133929999999999</v>
      </c>
      <c r="AM22" s="218">
        <v>-2.0953010000000001</v>
      </c>
      <c r="AN22" s="218">
        <v>-1.419281</v>
      </c>
      <c r="AO22" s="218">
        <v>-1.6364860000000001</v>
      </c>
      <c r="AP22" s="218">
        <v>-1.6606430000000001</v>
      </c>
      <c r="AQ22" s="218">
        <v>-1.617208</v>
      </c>
      <c r="AR22" s="218">
        <v>-1.9997419999999999</v>
      </c>
      <c r="AS22" s="218">
        <v>-2.2282730000000002</v>
      </c>
      <c r="AT22" s="218">
        <v>-2.3063579999999999</v>
      </c>
      <c r="AU22" s="218">
        <v>-1.9686650000000001</v>
      </c>
      <c r="AV22" s="218">
        <v>-1.9607129999999999</v>
      </c>
      <c r="AW22" s="218">
        <v>-2.1747570000000001</v>
      </c>
      <c r="AX22" s="218">
        <v>-2.2865510000000002</v>
      </c>
      <c r="AY22" s="218">
        <v>-1.833145</v>
      </c>
      <c r="AZ22" s="218">
        <v>-2.1785831393000001</v>
      </c>
      <c r="BA22" s="218">
        <v>-2.2985872647000001</v>
      </c>
      <c r="BB22" s="329">
        <v>-2.2252619999999999</v>
      </c>
      <c r="BC22" s="329">
        <v>-1.950774</v>
      </c>
      <c r="BD22" s="329">
        <v>-1.80108</v>
      </c>
      <c r="BE22" s="329">
        <v>-2.0614020000000002</v>
      </c>
      <c r="BF22" s="329">
        <v>-2.256119</v>
      </c>
      <c r="BG22" s="329">
        <v>-2.4399850000000001</v>
      </c>
      <c r="BH22" s="329">
        <v>-2.1080760000000001</v>
      </c>
      <c r="BI22" s="329">
        <v>-2.4311989999999999</v>
      </c>
      <c r="BJ22" s="329">
        <v>-2.62419</v>
      </c>
      <c r="BK22" s="329">
        <v>-2.0664020000000001</v>
      </c>
      <c r="BL22" s="329">
        <v>-2.5395460000000001</v>
      </c>
      <c r="BM22" s="329">
        <v>-2.361021</v>
      </c>
      <c r="BN22" s="329">
        <v>-2.318111</v>
      </c>
      <c r="BO22" s="329">
        <v>-2.0525220000000002</v>
      </c>
      <c r="BP22" s="329">
        <v>-2.0314920000000001</v>
      </c>
      <c r="BQ22" s="329">
        <v>-2.3858220000000001</v>
      </c>
      <c r="BR22" s="329">
        <v>-2.4958179999999999</v>
      </c>
      <c r="BS22" s="329">
        <v>-2.7185109999999999</v>
      </c>
      <c r="BT22" s="329">
        <v>-2.5064129999999998</v>
      </c>
      <c r="BU22" s="329">
        <v>-2.8073109999999999</v>
      </c>
      <c r="BV22" s="329">
        <v>-3.0459209999999999</v>
      </c>
    </row>
    <row r="23" spans="1:74" ht="11.1" customHeight="1" x14ac:dyDescent="0.2">
      <c r="A23" s="642" t="s">
        <v>1282</v>
      </c>
      <c r="B23" s="66" t="s">
        <v>1283</v>
      </c>
      <c r="C23" s="218">
        <v>6.0670000000000003E-3</v>
      </c>
      <c r="D23" s="218">
        <v>6.1872000000000003E-2</v>
      </c>
      <c r="E23" s="218">
        <v>-6.6473000000000004E-2</v>
      </c>
      <c r="F23" s="218">
        <v>-0.158999</v>
      </c>
      <c r="G23" s="218">
        <v>-0.14344299999999999</v>
      </c>
      <c r="H23" s="218">
        <v>-9.6970000000000001E-2</v>
      </c>
      <c r="I23" s="218">
        <v>-0.12773799999999999</v>
      </c>
      <c r="J23" s="218">
        <v>-0.103393</v>
      </c>
      <c r="K23" s="218">
        <v>-9.6206E-2</v>
      </c>
      <c r="L23" s="218">
        <v>-2.9798000000000002E-2</v>
      </c>
      <c r="M23" s="218">
        <v>-4.2729000000000003E-2</v>
      </c>
      <c r="N23" s="218">
        <v>1.3101E-2</v>
      </c>
      <c r="O23" s="218">
        <v>-4.4449000000000002E-2</v>
      </c>
      <c r="P23" s="218">
        <v>-0.13186400000000001</v>
      </c>
      <c r="Q23" s="218">
        <v>-0.132658</v>
      </c>
      <c r="R23" s="218">
        <v>-0.15335099999999999</v>
      </c>
      <c r="S23" s="218">
        <v>-0.107935</v>
      </c>
      <c r="T23" s="218">
        <v>-0.174482</v>
      </c>
      <c r="U23" s="218">
        <v>-0.15926999999999999</v>
      </c>
      <c r="V23" s="218">
        <v>-0.145229</v>
      </c>
      <c r="W23" s="218">
        <v>-0.17070099999999999</v>
      </c>
      <c r="X23" s="218">
        <v>-0.191107</v>
      </c>
      <c r="Y23" s="218">
        <v>-0.199965</v>
      </c>
      <c r="Z23" s="218">
        <v>-0.12525500000000001</v>
      </c>
      <c r="AA23" s="218">
        <v>-3.2476999999999999E-2</v>
      </c>
      <c r="AB23" s="218">
        <v>-0.16773099999999999</v>
      </c>
      <c r="AC23" s="218">
        <v>-0.22839200000000001</v>
      </c>
      <c r="AD23" s="218">
        <v>-0.239231</v>
      </c>
      <c r="AE23" s="218">
        <v>-0.301201</v>
      </c>
      <c r="AF23" s="218">
        <v>-0.193636</v>
      </c>
      <c r="AG23" s="218">
        <v>-0.39596700000000001</v>
      </c>
      <c r="AH23" s="218">
        <v>-0.38475500000000001</v>
      </c>
      <c r="AI23" s="218">
        <v>-0.29233199999999998</v>
      </c>
      <c r="AJ23" s="218">
        <v>-0.45204699999999998</v>
      </c>
      <c r="AK23" s="218">
        <v>-0.28495599999999999</v>
      </c>
      <c r="AL23" s="218">
        <v>-0.451934</v>
      </c>
      <c r="AM23" s="218">
        <v>-0.36307600000000001</v>
      </c>
      <c r="AN23" s="218">
        <v>-0.313836</v>
      </c>
      <c r="AO23" s="218">
        <v>-0.41543000000000002</v>
      </c>
      <c r="AP23" s="218">
        <v>-0.55585399999999996</v>
      </c>
      <c r="AQ23" s="218">
        <v>-0.62860300000000002</v>
      </c>
      <c r="AR23" s="218">
        <v>-0.56716699999999998</v>
      </c>
      <c r="AS23" s="218">
        <v>-0.67839899999999997</v>
      </c>
      <c r="AT23" s="218">
        <v>-0.65253099999999997</v>
      </c>
      <c r="AU23" s="218">
        <v>-0.65563800000000005</v>
      </c>
      <c r="AV23" s="218">
        <v>-0.68945299999999998</v>
      </c>
      <c r="AW23" s="218">
        <v>-0.58044899999999999</v>
      </c>
      <c r="AX23" s="218">
        <v>-0.65520199999999995</v>
      </c>
      <c r="AY23" s="218">
        <v>-0.62770000000000004</v>
      </c>
      <c r="AZ23" s="218">
        <v>-0.77182201428999997</v>
      </c>
      <c r="BA23" s="218">
        <v>-0.77726477418999995</v>
      </c>
      <c r="BB23" s="329">
        <v>-0.81075059999999999</v>
      </c>
      <c r="BC23" s="329">
        <v>-0.86105379999999998</v>
      </c>
      <c r="BD23" s="329">
        <v>-0.79622329999999997</v>
      </c>
      <c r="BE23" s="329">
        <v>-0.87274350000000001</v>
      </c>
      <c r="BF23" s="329">
        <v>-0.84671890000000005</v>
      </c>
      <c r="BG23" s="329">
        <v>-0.82910620000000002</v>
      </c>
      <c r="BH23" s="329">
        <v>-0.9151435</v>
      </c>
      <c r="BI23" s="329">
        <v>-0.8231001</v>
      </c>
      <c r="BJ23" s="329">
        <v>-0.86296949999999994</v>
      </c>
      <c r="BK23" s="329">
        <v>-0.88390559999999996</v>
      </c>
      <c r="BL23" s="329">
        <v>-0.92961939999999998</v>
      </c>
      <c r="BM23" s="329">
        <v>-0.97075129999999998</v>
      </c>
      <c r="BN23" s="329">
        <v>-0.97239690000000001</v>
      </c>
      <c r="BO23" s="329">
        <v>-0.99931029999999998</v>
      </c>
      <c r="BP23" s="329">
        <v>-0.95080180000000003</v>
      </c>
      <c r="BQ23" s="329">
        <v>-1.0118499999999999</v>
      </c>
      <c r="BR23" s="329">
        <v>-1.0325230000000001</v>
      </c>
      <c r="BS23" s="329">
        <v>-1.098687</v>
      </c>
      <c r="BT23" s="329">
        <v>-1.195373</v>
      </c>
      <c r="BU23" s="329">
        <v>-1.179746</v>
      </c>
      <c r="BV23" s="329">
        <v>-1.273684</v>
      </c>
    </row>
    <row r="24" spans="1:74" ht="11.1" customHeight="1" x14ac:dyDescent="0.2">
      <c r="A24" s="61" t="s">
        <v>197</v>
      </c>
      <c r="B24" s="175" t="s">
        <v>198</v>
      </c>
      <c r="C24" s="218">
        <v>0.80496699999999999</v>
      </c>
      <c r="D24" s="218">
        <v>0.60614199999999996</v>
      </c>
      <c r="E24" s="218">
        <v>0.69667699999999999</v>
      </c>
      <c r="F24" s="218">
        <v>0.74643300000000001</v>
      </c>
      <c r="G24" s="218">
        <v>0.68287100000000001</v>
      </c>
      <c r="H24" s="218">
        <v>0.65486599999999995</v>
      </c>
      <c r="I24" s="218">
        <v>0.67964500000000005</v>
      </c>
      <c r="J24" s="218">
        <v>0.66764500000000004</v>
      </c>
      <c r="K24" s="218">
        <v>0.734066</v>
      </c>
      <c r="L24" s="218">
        <v>0.65170899999999998</v>
      </c>
      <c r="M24" s="218">
        <v>0.66866599999999998</v>
      </c>
      <c r="N24" s="218">
        <v>0.643903</v>
      </c>
      <c r="O24" s="218">
        <v>0.60425799999999996</v>
      </c>
      <c r="P24" s="218">
        <v>0.49751699999999999</v>
      </c>
      <c r="Q24" s="218">
        <v>0.46809600000000001</v>
      </c>
      <c r="R24" s="218">
        <v>0.49996600000000002</v>
      </c>
      <c r="S24" s="218">
        <v>0.64167700000000005</v>
      </c>
      <c r="T24" s="218">
        <v>0.66966599999999998</v>
      </c>
      <c r="U24" s="218">
        <v>0.57516100000000003</v>
      </c>
      <c r="V24" s="218">
        <v>0.52290300000000001</v>
      </c>
      <c r="W24" s="218">
        <v>0.74493299999999996</v>
      </c>
      <c r="X24" s="218">
        <v>0.64319300000000001</v>
      </c>
      <c r="Y24" s="218">
        <v>0.60176600000000002</v>
      </c>
      <c r="Z24" s="218">
        <v>0.70096700000000001</v>
      </c>
      <c r="AA24" s="218">
        <v>0.52669100000000002</v>
      </c>
      <c r="AB24" s="218">
        <v>0.51451499999999994</v>
      </c>
      <c r="AC24" s="218">
        <v>0.51188299999999998</v>
      </c>
      <c r="AD24" s="218">
        <v>0.54574100000000003</v>
      </c>
      <c r="AE24" s="218">
        <v>0.69306599999999996</v>
      </c>
      <c r="AF24" s="218">
        <v>0.55001</v>
      </c>
      <c r="AG24" s="218">
        <v>0.664273</v>
      </c>
      <c r="AH24" s="218">
        <v>0.61207199999999995</v>
      </c>
      <c r="AI24" s="218">
        <v>0.65302499999999997</v>
      </c>
      <c r="AJ24" s="218">
        <v>0.61153199999999996</v>
      </c>
      <c r="AK24" s="218">
        <v>0.43548999999999999</v>
      </c>
      <c r="AL24" s="218">
        <v>0.219476</v>
      </c>
      <c r="AM24" s="218">
        <v>0.42067700000000002</v>
      </c>
      <c r="AN24" s="218">
        <v>0.416966</v>
      </c>
      <c r="AO24" s="218">
        <v>0.541686</v>
      </c>
      <c r="AP24" s="218">
        <v>0.55608900000000006</v>
      </c>
      <c r="AQ24" s="218">
        <v>0.536879</v>
      </c>
      <c r="AR24" s="218">
        <v>0.36746499999999999</v>
      </c>
      <c r="AS24" s="218">
        <v>0.32497399999999999</v>
      </c>
      <c r="AT24" s="218">
        <v>0.262656</v>
      </c>
      <c r="AU24" s="218">
        <v>0.37798100000000001</v>
      </c>
      <c r="AV24" s="218">
        <v>0.30323099999999997</v>
      </c>
      <c r="AW24" s="218">
        <v>0.34491100000000002</v>
      </c>
      <c r="AX24" s="218">
        <v>0.38806800000000002</v>
      </c>
      <c r="AY24" s="218">
        <v>0.33221200000000001</v>
      </c>
      <c r="AZ24" s="218">
        <v>0.30616749999999998</v>
      </c>
      <c r="BA24" s="218">
        <v>0.36807010000000001</v>
      </c>
      <c r="BB24" s="329">
        <v>0.44104320000000002</v>
      </c>
      <c r="BC24" s="329">
        <v>0.57589880000000004</v>
      </c>
      <c r="BD24" s="329">
        <v>0.5766251</v>
      </c>
      <c r="BE24" s="329">
        <v>0.51154549999999999</v>
      </c>
      <c r="BF24" s="329">
        <v>0.44933129999999999</v>
      </c>
      <c r="BG24" s="329">
        <v>0.44423849999999998</v>
      </c>
      <c r="BH24" s="329">
        <v>0.37649939999999998</v>
      </c>
      <c r="BI24" s="329">
        <v>0.44339469999999997</v>
      </c>
      <c r="BJ24" s="329">
        <v>0.38633889999999999</v>
      </c>
      <c r="BK24" s="329">
        <v>0.34451929999999997</v>
      </c>
      <c r="BL24" s="329">
        <v>0.35295880000000002</v>
      </c>
      <c r="BM24" s="329">
        <v>0.45370260000000001</v>
      </c>
      <c r="BN24" s="329">
        <v>0.41847200000000001</v>
      </c>
      <c r="BO24" s="329">
        <v>0.55730690000000005</v>
      </c>
      <c r="BP24" s="329">
        <v>0.54392830000000003</v>
      </c>
      <c r="BQ24" s="329">
        <v>0.4993379</v>
      </c>
      <c r="BR24" s="329">
        <v>0.44164880000000001</v>
      </c>
      <c r="BS24" s="329">
        <v>0.4673234</v>
      </c>
      <c r="BT24" s="329">
        <v>0.38550089999999998</v>
      </c>
      <c r="BU24" s="329">
        <v>0.45529059999999999</v>
      </c>
      <c r="BV24" s="329">
        <v>0.39040019999999998</v>
      </c>
    </row>
    <row r="25" spans="1:74" ht="11.1" customHeight="1" x14ac:dyDescent="0.2">
      <c r="A25" s="61" t="s">
        <v>202</v>
      </c>
      <c r="B25" s="175" t="s">
        <v>201</v>
      </c>
      <c r="C25" s="218">
        <v>-9.8972000000000004E-2</v>
      </c>
      <c r="D25" s="218">
        <v>-8.6777000000000007E-2</v>
      </c>
      <c r="E25" s="218">
        <v>-0.139706</v>
      </c>
      <c r="F25" s="218">
        <v>-0.15822700000000001</v>
      </c>
      <c r="G25" s="218">
        <v>-9.8767999999999995E-2</v>
      </c>
      <c r="H25" s="218">
        <v>-0.103546</v>
      </c>
      <c r="I25" s="218">
        <v>-0.132357</v>
      </c>
      <c r="J25" s="218">
        <v>-0.101035</v>
      </c>
      <c r="K25" s="218">
        <v>-0.103645</v>
      </c>
      <c r="L25" s="218">
        <v>-0.13942099999999999</v>
      </c>
      <c r="M25" s="218">
        <v>-0.14419699999999999</v>
      </c>
      <c r="N25" s="218">
        <v>-0.14945800000000001</v>
      </c>
      <c r="O25" s="218">
        <v>-0.127303</v>
      </c>
      <c r="P25" s="218">
        <v>-0.11440400000000001</v>
      </c>
      <c r="Q25" s="218">
        <v>-0.100693</v>
      </c>
      <c r="R25" s="218">
        <v>-9.7717999999999999E-2</v>
      </c>
      <c r="S25" s="218">
        <v>-0.11278199999999999</v>
      </c>
      <c r="T25" s="218">
        <v>-8.2954E-2</v>
      </c>
      <c r="U25" s="218">
        <v>-8.5912000000000002E-2</v>
      </c>
      <c r="V25" s="218">
        <v>-5.0445999999999998E-2</v>
      </c>
      <c r="W25" s="218">
        <v>-5.3696000000000001E-2</v>
      </c>
      <c r="X25" s="218">
        <v>-2.7373000000000001E-2</v>
      </c>
      <c r="Y25" s="218">
        <v>-2.4428999999999999E-2</v>
      </c>
      <c r="Z25" s="218">
        <v>-3.7005999999999997E-2</v>
      </c>
      <c r="AA25" s="218">
        <v>-5.0924999999999998E-2</v>
      </c>
      <c r="AB25" s="218">
        <v>-8.9623999999999995E-2</v>
      </c>
      <c r="AC25" s="218">
        <v>-4.4921000000000003E-2</v>
      </c>
      <c r="AD25" s="218">
        <v>-6.2981999999999996E-2</v>
      </c>
      <c r="AE25" s="218">
        <v>-7.5198000000000001E-2</v>
      </c>
      <c r="AF25" s="218">
        <v>-3.1283999999999999E-2</v>
      </c>
      <c r="AG25" s="218">
        <v>-3.7841E-2</v>
      </c>
      <c r="AH25" s="218">
        <v>-3.5020000000000003E-2</v>
      </c>
      <c r="AI25" s="218">
        <v>-3.7310999999999997E-2</v>
      </c>
      <c r="AJ25" s="218">
        <v>-4.7928999999999999E-2</v>
      </c>
      <c r="AK25" s="218">
        <v>-4.0979000000000002E-2</v>
      </c>
      <c r="AL25" s="218">
        <v>-5.0810000000000001E-2</v>
      </c>
      <c r="AM25" s="218">
        <v>-0.101449</v>
      </c>
      <c r="AN25" s="218">
        <v>-7.4911000000000005E-2</v>
      </c>
      <c r="AO25" s="218">
        <v>-0.100367</v>
      </c>
      <c r="AP25" s="218">
        <v>-9.8575999999999997E-2</v>
      </c>
      <c r="AQ25" s="218">
        <v>-5.0555000000000003E-2</v>
      </c>
      <c r="AR25" s="218">
        <v>-0.111245</v>
      </c>
      <c r="AS25" s="218">
        <v>-8.2597000000000004E-2</v>
      </c>
      <c r="AT25" s="218">
        <v>-8.7244000000000002E-2</v>
      </c>
      <c r="AU25" s="218">
        <v>-6.9274000000000002E-2</v>
      </c>
      <c r="AV25" s="218">
        <v>-9.8502000000000006E-2</v>
      </c>
      <c r="AW25" s="218">
        <v>-9.6710000000000004E-2</v>
      </c>
      <c r="AX25" s="218">
        <v>-7.4698000000000001E-2</v>
      </c>
      <c r="AY25" s="218">
        <v>-8.5303000000000004E-2</v>
      </c>
      <c r="AZ25" s="218">
        <v>-8.9454910713999997E-2</v>
      </c>
      <c r="BA25" s="218">
        <v>-9.4711661289999999E-2</v>
      </c>
      <c r="BB25" s="329">
        <v>-9.8877499999999993E-2</v>
      </c>
      <c r="BC25" s="329">
        <v>-9.9521999999999999E-2</v>
      </c>
      <c r="BD25" s="329">
        <v>-9.9140800000000001E-2</v>
      </c>
      <c r="BE25" s="329">
        <v>-9.9137100000000006E-2</v>
      </c>
      <c r="BF25" s="329">
        <v>-9.8804299999999998E-2</v>
      </c>
      <c r="BG25" s="329">
        <v>-0.1116134</v>
      </c>
      <c r="BH25" s="329">
        <v>-0.1008801</v>
      </c>
      <c r="BI25" s="329">
        <v>-9.9842500000000001E-2</v>
      </c>
      <c r="BJ25" s="329">
        <v>-9.8040199999999994E-2</v>
      </c>
      <c r="BK25" s="329">
        <v>-0.105236</v>
      </c>
      <c r="BL25" s="329">
        <v>-0.1024273</v>
      </c>
      <c r="BM25" s="329">
        <v>-9.9987800000000002E-2</v>
      </c>
      <c r="BN25" s="329">
        <v>-0.10356269999999999</v>
      </c>
      <c r="BO25" s="329">
        <v>-0.1035369</v>
      </c>
      <c r="BP25" s="329">
        <v>-0.1024289</v>
      </c>
      <c r="BQ25" s="329">
        <v>-0.1017057</v>
      </c>
      <c r="BR25" s="329">
        <v>-0.1006895</v>
      </c>
      <c r="BS25" s="329">
        <v>-0.11286590000000001</v>
      </c>
      <c r="BT25" s="329">
        <v>-9.7396499999999997E-2</v>
      </c>
      <c r="BU25" s="329">
        <v>-0.10073550000000001</v>
      </c>
      <c r="BV25" s="329">
        <v>-9.8611699999999997E-2</v>
      </c>
    </row>
    <row r="26" spans="1:74" ht="11.1" customHeight="1" x14ac:dyDescent="0.2">
      <c r="A26" s="61" t="s">
        <v>193</v>
      </c>
      <c r="B26" s="175" t="s">
        <v>923</v>
      </c>
      <c r="C26" s="218">
        <v>0.71601300000000001</v>
      </c>
      <c r="D26" s="218">
        <v>0.60864200000000002</v>
      </c>
      <c r="E26" s="218">
        <v>0.58671200000000001</v>
      </c>
      <c r="F26" s="218">
        <v>0.81617899999999999</v>
      </c>
      <c r="G26" s="218">
        <v>0.96300600000000003</v>
      </c>
      <c r="H26" s="218">
        <v>0.79031300000000004</v>
      </c>
      <c r="I26" s="218">
        <v>0.66098699999999999</v>
      </c>
      <c r="J26" s="218">
        <v>0.59791099999999997</v>
      </c>
      <c r="K26" s="218">
        <v>0.55117400000000005</v>
      </c>
      <c r="L26" s="218">
        <v>0.50549599999999995</v>
      </c>
      <c r="M26" s="218">
        <v>0.68462400000000001</v>
      </c>
      <c r="N26" s="218">
        <v>0.56967100000000004</v>
      </c>
      <c r="O26" s="218">
        <v>0.67927599999999999</v>
      </c>
      <c r="P26" s="218">
        <v>0.52331700000000003</v>
      </c>
      <c r="Q26" s="218">
        <v>0.477572</v>
      </c>
      <c r="R26" s="218">
        <v>0.58134799999999998</v>
      </c>
      <c r="S26" s="218">
        <v>0.59395900000000001</v>
      </c>
      <c r="T26" s="218">
        <v>0.61932100000000001</v>
      </c>
      <c r="U26" s="218">
        <v>0.58769199999999999</v>
      </c>
      <c r="V26" s="218">
        <v>0.67286199999999996</v>
      </c>
      <c r="W26" s="218">
        <v>0.40636100000000003</v>
      </c>
      <c r="X26" s="218">
        <v>0.40954800000000002</v>
      </c>
      <c r="Y26" s="218">
        <v>0.37692199999999998</v>
      </c>
      <c r="Z26" s="218">
        <v>0.32000400000000001</v>
      </c>
      <c r="AA26" s="218">
        <v>0.413443</v>
      </c>
      <c r="AB26" s="218">
        <v>0.37568800000000002</v>
      </c>
      <c r="AC26" s="218">
        <v>0.42304900000000001</v>
      </c>
      <c r="AD26" s="218">
        <v>0.60692999999999997</v>
      </c>
      <c r="AE26" s="218">
        <v>0.71012399999999998</v>
      </c>
      <c r="AF26" s="218">
        <v>0.55662400000000001</v>
      </c>
      <c r="AG26" s="218">
        <v>0.510768</v>
      </c>
      <c r="AH26" s="218">
        <v>0.48885000000000001</v>
      </c>
      <c r="AI26" s="218">
        <v>0.38449299999999997</v>
      </c>
      <c r="AJ26" s="218">
        <v>0.37327900000000003</v>
      </c>
      <c r="AK26" s="218">
        <v>0.37920999999999999</v>
      </c>
      <c r="AL26" s="218">
        <v>0.325872</v>
      </c>
      <c r="AM26" s="218">
        <v>0.246887</v>
      </c>
      <c r="AN26" s="218">
        <v>0.27213900000000002</v>
      </c>
      <c r="AO26" s="218">
        <v>0.356738</v>
      </c>
      <c r="AP26" s="218">
        <v>0.51481100000000002</v>
      </c>
      <c r="AQ26" s="218">
        <v>0.72647300000000004</v>
      </c>
      <c r="AR26" s="218">
        <v>0.49365599999999998</v>
      </c>
      <c r="AS26" s="218">
        <v>0.50487700000000002</v>
      </c>
      <c r="AT26" s="218">
        <v>0.57209900000000002</v>
      </c>
      <c r="AU26" s="218">
        <v>0.27318199999999998</v>
      </c>
      <c r="AV26" s="218">
        <v>0.40009099999999997</v>
      </c>
      <c r="AW26" s="218">
        <v>0.340258</v>
      </c>
      <c r="AX26" s="218">
        <v>0.50941800000000004</v>
      </c>
      <c r="AY26" s="218">
        <v>0.39002900000000001</v>
      </c>
      <c r="AZ26" s="218">
        <v>0.50633022448999998</v>
      </c>
      <c r="BA26" s="218">
        <v>0.45275947713999998</v>
      </c>
      <c r="BB26" s="329">
        <v>0.46844910000000001</v>
      </c>
      <c r="BC26" s="329">
        <v>0.61811210000000005</v>
      </c>
      <c r="BD26" s="329">
        <v>0.68166870000000002</v>
      </c>
      <c r="BE26" s="329">
        <v>0.5211751</v>
      </c>
      <c r="BF26" s="329">
        <v>0.51651610000000003</v>
      </c>
      <c r="BG26" s="329">
        <v>0.30923</v>
      </c>
      <c r="BH26" s="329">
        <v>0.36635760000000001</v>
      </c>
      <c r="BI26" s="329">
        <v>0.4494686</v>
      </c>
      <c r="BJ26" s="329">
        <v>0.42617260000000001</v>
      </c>
      <c r="BK26" s="329">
        <v>0.50970749999999998</v>
      </c>
      <c r="BL26" s="329">
        <v>0.36071809999999999</v>
      </c>
      <c r="BM26" s="329">
        <v>0.37331259999999999</v>
      </c>
      <c r="BN26" s="329">
        <v>0.53985280000000002</v>
      </c>
      <c r="BO26" s="329">
        <v>0.66284790000000005</v>
      </c>
      <c r="BP26" s="329">
        <v>0.61068529999999999</v>
      </c>
      <c r="BQ26" s="329">
        <v>0.54465350000000001</v>
      </c>
      <c r="BR26" s="329">
        <v>0.50805929999999999</v>
      </c>
      <c r="BS26" s="329">
        <v>0.28981299999999999</v>
      </c>
      <c r="BT26" s="329">
        <v>0.32309599999999999</v>
      </c>
      <c r="BU26" s="329">
        <v>0.40015489999999998</v>
      </c>
      <c r="BV26" s="329">
        <v>0.40541779999999999</v>
      </c>
    </row>
    <row r="27" spans="1:74" ht="11.1" customHeight="1" x14ac:dyDescent="0.2">
      <c r="A27" s="61" t="s">
        <v>192</v>
      </c>
      <c r="B27" s="175" t="s">
        <v>574</v>
      </c>
      <c r="C27" s="218">
        <v>-0.31205300000000002</v>
      </c>
      <c r="D27" s="218">
        <v>-0.28723700000000002</v>
      </c>
      <c r="E27" s="218">
        <v>-0.300564</v>
      </c>
      <c r="F27" s="218">
        <v>-0.34049600000000002</v>
      </c>
      <c r="G27" s="218">
        <v>-0.31043399999999999</v>
      </c>
      <c r="H27" s="218">
        <v>-0.26453399999999999</v>
      </c>
      <c r="I27" s="218">
        <v>-0.243424</v>
      </c>
      <c r="J27" s="218">
        <v>-0.42980400000000002</v>
      </c>
      <c r="K27" s="218">
        <v>-0.42966599999999999</v>
      </c>
      <c r="L27" s="218">
        <v>-0.45738400000000001</v>
      </c>
      <c r="M27" s="218">
        <v>-0.55205400000000004</v>
      </c>
      <c r="N27" s="218">
        <v>-0.55582600000000004</v>
      </c>
      <c r="O27" s="218">
        <v>-0.28425800000000001</v>
      </c>
      <c r="P27" s="218">
        <v>-0.31931300000000001</v>
      </c>
      <c r="Q27" s="218">
        <v>-0.36479600000000001</v>
      </c>
      <c r="R27" s="218">
        <v>-0.34349800000000003</v>
      </c>
      <c r="S27" s="218">
        <v>-0.27178099999999999</v>
      </c>
      <c r="T27" s="218">
        <v>-0.30591699999999999</v>
      </c>
      <c r="U27" s="218">
        <v>-0.35006599999999999</v>
      </c>
      <c r="V27" s="218">
        <v>-0.34638799999999997</v>
      </c>
      <c r="W27" s="218">
        <v>-0.37446200000000002</v>
      </c>
      <c r="X27" s="218">
        <v>-0.43584499999999998</v>
      </c>
      <c r="Y27" s="218">
        <v>-0.45229900000000001</v>
      </c>
      <c r="Z27" s="218">
        <v>-0.52637400000000001</v>
      </c>
      <c r="AA27" s="218">
        <v>-0.38731199999999999</v>
      </c>
      <c r="AB27" s="218">
        <v>-0.46967599999999998</v>
      </c>
      <c r="AC27" s="218">
        <v>-0.25974999999999998</v>
      </c>
      <c r="AD27" s="218">
        <v>-0.226794</v>
      </c>
      <c r="AE27" s="218">
        <v>-0.21154999999999999</v>
      </c>
      <c r="AF27" s="218">
        <v>-0.21889800000000001</v>
      </c>
      <c r="AG27" s="218">
        <v>-0.27580399999999999</v>
      </c>
      <c r="AH27" s="218">
        <v>-0.30967299999999998</v>
      </c>
      <c r="AI27" s="218">
        <v>-0.27995700000000001</v>
      </c>
      <c r="AJ27" s="218">
        <v>-0.34545199999999998</v>
      </c>
      <c r="AK27" s="218">
        <v>-0.38817099999999999</v>
      </c>
      <c r="AL27" s="218">
        <v>-0.56983399999999995</v>
      </c>
      <c r="AM27" s="218">
        <v>-0.48671399999999998</v>
      </c>
      <c r="AN27" s="218">
        <v>-0.38807000000000003</v>
      </c>
      <c r="AO27" s="218">
        <v>-0.34999599999999997</v>
      </c>
      <c r="AP27" s="218">
        <v>-0.31728499999999998</v>
      </c>
      <c r="AQ27" s="218">
        <v>-0.44047900000000001</v>
      </c>
      <c r="AR27" s="218">
        <v>-0.31147000000000002</v>
      </c>
      <c r="AS27" s="218">
        <v>-0.38751099999999999</v>
      </c>
      <c r="AT27" s="218">
        <v>-0.34941899999999998</v>
      </c>
      <c r="AU27" s="218">
        <v>-0.26829199999999997</v>
      </c>
      <c r="AV27" s="218">
        <v>-0.29877799999999999</v>
      </c>
      <c r="AW27" s="218">
        <v>-0.45564399999999999</v>
      </c>
      <c r="AX27" s="218">
        <v>-0.65035900000000002</v>
      </c>
      <c r="AY27" s="218">
        <v>-0.47261700000000001</v>
      </c>
      <c r="AZ27" s="218">
        <v>-0.58466326531000001</v>
      </c>
      <c r="BA27" s="218">
        <v>-0.56956977144999998</v>
      </c>
      <c r="BB27" s="329">
        <v>-0.39991989999999999</v>
      </c>
      <c r="BC27" s="329">
        <v>-0.33903030000000001</v>
      </c>
      <c r="BD27" s="329">
        <v>-0.3526706</v>
      </c>
      <c r="BE27" s="329">
        <v>-0.2565984</v>
      </c>
      <c r="BF27" s="329">
        <v>-0.2522375</v>
      </c>
      <c r="BG27" s="329">
        <v>-0.27110060000000002</v>
      </c>
      <c r="BH27" s="329">
        <v>-0.2118698</v>
      </c>
      <c r="BI27" s="329">
        <v>-0.35168060000000001</v>
      </c>
      <c r="BJ27" s="329">
        <v>-0.47232750000000001</v>
      </c>
      <c r="BK27" s="329">
        <v>-0.32161650000000003</v>
      </c>
      <c r="BL27" s="329">
        <v>-0.45503460000000001</v>
      </c>
      <c r="BM27" s="329">
        <v>-0.50865669999999996</v>
      </c>
      <c r="BN27" s="329">
        <v>-0.44250060000000002</v>
      </c>
      <c r="BO27" s="329">
        <v>-0.37475979999999998</v>
      </c>
      <c r="BP27" s="329">
        <v>-0.33388960000000001</v>
      </c>
      <c r="BQ27" s="329">
        <v>-0.43237219999999998</v>
      </c>
      <c r="BR27" s="329">
        <v>-0.3094288</v>
      </c>
      <c r="BS27" s="329">
        <v>-0.30458469999999999</v>
      </c>
      <c r="BT27" s="329">
        <v>-0.33992919999999999</v>
      </c>
      <c r="BU27" s="329">
        <v>-0.42181800000000003</v>
      </c>
      <c r="BV27" s="329">
        <v>-0.44489859999999998</v>
      </c>
    </row>
    <row r="28" spans="1:74" ht="11.1" customHeight="1" x14ac:dyDescent="0.2">
      <c r="A28" s="61" t="s">
        <v>194</v>
      </c>
      <c r="B28" s="175" t="s">
        <v>190</v>
      </c>
      <c r="C28" s="218">
        <v>-6.1379999999999997E-2</v>
      </c>
      <c r="D28" s="218">
        <v>-3.1514E-2</v>
      </c>
      <c r="E28" s="218">
        <v>-2.2963000000000001E-2</v>
      </c>
      <c r="F28" s="218">
        <v>-2.2304000000000001E-2</v>
      </c>
      <c r="G28" s="218">
        <v>3.5456000000000001E-2</v>
      </c>
      <c r="H28" s="218">
        <v>8.4169999999999991E-3</v>
      </c>
      <c r="I28" s="218">
        <v>-1.4186000000000001E-2</v>
      </c>
      <c r="J28" s="218">
        <v>-2.4826000000000001E-2</v>
      </c>
      <c r="K28" s="218">
        <v>-4.5360999999999999E-2</v>
      </c>
      <c r="L28" s="218">
        <v>-1.7226999999999999E-2</v>
      </c>
      <c r="M28" s="218">
        <v>-3.3678E-2</v>
      </c>
      <c r="N28" s="218">
        <v>-0.108608</v>
      </c>
      <c r="O28" s="218">
        <v>-0.108415</v>
      </c>
      <c r="P28" s="218">
        <v>-8.5020999999999999E-2</v>
      </c>
      <c r="Q28" s="218">
        <v>-9.5011999999999999E-2</v>
      </c>
      <c r="R28" s="218">
        <v>-4.4839999999999998E-2</v>
      </c>
      <c r="S28" s="218">
        <v>-7.5244000000000005E-2</v>
      </c>
      <c r="T28" s="218">
        <v>-0.109642</v>
      </c>
      <c r="U28" s="218">
        <v>-9.4004000000000004E-2</v>
      </c>
      <c r="V28" s="218">
        <v>1.4028000000000001E-2</v>
      </c>
      <c r="W28" s="218">
        <v>-4.7139E-2</v>
      </c>
      <c r="X28" s="218">
        <v>-4.3652999999999997E-2</v>
      </c>
      <c r="Y28" s="218">
        <v>-0.114346</v>
      </c>
      <c r="Z28" s="218">
        <v>-0.13062299999999999</v>
      </c>
      <c r="AA28" s="218">
        <v>-0.102562</v>
      </c>
      <c r="AB28" s="218">
        <v>-2.7722E-2</v>
      </c>
      <c r="AC28" s="218">
        <v>-8.8000999999999996E-2</v>
      </c>
      <c r="AD28" s="218">
        <v>-3.2916000000000001E-2</v>
      </c>
      <c r="AE28" s="218">
        <v>-6.96E-3</v>
      </c>
      <c r="AF28" s="218">
        <v>-8.0756999999999995E-2</v>
      </c>
      <c r="AG28" s="218">
        <v>-5.5384999999999997E-2</v>
      </c>
      <c r="AH28" s="218">
        <v>-7.1044999999999997E-2</v>
      </c>
      <c r="AI28" s="218">
        <v>-7.2501999999999997E-2</v>
      </c>
      <c r="AJ28" s="218">
        <v>-3.9684999999999998E-2</v>
      </c>
      <c r="AK28" s="218">
        <v>-0.127744</v>
      </c>
      <c r="AL28" s="218">
        <v>-0.15129200000000001</v>
      </c>
      <c r="AM28" s="218">
        <v>-9.5809000000000005E-2</v>
      </c>
      <c r="AN28" s="218">
        <v>-5.1249000000000003E-2</v>
      </c>
      <c r="AO28" s="218">
        <v>-4.8710999999999997E-2</v>
      </c>
      <c r="AP28" s="218">
        <v>3.0585000000000001E-2</v>
      </c>
      <c r="AQ28" s="218">
        <v>-5.3283999999999998E-2</v>
      </c>
      <c r="AR28" s="218">
        <v>-4.1326000000000002E-2</v>
      </c>
      <c r="AS28" s="218">
        <v>-0.120964</v>
      </c>
      <c r="AT28" s="218">
        <v>-0.15057599999999999</v>
      </c>
      <c r="AU28" s="218">
        <v>-6.816E-3</v>
      </c>
      <c r="AV28" s="218">
        <v>-0.12309</v>
      </c>
      <c r="AW28" s="218">
        <v>-9.9307000000000006E-2</v>
      </c>
      <c r="AX28" s="218">
        <v>-5.3522E-2</v>
      </c>
      <c r="AY28" s="218">
        <v>-0.10667699999999999</v>
      </c>
      <c r="AZ28" s="218">
        <v>-5.3857142857000002E-2</v>
      </c>
      <c r="BA28" s="218">
        <v>-5.5650331248999999E-2</v>
      </c>
      <c r="BB28" s="329">
        <v>-2.53572E-2</v>
      </c>
      <c r="BC28" s="329">
        <v>-3.3626900000000001E-2</v>
      </c>
      <c r="BD28" s="329">
        <v>-3.6722299999999999E-2</v>
      </c>
      <c r="BE28" s="329">
        <v>-5.9205500000000001E-2</v>
      </c>
      <c r="BF28" s="329">
        <v>-9.8179199999999994E-2</v>
      </c>
      <c r="BG28" s="329">
        <v>-4.5428700000000002E-2</v>
      </c>
      <c r="BH28" s="329">
        <v>-2.6736699999999999E-2</v>
      </c>
      <c r="BI28" s="329">
        <v>-8.7405700000000003E-2</v>
      </c>
      <c r="BJ28" s="329">
        <v>-0.10466490000000001</v>
      </c>
      <c r="BK28" s="329">
        <v>-8.2697800000000002E-2</v>
      </c>
      <c r="BL28" s="329">
        <v>-6.9217799999999996E-2</v>
      </c>
      <c r="BM28" s="329">
        <v>-3.6502800000000002E-2</v>
      </c>
      <c r="BN28" s="329">
        <v>-5.1998999999999997E-2</v>
      </c>
      <c r="BO28" s="329">
        <v>-5.4720900000000003E-2</v>
      </c>
      <c r="BP28" s="329">
        <v>-5.5336000000000003E-2</v>
      </c>
      <c r="BQ28" s="329">
        <v>-6.2413999999999997E-2</v>
      </c>
      <c r="BR28" s="329">
        <v>-9.3705800000000006E-2</v>
      </c>
      <c r="BS28" s="329">
        <v>-3.45105E-2</v>
      </c>
      <c r="BT28" s="329">
        <v>-3.4057799999999999E-2</v>
      </c>
      <c r="BU28" s="329">
        <v>-8.7637000000000007E-2</v>
      </c>
      <c r="BV28" s="329">
        <v>-8.6375300000000002E-2</v>
      </c>
    </row>
    <row r="29" spans="1:74" ht="11.1" customHeight="1" x14ac:dyDescent="0.2">
      <c r="A29" s="61" t="s">
        <v>195</v>
      </c>
      <c r="B29" s="175" t="s">
        <v>189</v>
      </c>
      <c r="C29" s="218">
        <v>-0.39789000000000002</v>
      </c>
      <c r="D29" s="218">
        <v>-0.46049299999999999</v>
      </c>
      <c r="E29" s="218">
        <v>-0.461206</v>
      </c>
      <c r="F29" s="218">
        <v>-0.68250100000000002</v>
      </c>
      <c r="G29" s="218">
        <v>-0.55823800000000001</v>
      </c>
      <c r="H29" s="218">
        <v>-0.598576</v>
      </c>
      <c r="I29" s="218">
        <v>-0.79346000000000005</v>
      </c>
      <c r="J29" s="218">
        <v>-0.68726699999999996</v>
      </c>
      <c r="K29" s="218">
        <v>-0.75165400000000004</v>
      </c>
      <c r="L29" s="218">
        <v>-0.93863200000000002</v>
      </c>
      <c r="M29" s="218">
        <v>-0.80469299999999999</v>
      </c>
      <c r="N29" s="218">
        <v>-0.95350400000000002</v>
      </c>
      <c r="O29" s="218">
        <v>-0.71566099999999999</v>
      </c>
      <c r="P29" s="218">
        <v>-0.78459599999999996</v>
      </c>
      <c r="Q29" s="218">
        <v>-0.77438300000000004</v>
      </c>
      <c r="R29" s="218">
        <v>-0.98029900000000003</v>
      </c>
      <c r="S29" s="218">
        <v>-0.93951799999999996</v>
      </c>
      <c r="T29" s="218">
        <v>-0.99919899999999995</v>
      </c>
      <c r="U29" s="218">
        <v>-0.92926900000000001</v>
      </c>
      <c r="V29" s="218">
        <v>-0.86750899999999997</v>
      </c>
      <c r="W29" s="218">
        <v>-0.91755799999999998</v>
      </c>
      <c r="X29" s="218">
        <v>-0.95965299999999998</v>
      </c>
      <c r="Y29" s="218">
        <v>-0.87261299999999997</v>
      </c>
      <c r="Z29" s="218">
        <v>-0.83368900000000001</v>
      </c>
      <c r="AA29" s="218">
        <v>-0.56065600000000004</v>
      </c>
      <c r="AB29" s="218">
        <v>-0.65943200000000002</v>
      </c>
      <c r="AC29" s="218">
        <v>-0.66182700000000005</v>
      </c>
      <c r="AD29" s="218">
        <v>-0.60541599999999995</v>
      </c>
      <c r="AE29" s="218">
        <v>-0.95522200000000002</v>
      </c>
      <c r="AF29" s="218">
        <v>-1.1718059999999999</v>
      </c>
      <c r="AG29" s="218">
        <v>-1.243611</v>
      </c>
      <c r="AH29" s="218">
        <v>-1.185028</v>
      </c>
      <c r="AI29" s="218">
        <v>-1.2194039999999999</v>
      </c>
      <c r="AJ29" s="218">
        <v>-1.2250749999999999</v>
      </c>
      <c r="AK29" s="218">
        <v>-1.123059</v>
      </c>
      <c r="AL29" s="218">
        <v>-1.115955</v>
      </c>
      <c r="AM29" s="218">
        <v>-0.82152700000000001</v>
      </c>
      <c r="AN29" s="218">
        <v>-0.49434899999999998</v>
      </c>
      <c r="AO29" s="218">
        <v>-0.66538699999999995</v>
      </c>
      <c r="AP29" s="218">
        <v>-0.98702999999999996</v>
      </c>
      <c r="AQ29" s="218">
        <v>-0.98324299999999998</v>
      </c>
      <c r="AR29" s="218">
        <v>-1.0606739999999999</v>
      </c>
      <c r="AS29" s="218">
        <v>-1.088333</v>
      </c>
      <c r="AT29" s="218">
        <v>-1.184515</v>
      </c>
      <c r="AU29" s="218">
        <v>-0.96790699999999996</v>
      </c>
      <c r="AV29" s="218">
        <v>-0.83268399999999998</v>
      </c>
      <c r="AW29" s="218">
        <v>-0.99826300000000001</v>
      </c>
      <c r="AX29" s="218">
        <v>-0.93711999999999995</v>
      </c>
      <c r="AY29" s="218">
        <v>-0.73487899999999995</v>
      </c>
      <c r="AZ29" s="218">
        <v>-0.77216836735000005</v>
      </c>
      <c r="BA29" s="218">
        <v>-0.77555494606999997</v>
      </c>
      <c r="BB29" s="329">
        <v>-0.92957020000000001</v>
      </c>
      <c r="BC29" s="329">
        <v>-0.96117419999999998</v>
      </c>
      <c r="BD29" s="329">
        <v>-0.92812530000000004</v>
      </c>
      <c r="BE29" s="329">
        <v>-0.9480748</v>
      </c>
      <c r="BF29" s="329">
        <v>-1.05498</v>
      </c>
      <c r="BG29" s="329">
        <v>-1.0998129999999999</v>
      </c>
      <c r="BH29" s="329">
        <v>-0.85827070000000005</v>
      </c>
      <c r="BI29" s="329">
        <v>-1.159384</v>
      </c>
      <c r="BJ29" s="329">
        <v>-0.99023919999999999</v>
      </c>
      <c r="BK29" s="329">
        <v>-0.76768309999999995</v>
      </c>
      <c r="BL29" s="329">
        <v>-0.82949110000000004</v>
      </c>
      <c r="BM29" s="329">
        <v>-0.77897050000000001</v>
      </c>
      <c r="BN29" s="329">
        <v>-0.83907880000000001</v>
      </c>
      <c r="BO29" s="329">
        <v>-0.89975760000000005</v>
      </c>
      <c r="BP29" s="329">
        <v>-0.89770329999999998</v>
      </c>
      <c r="BQ29" s="329">
        <v>-0.94120789999999999</v>
      </c>
      <c r="BR29" s="329">
        <v>-1.0236559999999999</v>
      </c>
      <c r="BS29" s="329">
        <v>-1.07301</v>
      </c>
      <c r="BT29" s="329">
        <v>-0.78966119999999995</v>
      </c>
      <c r="BU29" s="329">
        <v>-1.0901019999999999</v>
      </c>
      <c r="BV29" s="329">
        <v>-1.038459</v>
      </c>
    </row>
    <row r="30" spans="1:74" ht="11.1" customHeight="1" x14ac:dyDescent="0.2">
      <c r="A30" s="61" t="s">
        <v>196</v>
      </c>
      <c r="B30" s="175" t="s">
        <v>191</v>
      </c>
      <c r="C30" s="218">
        <v>-3.2057000000000002E-2</v>
      </c>
      <c r="D30" s="218">
        <v>-0.10942</v>
      </c>
      <c r="E30" s="218">
        <v>1.3594999999999999E-2</v>
      </c>
      <c r="F30" s="218">
        <v>1.5344E-2</v>
      </c>
      <c r="G30" s="218">
        <v>-0.14602699999999999</v>
      </c>
      <c r="H30" s="218">
        <v>-6.3514000000000001E-2</v>
      </c>
      <c r="I30" s="218">
        <v>-0.22540299999999999</v>
      </c>
      <c r="J30" s="218">
        <v>-0.22833700000000001</v>
      </c>
      <c r="K30" s="218">
        <v>-0.16969500000000001</v>
      </c>
      <c r="L30" s="218">
        <v>-5.3350000000000002E-2</v>
      </c>
      <c r="M30" s="218">
        <v>-1.7441999999999999E-2</v>
      </c>
      <c r="N30" s="218">
        <v>-0.13197999999999999</v>
      </c>
      <c r="O30" s="218">
        <v>-5.5254999999999999E-2</v>
      </c>
      <c r="P30" s="218">
        <v>-8.4528000000000006E-2</v>
      </c>
      <c r="Q30" s="218">
        <v>-0.14416799999999999</v>
      </c>
      <c r="R30" s="218">
        <v>-0.16911699999999999</v>
      </c>
      <c r="S30" s="218">
        <v>-0.24274200000000001</v>
      </c>
      <c r="T30" s="218">
        <v>-4.3923999999999998E-2</v>
      </c>
      <c r="U30" s="218">
        <v>-6.1351000000000003E-2</v>
      </c>
      <c r="V30" s="218">
        <v>-0.15021100000000001</v>
      </c>
      <c r="W30" s="218">
        <v>-8.6296999999999999E-2</v>
      </c>
      <c r="X30" s="218">
        <v>-0.108128</v>
      </c>
      <c r="Y30" s="218">
        <v>-0.14735699999999999</v>
      </c>
      <c r="Z30" s="218">
        <v>-0.29115099999999999</v>
      </c>
      <c r="AA30" s="218">
        <v>-3.6120000000000002E-3</v>
      </c>
      <c r="AB30" s="218">
        <v>-0.119379</v>
      </c>
      <c r="AC30" s="218">
        <v>-0.161467</v>
      </c>
      <c r="AD30" s="218">
        <v>-0.12524099999999999</v>
      </c>
      <c r="AE30" s="218">
        <v>-0.28809499999999999</v>
      </c>
      <c r="AF30" s="218">
        <v>-0.22936300000000001</v>
      </c>
      <c r="AG30" s="218">
        <v>-0.110277</v>
      </c>
      <c r="AH30" s="218">
        <v>-9.0209999999999999E-2</v>
      </c>
      <c r="AI30" s="218">
        <v>-5.2153999999999999E-2</v>
      </c>
      <c r="AJ30" s="218">
        <v>-0.12917999999999999</v>
      </c>
      <c r="AK30" s="218">
        <v>-0.125223</v>
      </c>
      <c r="AL30" s="218">
        <v>-0.20674699999999999</v>
      </c>
      <c r="AM30" s="218">
        <v>-0.238958</v>
      </c>
      <c r="AN30" s="218">
        <v>-0.22484499999999999</v>
      </c>
      <c r="AO30" s="218">
        <v>-0.25516800000000001</v>
      </c>
      <c r="AP30" s="218">
        <v>-0.15318599999999999</v>
      </c>
      <c r="AQ30" s="218">
        <v>-0.150667</v>
      </c>
      <c r="AR30" s="218">
        <v>-0.25059500000000001</v>
      </c>
      <c r="AS30" s="218">
        <v>-0.19339799999999999</v>
      </c>
      <c r="AT30" s="218">
        <v>-0.167437</v>
      </c>
      <c r="AU30" s="218">
        <v>-0.17266300000000001</v>
      </c>
      <c r="AV30" s="218">
        <v>-0.113596</v>
      </c>
      <c r="AW30" s="218">
        <v>-0.16944699999999999</v>
      </c>
      <c r="AX30" s="218">
        <v>-0.18995100000000001</v>
      </c>
      <c r="AY30" s="218">
        <v>-8.5154999999999995E-2</v>
      </c>
      <c r="AZ30" s="218">
        <v>-0.18165816327000001</v>
      </c>
      <c r="BA30" s="218">
        <v>-0.22051585763000001</v>
      </c>
      <c r="BB30" s="329">
        <v>-0.23439309999999999</v>
      </c>
      <c r="BC30" s="329">
        <v>-0.26472210000000002</v>
      </c>
      <c r="BD30" s="329">
        <v>-0.26093440000000001</v>
      </c>
      <c r="BE30" s="329">
        <v>-0.2655477</v>
      </c>
      <c r="BF30" s="329">
        <v>-0.25480789999999998</v>
      </c>
      <c r="BG30" s="329">
        <v>-0.22797210000000001</v>
      </c>
      <c r="BH30" s="329">
        <v>-0.17909649999999999</v>
      </c>
      <c r="BI30" s="329">
        <v>-0.19430059999999999</v>
      </c>
      <c r="BJ30" s="329">
        <v>-0.23962049999999999</v>
      </c>
      <c r="BK30" s="329">
        <v>-0.2100745</v>
      </c>
      <c r="BL30" s="329">
        <v>-0.2540192</v>
      </c>
      <c r="BM30" s="329">
        <v>-0.2442646</v>
      </c>
      <c r="BN30" s="329">
        <v>-0.23784179999999999</v>
      </c>
      <c r="BO30" s="329">
        <v>-0.27391500000000002</v>
      </c>
      <c r="BP30" s="329">
        <v>-0.2638508</v>
      </c>
      <c r="BQ30" s="329">
        <v>-0.2682562</v>
      </c>
      <c r="BR30" s="329">
        <v>-0.2596792</v>
      </c>
      <c r="BS30" s="329">
        <v>-0.23498459999999999</v>
      </c>
      <c r="BT30" s="329">
        <v>-0.18348519999999999</v>
      </c>
      <c r="BU30" s="329">
        <v>-0.19853879999999999</v>
      </c>
      <c r="BV30" s="329">
        <v>-0.2469314</v>
      </c>
    </row>
    <row r="31" spans="1:74" ht="11.1" customHeight="1" x14ac:dyDescent="0.2">
      <c r="A31" s="61" t="s">
        <v>203</v>
      </c>
      <c r="B31" s="648" t="s">
        <v>1281</v>
      </c>
      <c r="C31" s="218">
        <v>-0.32124999999999998</v>
      </c>
      <c r="D31" s="218">
        <v>-0.415433</v>
      </c>
      <c r="E31" s="218">
        <v>-0.43059599999999998</v>
      </c>
      <c r="F31" s="218">
        <v>-0.33910400000000002</v>
      </c>
      <c r="G31" s="218">
        <v>-0.37525399999999998</v>
      </c>
      <c r="H31" s="218">
        <v>-0.436083</v>
      </c>
      <c r="I31" s="218">
        <v>-0.37558200000000003</v>
      </c>
      <c r="J31" s="218">
        <v>-0.43425000000000002</v>
      </c>
      <c r="K31" s="218">
        <v>-0.51571800000000001</v>
      </c>
      <c r="L31" s="218">
        <v>-0.48020800000000002</v>
      </c>
      <c r="M31" s="218">
        <v>-0.42097499999999999</v>
      </c>
      <c r="N31" s="218">
        <v>-0.66974800000000001</v>
      </c>
      <c r="O31" s="218">
        <v>-0.35674800000000001</v>
      </c>
      <c r="P31" s="218">
        <v>-0.493979</v>
      </c>
      <c r="Q31" s="218">
        <v>-0.54444499999999996</v>
      </c>
      <c r="R31" s="218">
        <v>-0.54872600000000005</v>
      </c>
      <c r="S31" s="218">
        <v>-0.48368699999999998</v>
      </c>
      <c r="T31" s="218">
        <v>-0.51135600000000003</v>
      </c>
      <c r="U31" s="218">
        <v>-0.56138600000000005</v>
      </c>
      <c r="V31" s="218">
        <v>-0.45619799999999999</v>
      </c>
      <c r="W31" s="218">
        <v>-0.50302999999999998</v>
      </c>
      <c r="X31" s="218">
        <v>-0.534999</v>
      </c>
      <c r="Y31" s="218">
        <v>-0.499917</v>
      </c>
      <c r="Z31" s="218">
        <v>-0.60217200000000004</v>
      </c>
      <c r="AA31" s="218">
        <v>-0.44155499999999998</v>
      </c>
      <c r="AB31" s="218">
        <v>-0.510324</v>
      </c>
      <c r="AC31" s="218">
        <v>-0.45750800000000003</v>
      </c>
      <c r="AD31" s="218">
        <v>-0.54914799999999997</v>
      </c>
      <c r="AE31" s="218">
        <v>-0.47328199999999998</v>
      </c>
      <c r="AF31" s="218">
        <v>-0.49973899999999999</v>
      </c>
      <c r="AG31" s="218">
        <v>-0.56082799999999999</v>
      </c>
      <c r="AH31" s="218">
        <v>-0.52950600000000003</v>
      </c>
      <c r="AI31" s="218">
        <v>-0.49703399999999998</v>
      </c>
      <c r="AJ31" s="218">
        <v>-0.57023599999999997</v>
      </c>
      <c r="AK31" s="218">
        <v>-0.46144600000000002</v>
      </c>
      <c r="AL31" s="218">
        <v>-0.61216899999999996</v>
      </c>
      <c r="AM31" s="218">
        <v>-0.65533200000000003</v>
      </c>
      <c r="AN31" s="218">
        <v>-0.56112600000000001</v>
      </c>
      <c r="AO31" s="218">
        <v>-0.699851</v>
      </c>
      <c r="AP31" s="218">
        <v>-0.65019700000000002</v>
      </c>
      <c r="AQ31" s="218">
        <v>-0.57372900000000004</v>
      </c>
      <c r="AR31" s="218">
        <v>-0.51838600000000001</v>
      </c>
      <c r="AS31" s="218">
        <v>-0.50692199999999998</v>
      </c>
      <c r="AT31" s="218">
        <v>-0.54939099999999996</v>
      </c>
      <c r="AU31" s="218">
        <v>-0.479238</v>
      </c>
      <c r="AV31" s="218">
        <v>-0.50793200000000005</v>
      </c>
      <c r="AW31" s="218">
        <v>-0.46010600000000001</v>
      </c>
      <c r="AX31" s="218">
        <v>-0.62318499999999999</v>
      </c>
      <c r="AY31" s="218">
        <v>-0.44305499999999998</v>
      </c>
      <c r="AZ31" s="218">
        <v>-0.53745699999999996</v>
      </c>
      <c r="BA31" s="218">
        <v>-0.62614950000000003</v>
      </c>
      <c r="BB31" s="329">
        <v>-0.63588610000000001</v>
      </c>
      <c r="BC31" s="329">
        <v>-0.5856557</v>
      </c>
      <c r="BD31" s="329">
        <v>-0.5855572</v>
      </c>
      <c r="BE31" s="329">
        <v>-0.59281550000000005</v>
      </c>
      <c r="BF31" s="329">
        <v>-0.61623810000000001</v>
      </c>
      <c r="BG31" s="329">
        <v>-0.60841970000000001</v>
      </c>
      <c r="BH31" s="329">
        <v>-0.55893610000000005</v>
      </c>
      <c r="BI31" s="329">
        <v>-0.60834820000000001</v>
      </c>
      <c r="BJ31" s="329">
        <v>-0.66883950000000003</v>
      </c>
      <c r="BK31" s="329">
        <v>-0.5494154</v>
      </c>
      <c r="BL31" s="329">
        <v>-0.61341330000000005</v>
      </c>
      <c r="BM31" s="329">
        <v>-0.54890260000000002</v>
      </c>
      <c r="BN31" s="329">
        <v>-0.62905599999999995</v>
      </c>
      <c r="BO31" s="329">
        <v>-0.56667670000000003</v>
      </c>
      <c r="BP31" s="329">
        <v>-0.58209500000000003</v>
      </c>
      <c r="BQ31" s="329">
        <v>-0.61200759999999998</v>
      </c>
      <c r="BR31" s="329">
        <v>-0.6258435</v>
      </c>
      <c r="BS31" s="329">
        <v>-0.6170042</v>
      </c>
      <c r="BT31" s="329">
        <v>-0.57510709999999998</v>
      </c>
      <c r="BU31" s="329">
        <v>-0.58417909999999995</v>
      </c>
      <c r="BV31" s="329">
        <v>-0.65277929999999995</v>
      </c>
    </row>
    <row r="32" spans="1:74" ht="11.1" customHeight="1" x14ac:dyDescent="0.2">
      <c r="A32" s="61" t="s">
        <v>989</v>
      </c>
      <c r="B32" s="175" t="s">
        <v>136</v>
      </c>
      <c r="C32" s="218">
        <v>-0.11925035484</v>
      </c>
      <c r="D32" s="218">
        <v>1.1551878571</v>
      </c>
      <c r="E32" s="218">
        <v>0.51809283871</v>
      </c>
      <c r="F32" s="218">
        <v>0.10555406667</v>
      </c>
      <c r="G32" s="218">
        <v>-0.82542896773999996</v>
      </c>
      <c r="H32" s="218">
        <v>-0.47904273333000003</v>
      </c>
      <c r="I32" s="218">
        <v>-0.80290335483999997</v>
      </c>
      <c r="J32" s="218">
        <v>-4.4258419355000002E-2</v>
      </c>
      <c r="K32" s="218">
        <v>-7.7527799999999994E-2</v>
      </c>
      <c r="L32" s="218">
        <v>0.58966658064999999</v>
      </c>
      <c r="M32" s="218">
        <v>-2.6196133332999999E-2</v>
      </c>
      <c r="N32" s="218">
        <v>0.44661383870999999</v>
      </c>
      <c r="O32" s="218">
        <v>-0.31341241935000003</v>
      </c>
      <c r="P32" s="218">
        <v>0.35168031034000002</v>
      </c>
      <c r="Q32" s="218">
        <v>0.27855587097000001</v>
      </c>
      <c r="R32" s="218">
        <v>0.28879483333</v>
      </c>
      <c r="S32" s="218">
        <v>-0.20194361290000001</v>
      </c>
      <c r="T32" s="218">
        <v>-0.47676806666999999</v>
      </c>
      <c r="U32" s="218">
        <v>-0.58489351612999996</v>
      </c>
      <c r="V32" s="218">
        <v>7.0681870967999993E-2</v>
      </c>
      <c r="W32" s="218">
        <v>-0.41340193333000003</v>
      </c>
      <c r="X32" s="218">
        <v>0.50867029032</v>
      </c>
      <c r="Y32" s="218">
        <v>9.2098833332999994E-2</v>
      </c>
      <c r="Z32" s="218">
        <v>-0.35369632258</v>
      </c>
      <c r="AA32" s="218">
        <v>0.30337051612999999</v>
      </c>
      <c r="AB32" s="218">
        <v>1.0225021429000001</v>
      </c>
      <c r="AC32" s="218">
        <v>0.16345012903</v>
      </c>
      <c r="AD32" s="218">
        <v>-0.38123736667000002</v>
      </c>
      <c r="AE32" s="218">
        <v>-0.43244274193999999</v>
      </c>
      <c r="AF32" s="218">
        <v>-0.55847213333000001</v>
      </c>
      <c r="AG32" s="218">
        <v>-0.27093570968000003</v>
      </c>
      <c r="AH32" s="218">
        <v>-0.23191077419</v>
      </c>
      <c r="AI32" s="218">
        <v>-0.1096295</v>
      </c>
      <c r="AJ32" s="218">
        <v>1.0327148387</v>
      </c>
      <c r="AK32" s="218">
        <v>0.42000189999999998</v>
      </c>
      <c r="AL32" s="218">
        <v>0.36874403226000002</v>
      </c>
      <c r="AM32" s="218">
        <v>0.82068667742000001</v>
      </c>
      <c r="AN32" s="218">
        <v>0.32853571429</v>
      </c>
      <c r="AO32" s="218">
        <v>1.0850064515999999E-2</v>
      </c>
      <c r="AP32" s="218">
        <v>-0.67928080000000002</v>
      </c>
      <c r="AQ32" s="218">
        <v>-0.98106703226000003</v>
      </c>
      <c r="AR32" s="218">
        <v>-0.48866646667000002</v>
      </c>
      <c r="AS32" s="218">
        <v>-0.61967741934999998</v>
      </c>
      <c r="AT32" s="218">
        <v>-0.38709677418999999</v>
      </c>
      <c r="AU32" s="218">
        <v>-0.43480000000000002</v>
      </c>
      <c r="AV32" s="218">
        <v>0.83767741934999995</v>
      </c>
      <c r="AW32" s="218">
        <v>-0.20813333333</v>
      </c>
      <c r="AX32" s="218">
        <v>-0.27213038709999998</v>
      </c>
      <c r="AY32" s="218">
        <v>0.32089499999999999</v>
      </c>
      <c r="AZ32" s="218">
        <v>0.68784548661</v>
      </c>
      <c r="BA32" s="218">
        <v>0.28247798824999998</v>
      </c>
      <c r="BB32" s="329">
        <v>-0.23599200000000001</v>
      </c>
      <c r="BC32" s="329">
        <v>-0.6133767</v>
      </c>
      <c r="BD32" s="329">
        <v>-0.43190420000000002</v>
      </c>
      <c r="BE32" s="329">
        <v>-0.57806789999999997</v>
      </c>
      <c r="BF32" s="329">
        <v>-0.14918799999999999</v>
      </c>
      <c r="BG32" s="329">
        <v>-0.1165476</v>
      </c>
      <c r="BH32" s="329">
        <v>0.6910326</v>
      </c>
      <c r="BI32" s="329">
        <v>0.1288281</v>
      </c>
      <c r="BJ32" s="329">
        <v>0.22410279999999999</v>
      </c>
      <c r="BK32" s="329">
        <v>0.13360620000000001</v>
      </c>
      <c r="BL32" s="329">
        <v>0.65391120000000003</v>
      </c>
      <c r="BM32" s="329">
        <v>0.37477319999999997</v>
      </c>
      <c r="BN32" s="329">
        <v>-0.22724759999999999</v>
      </c>
      <c r="BO32" s="329">
        <v>-0.63276080000000001</v>
      </c>
      <c r="BP32" s="329">
        <v>-0.40638780000000002</v>
      </c>
      <c r="BQ32" s="329">
        <v>-0.57959559999999999</v>
      </c>
      <c r="BR32" s="329">
        <v>-0.18026200000000001</v>
      </c>
      <c r="BS32" s="329">
        <v>-0.1094646</v>
      </c>
      <c r="BT32" s="329">
        <v>0.68406180000000005</v>
      </c>
      <c r="BU32" s="329">
        <v>0.2213601</v>
      </c>
      <c r="BV32" s="329">
        <v>0.33324189999999998</v>
      </c>
    </row>
    <row r="33" spans="1:74" s="64" customFormat="1" ht="11.1" customHeight="1" x14ac:dyDescent="0.2">
      <c r="A33" s="61" t="s">
        <v>997</v>
      </c>
      <c r="B33" s="175" t="s">
        <v>566</v>
      </c>
      <c r="C33" s="218">
        <v>18.901065934999998</v>
      </c>
      <c r="D33" s="218">
        <v>18.808723000000001</v>
      </c>
      <c r="E33" s="218">
        <v>19.234110129000001</v>
      </c>
      <c r="F33" s="218">
        <v>18.588232067</v>
      </c>
      <c r="G33" s="218">
        <v>18.420013129000001</v>
      </c>
      <c r="H33" s="218">
        <v>19.181593932999998</v>
      </c>
      <c r="I33" s="218">
        <v>18.705387515999998</v>
      </c>
      <c r="J33" s="218">
        <v>19.348890097000002</v>
      </c>
      <c r="K33" s="218">
        <v>18.847668533</v>
      </c>
      <c r="L33" s="218">
        <v>18.796384452000002</v>
      </c>
      <c r="M33" s="218">
        <v>19.018983200000001</v>
      </c>
      <c r="N33" s="218">
        <v>18.721360000000001</v>
      </c>
      <c r="O33" s="218">
        <v>18.303739742000001</v>
      </c>
      <c r="P33" s="218">
        <v>18.643490448000001</v>
      </c>
      <c r="Q33" s="218">
        <v>18.163894355</v>
      </c>
      <c r="R33" s="218">
        <v>18.210787499999999</v>
      </c>
      <c r="S33" s="218">
        <v>18.589160934999999</v>
      </c>
      <c r="T33" s="218">
        <v>18.857235599999999</v>
      </c>
      <c r="U33" s="218">
        <v>18.515473934999999</v>
      </c>
      <c r="V33" s="218">
        <v>19.155726870999999</v>
      </c>
      <c r="W33" s="218">
        <v>18.091847399999999</v>
      </c>
      <c r="X33" s="218">
        <v>18.705190452</v>
      </c>
      <c r="Y33" s="218">
        <v>18.527892832999999</v>
      </c>
      <c r="Z33" s="218">
        <v>18.120290774000001</v>
      </c>
      <c r="AA33" s="218">
        <v>18.749481903</v>
      </c>
      <c r="AB33" s="218">
        <v>18.643447857000002</v>
      </c>
      <c r="AC33" s="218">
        <v>18.530885225999999</v>
      </c>
      <c r="AD33" s="218">
        <v>18.584192967</v>
      </c>
      <c r="AE33" s="218">
        <v>18.779283484</v>
      </c>
      <c r="AF33" s="218">
        <v>18.806021532999999</v>
      </c>
      <c r="AG33" s="218">
        <v>19.257531097000001</v>
      </c>
      <c r="AH33" s="218">
        <v>19.124727774</v>
      </c>
      <c r="AI33" s="218">
        <v>19.252034500000001</v>
      </c>
      <c r="AJ33" s="218">
        <v>19.312049968</v>
      </c>
      <c r="AK33" s="218">
        <v>19.490920233000001</v>
      </c>
      <c r="AL33" s="218">
        <v>18.982941547999999</v>
      </c>
      <c r="AM33" s="218">
        <v>19.007113742000001</v>
      </c>
      <c r="AN33" s="218">
        <v>18.993841571000001</v>
      </c>
      <c r="AO33" s="218">
        <v>18.526241290000002</v>
      </c>
      <c r="AP33" s="218">
        <v>18.783488200000001</v>
      </c>
      <c r="AQ33" s="218">
        <v>18.515797515999999</v>
      </c>
      <c r="AR33" s="218">
        <v>18.833145200000001</v>
      </c>
      <c r="AS33" s="218">
        <v>19.163939773999999</v>
      </c>
      <c r="AT33" s="218">
        <v>19.276344225999999</v>
      </c>
      <c r="AU33" s="218">
        <v>19.038701667000002</v>
      </c>
      <c r="AV33" s="218">
        <v>19.629783355000001</v>
      </c>
      <c r="AW33" s="218">
        <v>19.206597667</v>
      </c>
      <c r="AX33" s="218">
        <v>19.517109096999999</v>
      </c>
      <c r="AY33" s="218">
        <v>19.248790418999999</v>
      </c>
      <c r="AZ33" s="218">
        <v>19.198117347</v>
      </c>
      <c r="BA33" s="218">
        <v>18.831685779000001</v>
      </c>
      <c r="BB33" s="329">
        <v>19.048870000000001</v>
      </c>
      <c r="BC33" s="329">
        <v>19.06514</v>
      </c>
      <c r="BD33" s="329">
        <v>19.443000000000001</v>
      </c>
      <c r="BE33" s="329">
        <v>19.492889999999999</v>
      </c>
      <c r="BF33" s="329">
        <v>19.77646</v>
      </c>
      <c r="BG33" s="329">
        <v>19.311140000000002</v>
      </c>
      <c r="BH33" s="329">
        <v>19.767910000000001</v>
      </c>
      <c r="BI33" s="329">
        <v>19.437329999999999</v>
      </c>
      <c r="BJ33" s="329">
        <v>19.716339999999999</v>
      </c>
      <c r="BK33" s="329">
        <v>19.255680000000002</v>
      </c>
      <c r="BL33" s="329">
        <v>19.149789999999999</v>
      </c>
      <c r="BM33" s="329">
        <v>19.02298</v>
      </c>
      <c r="BN33" s="329">
        <v>19.164259999999999</v>
      </c>
      <c r="BO33" s="329">
        <v>19.17313</v>
      </c>
      <c r="BP33" s="329">
        <v>19.58906</v>
      </c>
      <c r="BQ33" s="329">
        <v>19.614660000000001</v>
      </c>
      <c r="BR33" s="329">
        <v>19.863530000000001</v>
      </c>
      <c r="BS33" s="329">
        <v>19.463059999999999</v>
      </c>
      <c r="BT33" s="329">
        <v>19.84742</v>
      </c>
      <c r="BU33" s="329">
        <v>19.561969999999999</v>
      </c>
      <c r="BV33" s="329">
        <v>19.725829999999998</v>
      </c>
    </row>
    <row r="34" spans="1:74" s="64" customFormat="1" ht="11.1" customHeight="1" x14ac:dyDescent="0.2">
      <c r="A34" s="61"/>
      <c r="B34" s="44"/>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2"/>
      <c r="AZ34" s="62"/>
      <c r="BA34" s="62"/>
      <c r="BB34" s="332"/>
      <c r="BC34" s="332"/>
      <c r="BD34" s="332"/>
      <c r="BE34" s="332"/>
      <c r="BF34" s="332"/>
      <c r="BG34" s="332"/>
      <c r="BH34" s="332"/>
      <c r="BI34" s="332"/>
      <c r="BJ34" s="332"/>
      <c r="BK34" s="332"/>
      <c r="BL34" s="332"/>
      <c r="BM34" s="332"/>
      <c r="BN34" s="332"/>
      <c r="BO34" s="332"/>
      <c r="BP34" s="332"/>
      <c r="BQ34" s="332"/>
      <c r="BR34" s="332"/>
      <c r="BS34" s="332"/>
      <c r="BT34" s="332"/>
      <c r="BU34" s="332"/>
      <c r="BV34" s="332"/>
    </row>
    <row r="35" spans="1:74" ht="11.1" customHeight="1" x14ac:dyDescent="0.2">
      <c r="A35" s="57"/>
      <c r="B35" s="65" t="s">
        <v>1022</v>
      </c>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62"/>
      <c r="BB35" s="332"/>
      <c r="BC35" s="332"/>
      <c r="BD35" s="332"/>
      <c r="BE35" s="332"/>
      <c r="BF35" s="332"/>
      <c r="BG35" s="332"/>
      <c r="BH35" s="332"/>
      <c r="BI35" s="332"/>
      <c r="BJ35" s="332"/>
      <c r="BK35" s="332"/>
      <c r="BL35" s="332"/>
      <c r="BM35" s="332"/>
      <c r="BN35" s="332"/>
      <c r="BO35" s="332"/>
      <c r="BP35" s="332"/>
      <c r="BQ35" s="332"/>
      <c r="BR35" s="332"/>
      <c r="BS35" s="332"/>
      <c r="BT35" s="332"/>
      <c r="BU35" s="332"/>
      <c r="BV35" s="332"/>
    </row>
    <row r="36" spans="1:74" ht="11.1" customHeight="1" x14ac:dyDescent="0.2">
      <c r="A36" s="641" t="s">
        <v>1276</v>
      </c>
      <c r="B36" s="648" t="s">
        <v>1279</v>
      </c>
      <c r="C36" s="218">
        <v>2.58284</v>
      </c>
      <c r="D36" s="218">
        <v>2.5414789999999998</v>
      </c>
      <c r="E36" s="218">
        <v>2.3405260000000001</v>
      </c>
      <c r="F36" s="218">
        <v>2.0293670000000001</v>
      </c>
      <c r="G36" s="218">
        <v>2.024975</v>
      </c>
      <c r="H36" s="218">
        <v>1.990796</v>
      </c>
      <c r="I36" s="218">
        <v>1.9712289999999999</v>
      </c>
      <c r="J36" s="218">
        <v>2.0847020000000001</v>
      </c>
      <c r="K36" s="218">
        <v>2.0719259999999999</v>
      </c>
      <c r="L36" s="218">
        <v>2.2376529999999999</v>
      </c>
      <c r="M36" s="218">
        <v>2.4163359999999998</v>
      </c>
      <c r="N36" s="218">
        <v>2.5654219999999999</v>
      </c>
      <c r="O36" s="218">
        <v>2.5947100000000001</v>
      </c>
      <c r="P36" s="218">
        <v>2.4661</v>
      </c>
      <c r="Q36" s="218">
        <v>2.2349860000000001</v>
      </c>
      <c r="R36" s="218">
        <v>2.1471149999999999</v>
      </c>
      <c r="S36" s="218">
        <v>2.1553529999999999</v>
      </c>
      <c r="T36" s="218">
        <v>2.0537830000000001</v>
      </c>
      <c r="U36" s="218">
        <v>2.1293419999999998</v>
      </c>
      <c r="V36" s="218">
        <v>2.2114479999999999</v>
      </c>
      <c r="W36" s="218">
        <v>2.163999</v>
      </c>
      <c r="X36" s="218">
        <v>2.4323450000000002</v>
      </c>
      <c r="Y36" s="218">
        <v>2.430866</v>
      </c>
      <c r="Z36" s="218">
        <v>2.5891950000000001</v>
      </c>
      <c r="AA36" s="218">
        <v>2.7892960000000002</v>
      </c>
      <c r="AB36" s="218">
        <v>2.7567689999999998</v>
      </c>
      <c r="AC36" s="218">
        <v>2.5601560000000001</v>
      </c>
      <c r="AD36" s="218">
        <v>2.3294999999999999</v>
      </c>
      <c r="AE36" s="218">
        <v>2.1587329999999998</v>
      </c>
      <c r="AF36" s="218">
        <v>2.1645289999999999</v>
      </c>
      <c r="AG36" s="218">
        <v>2.2414849999999999</v>
      </c>
      <c r="AH36" s="218">
        <v>2.2231160000000001</v>
      </c>
      <c r="AI36" s="218">
        <v>2.4325679999999998</v>
      </c>
      <c r="AJ36" s="218">
        <v>2.5997270000000001</v>
      </c>
      <c r="AK36" s="218">
        <v>2.7993760000000001</v>
      </c>
      <c r="AL36" s="218">
        <v>2.9071609999999999</v>
      </c>
      <c r="AM36" s="218">
        <v>2.9825689999999998</v>
      </c>
      <c r="AN36" s="218">
        <v>2.6211989999999998</v>
      </c>
      <c r="AO36" s="218">
        <v>2.383505</v>
      </c>
      <c r="AP36" s="218">
        <v>2.1492450000000001</v>
      </c>
      <c r="AQ36" s="218">
        <v>1.915171</v>
      </c>
      <c r="AR36" s="218">
        <v>2.1264989999999999</v>
      </c>
      <c r="AS36" s="218">
        <v>2.1139869999999998</v>
      </c>
      <c r="AT36" s="218">
        <v>2.3449200000000001</v>
      </c>
      <c r="AU36" s="218">
        <v>2.323394</v>
      </c>
      <c r="AV36" s="218">
        <v>2.4233850000000001</v>
      </c>
      <c r="AW36" s="218">
        <v>2.6119819999999998</v>
      </c>
      <c r="AX36" s="218">
        <v>2.757056</v>
      </c>
      <c r="AY36" s="218">
        <v>2.8263319999999998</v>
      </c>
      <c r="AZ36" s="218">
        <v>2.8228852142999998</v>
      </c>
      <c r="BA36" s="218">
        <v>2.3766902323000001</v>
      </c>
      <c r="BB36" s="329">
        <v>2.2599200000000002</v>
      </c>
      <c r="BC36" s="329">
        <v>2.171567</v>
      </c>
      <c r="BD36" s="329">
        <v>2.2785920000000002</v>
      </c>
      <c r="BE36" s="329">
        <v>2.3084500000000001</v>
      </c>
      <c r="BF36" s="329">
        <v>2.4090980000000002</v>
      </c>
      <c r="BG36" s="329">
        <v>2.4262839999999999</v>
      </c>
      <c r="BH36" s="329">
        <v>2.6017869999999998</v>
      </c>
      <c r="BI36" s="329">
        <v>2.7284220000000001</v>
      </c>
      <c r="BJ36" s="329">
        <v>2.8954650000000002</v>
      </c>
      <c r="BK36" s="329">
        <v>2.9904289999999998</v>
      </c>
      <c r="BL36" s="329">
        <v>2.8110110000000001</v>
      </c>
      <c r="BM36" s="329">
        <v>2.6008689999999999</v>
      </c>
      <c r="BN36" s="329">
        <v>2.3946999999999998</v>
      </c>
      <c r="BO36" s="329">
        <v>2.294867</v>
      </c>
      <c r="BP36" s="329">
        <v>2.3990170000000002</v>
      </c>
      <c r="BQ36" s="329">
        <v>2.4263219999999999</v>
      </c>
      <c r="BR36" s="329">
        <v>2.4828890000000001</v>
      </c>
      <c r="BS36" s="329">
        <v>2.506364</v>
      </c>
      <c r="BT36" s="329">
        <v>2.6849259999999999</v>
      </c>
      <c r="BU36" s="329">
        <v>2.8304779999999998</v>
      </c>
      <c r="BV36" s="329">
        <v>2.9805769999999998</v>
      </c>
    </row>
    <row r="37" spans="1:74" ht="11.1" customHeight="1" x14ac:dyDescent="0.2">
      <c r="A37" s="641" t="s">
        <v>991</v>
      </c>
      <c r="B37" s="176" t="s">
        <v>567</v>
      </c>
      <c r="C37" s="218">
        <v>7.8548000000000007E-2</v>
      </c>
      <c r="D37" s="218">
        <v>-4.3820999999999999E-2</v>
      </c>
      <c r="E37" s="218">
        <v>0.153419</v>
      </c>
      <c r="F37" s="218">
        <v>4.1500000000000002E-2</v>
      </c>
      <c r="G37" s="218">
        <v>-0.10567699999999999</v>
      </c>
      <c r="H37" s="218">
        <v>-8.3932999999999994E-2</v>
      </c>
      <c r="I37" s="218">
        <v>5.0032E-2</v>
      </c>
      <c r="J37" s="218">
        <v>3.9482999999999997E-2</v>
      </c>
      <c r="K37" s="218">
        <v>5.4766000000000002E-2</v>
      </c>
      <c r="L37" s="218">
        <v>6.9350000000000002E-3</v>
      </c>
      <c r="M37" s="218">
        <v>9.6000000000000002E-2</v>
      </c>
      <c r="N37" s="218">
        <v>2.2806E-2</v>
      </c>
      <c r="O37" s="218">
        <v>-2.3515999999999999E-2</v>
      </c>
      <c r="P37" s="218">
        <v>0.102172</v>
      </c>
      <c r="Q37" s="218">
        <v>6.2579999999999997E-2</v>
      </c>
      <c r="R37" s="218">
        <v>-6.9532999999999998E-2</v>
      </c>
      <c r="S37" s="218">
        <v>-0.13683799999999999</v>
      </c>
      <c r="T37" s="218">
        <v>4.2700000000000002E-2</v>
      </c>
      <c r="U37" s="218">
        <v>-2.6450999999999999E-2</v>
      </c>
      <c r="V37" s="218">
        <v>-9.7409999999999997E-3</v>
      </c>
      <c r="W37" s="218">
        <v>-7.1733000000000005E-2</v>
      </c>
      <c r="X37" s="218">
        <v>0.14061199999999999</v>
      </c>
      <c r="Y37" s="218">
        <v>0.129166</v>
      </c>
      <c r="Z37" s="218">
        <v>0.200903</v>
      </c>
      <c r="AA37" s="218">
        <v>-8.0921000000000007E-2</v>
      </c>
      <c r="AB37" s="218">
        <v>5.3122000000000003E-2</v>
      </c>
      <c r="AC37" s="218">
        <v>-6.8472000000000005E-2</v>
      </c>
      <c r="AD37" s="218">
        <v>-5.4958E-2</v>
      </c>
      <c r="AE37" s="218">
        <v>4.5808000000000001E-2</v>
      </c>
      <c r="AF37" s="218">
        <v>-7.1923000000000001E-2</v>
      </c>
      <c r="AG37" s="218">
        <v>8.1498000000000001E-2</v>
      </c>
      <c r="AH37" s="218">
        <v>-0.117283</v>
      </c>
      <c r="AI37" s="218">
        <v>0.126058</v>
      </c>
      <c r="AJ37" s="218">
        <v>1.0564E-2</v>
      </c>
      <c r="AK37" s="218">
        <v>0.127189</v>
      </c>
      <c r="AL37" s="218">
        <v>5.1089000000000002E-2</v>
      </c>
      <c r="AM37" s="218">
        <v>8.4000000000000005E-2</v>
      </c>
      <c r="AN37" s="218">
        <v>0.108251</v>
      </c>
      <c r="AO37" s="218">
        <v>3.9299000000000001E-2</v>
      </c>
      <c r="AP37" s="218">
        <v>0.11538900000000001</v>
      </c>
      <c r="AQ37" s="218">
        <v>3.7233000000000002E-2</v>
      </c>
      <c r="AR37" s="218">
        <v>-9.2233999999999997E-2</v>
      </c>
      <c r="AS37" s="218">
        <v>-8.3767999999999995E-2</v>
      </c>
      <c r="AT37" s="218">
        <v>-0.12628</v>
      </c>
      <c r="AU37" s="218">
        <v>4.1514000000000002E-2</v>
      </c>
      <c r="AV37" s="218">
        <v>-1.3124E-2</v>
      </c>
      <c r="AW37" s="218">
        <v>-7.8879999999999992E-3</v>
      </c>
      <c r="AX37" s="218">
        <v>-0.110126</v>
      </c>
      <c r="AY37" s="218">
        <v>-8.0851999999999993E-2</v>
      </c>
      <c r="AZ37" s="218">
        <v>1.0632600000000001E-2</v>
      </c>
      <c r="BA37" s="218">
        <v>9.3196219999999996E-3</v>
      </c>
      <c r="BB37" s="329">
        <v>1.5024900000000001E-2</v>
      </c>
      <c r="BC37" s="329">
        <v>1.40523E-2</v>
      </c>
      <c r="BD37" s="329">
        <v>5.2751300000000003E-3</v>
      </c>
      <c r="BE37" s="329">
        <v>8.4574100000000003E-3</v>
      </c>
      <c r="BF37" s="329">
        <v>2.0720700000000002E-2</v>
      </c>
      <c r="BG37" s="329">
        <v>3.6719599999999998E-2</v>
      </c>
      <c r="BH37" s="329">
        <v>3.3775800000000002E-2</v>
      </c>
      <c r="BI37" s="329">
        <v>3.8941400000000001E-2</v>
      </c>
      <c r="BJ37" s="329">
        <v>3.8984699999999997E-2</v>
      </c>
      <c r="BK37" s="329">
        <v>-2.2003999999999999E-2</v>
      </c>
      <c r="BL37" s="329">
        <v>9.9989499999999995E-3</v>
      </c>
      <c r="BM37" s="329">
        <v>-8.4604700000000005E-4</v>
      </c>
      <c r="BN37" s="329">
        <v>1.2367100000000001E-2</v>
      </c>
      <c r="BO37" s="329">
        <v>1.33574E-2</v>
      </c>
      <c r="BP37" s="329">
        <v>5.0934500000000002E-3</v>
      </c>
      <c r="BQ37" s="329">
        <v>8.4098999999999997E-3</v>
      </c>
      <c r="BR37" s="329">
        <v>2.0708299999999999E-2</v>
      </c>
      <c r="BS37" s="329">
        <v>3.6716400000000003E-2</v>
      </c>
      <c r="BT37" s="329">
        <v>3.3774999999999999E-2</v>
      </c>
      <c r="BU37" s="329">
        <v>3.8941200000000002E-2</v>
      </c>
      <c r="BV37" s="329">
        <v>3.8984600000000001E-2</v>
      </c>
    </row>
    <row r="38" spans="1:74" ht="11.1" customHeight="1" x14ac:dyDescent="0.2">
      <c r="A38" s="61" t="s">
        <v>683</v>
      </c>
      <c r="B38" s="648" t="s">
        <v>568</v>
      </c>
      <c r="C38" s="218">
        <v>8.3701519999999991</v>
      </c>
      <c r="D38" s="218">
        <v>8.6040369999999999</v>
      </c>
      <c r="E38" s="218">
        <v>8.7986369999999994</v>
      </c>
      <c r="F38" s="218">
        <v>8.7962579999999999</v>
      </c>
      <c r="G38" s="218">
        <v>8.8172610000000002</v>
      </c>
      <c r="H38" s="218">
        <v>9.0670420000000007</v>
      </c>
      <c r="I38" s="218">
        <v>9.0312280000000005</v>
      </c>
      <c r="J38" s="218">
        <v>8.9252939999999992</v>
      </c>
      <c r="K38" s="218">
        <v>8.7438850000000006</v>
      </c>
      <c r="L38" s="218">
        <v>8.6485810000000001</v>
      </c>
      <c r="M38" s="218">
        <v>8.5371260000000007</v>
      </c>
      <c r="N38" s="218">
        <v>8.6833799999999997</v>
      </c>
      <c r="O38" s="218">
        <v>8.1904059999999994</v>
      </c>
      <c r="P38" s="218">
        <v>8.5977720000000009</v>
      </c>
      <c r="Q38" s="218">
        <v>8.5820659999999993</v>
      </c>
      <c r="R38" s="218">
        <v>8.7405170000000005</v>
      </c>
      <c r="S38" s="218">
        <v>8.9791969999999992</v>
      </c>
      <c r="T38" s="218">
        <v>8.9955350000000003</v>
      </c>
      <c r="U38" s="218">
        <v>8.8102879999999999</v>
      </c>
      <c r="V38" s="218">
        <v>9.153829</v>
      </c>
      <c r="W38" s="218">
        <v>8.5608450000000005</v>
      </c>
      <c r="X38" s="218">
        <v>8.7007359999999991</v>
      </c>
      <c r="Y38" s="218">
        <v>8.4825859999999995</v>
      </c>
      <c r="Z38" s="218">
        <v>8.3888549999999995</v>
      </c>
      <c r="AA38" s="218">
        <v>8.331099</v>
      </c>
      <c r="AB38" s="218">
        <v>8.3953710000000008</v>
      </c>
      <c r="AC38" s="218">
        <v>8.640549</v>
      </c>
      <c r="AD38" s="218">
        <v>8.8553759999999997</v>
      </c>
      <c r="AE38" s="218">
        <v>9.0334240000000001</v>
      </c>
      <c r="AF38" s="218">
        <v>9.0775260000000006</v>
      </c>
      <c r="AG38" s="218">
        <v>9.1461330000000007</v>
      </c>
      <c r="AH38" s="218">
        <v>9.1242300000000007</v>
      </c>
      <c r="AI38" s="218">
        <v>8.9464500000000005</v>
      </c>
      <c r="AJ38" s="218">
        <v>8.9438849999999999</v>
      </c>
      <c r="AK38" s="218">
        <v>8.9228050000000003</v>
      </c>
      <c r="AL38" s="218">
        <v>8.6695039999999999</v>
      </c>
      <c r="AM38" s="218">
        <v>8.205959</v>
      </c>
      <c r="AN38" s="218">
        <v>8.6988649999999996</v>
      </c>
      <c r="AO38" s="218">
        <v>8.6840899999999994</v>
      </c>
      <c r="AP38" s="218">
        <v>8.9791089999999993</v>
      </c>
      <c r="AQ38" s="218">
        <v>9.0158349999999992</v>
      </c>
      <c r="AR38" s="218">
        <v>9.0336990000000004</v>
      </c>
      <c r="AS38" s="218">
        <v>9.2197800000000001</v>
      </c>
      <c r="AT38" s="218">
        <v>9.2874440000000007</v>
      </c>
      <c r="AU38" s="218">
        <v>8.7752239999999997</v>
      </c>
      <c r="AV38" s="218">
        <v>9.1957190000000004</v>
      </c>
      <c r="AW38" s="218">
        <v>8.9299339999999994</v>
      </c>
      <c r="AX38" s="218">
        <v>9.0233980000000003</v>
      </c>
      <c r="AY38" s="218">
        <v>8.7178540000000009</v>
      </c>
      <c r="AZ38" s="218">
        <v>8.6756428570999997</v>
      </c>
      <c r="BA38" s="218">
        <v>8.9622196774000003</v>
      </c>
      <c r="BB38" s="329">
        <v>9.0840619999999994</v>
      </c>
      <c r="BC38" s="329">
        <v>9.1766170000000002</v>
      </c>
      <c r="BD38" s="329">
        <v>9.2184279999999994</v>
      </c>
      <c r="BE38" s="329">
        <v>9.3306570000000004</v>
      </c>
      <c r="BF38" s="329">
        <v>9.3838050000000006</v>
      </c>
      <c r="BG38" s="329">
        <v>8.9654319999999998</v>
      </c>
      <c r="BH38" s="329">
        <v>9.2141149999999996</v>
      </c>
      <c r="BI38" s="329">
        <v>9.0491130000000002</v>
      </c>
      <c r="BJ38" s="329">
        <v>9.0135190000000005</v>
      </c>
      <c r="BK38" s="329">
        <v>8.5873449999999991</v>
      </c>
      <c r="BL38" s="329">
        <v>8.7065739999999998</v>
      </c>
      <c r="BM38" s="329">
        <v>8.7584710000000001</v>
      </c>
      <c r="BN38" s="329">
        <v>9.0290920000000003</v>
      </c>
      <c r="BO38" s="329">
        <v>9.0955200000000005</v>
      </c>
      <c r="BP38" s="329">
        <v>9.1593739999999997</v>
      </c>
      <c r="BQ38" s="329">
        <v>9.2591470000000005</v>
      </c>
      <c r="BR38" s="329">
        <v>9.3240160000000003</v>
      </c>
      <c r="BS38" s="329">
        <v>8.9742650000000008</v>
      </c>
      <c r="BT38" s="329">
        <v>9.0978929999999991</v>
      </c>
      <c r="BU38" s="329">
        <v>8.9758309999999994</v>
      </c>
      <c r="BV38" s="329">
        <v>8.9647989999999993</v>
      </c>
    </row>
    <row r="39" spans="1:74" ht="11.1" customHeight="1" x14ac:dyDescent="0.2">
      <c r="A39" s="61" t="s">
        <v>1191</v>
      </c>
      <c r="B39" s="648" t="s">
        <v>1192</v>
      </c>
      <c r="C39" s="218">
        <v>0.78138648386999998</v>
      </c>
      <c r="D39" s="218">
        <v>0.84588428570999996</v>
      </c>
      <c r="E39" s="218">
        <v>0.82575009677</v>
      </c>
      <c r="F39" s="218">
        <v>0.80671099999999996</v>
      </c>
      <c r="G39" s="218">
        <v>0.85269067742000004</v>
      </c>
      <c r="H39" s="218">
        <v>0.90276400000000001</v>
      </c>
      <c r="I39" s="218">
        <v>0.81414970968</v>
      </c>
      <c r="J39" s="218">
        <v>0.90244561290000003</v>
      </c>
      <c r="K39" s="218">
        <v>0.81671400000000005</v>
      </c>
      <c r="L39" s="218">
        <v>0.84037319354999995</v>
      </c>
      <c r="M39" s="218">
        <v>0.840059</v>
      </c>
      <c r="N39" s="218">
        <v>0.86421506451999996</v>
      </c>
      <c r="O39" s="218">
        <v>0.77509864516000004</v>
      </c>
      <c r="P39" s="218">
        <v>0.82590682759</v>
      </c>
      <c r="Q39" s="218">
        <v>0.83119496774000001</v>
      </c>
      <c r="R39" s="218">
        <v>0.84433666666999996</v>
      </c>
      <c r="S39" s="218">
        <v>0.87153709677000002</v>
      </c>
      <c r="T39" s="218">
        <v>0.87706799999999996</v>
      </c>
      <c r="U39" s="218">
        <v>0.83101693548</v>
      </c>
      <c r="V39" s="218">
        <v>0.89645441935000003</v>
      </c>
      <c r="W39" s="218">
        <v>0.81114799999999998</v>
      </c>
      <c r="X39" s="218">
        <v>0.86725919355000003</v>
      </c>
      <c r="Y39" s="218">
        <v>0.81296566667000003</v>
      </c>
      <c r="Z39" s="218">
        <v>0.81112961289999996</v>
      </c>
      <c r="AA39" s="218">
        <v>0.78925867742</v>
      </c>
      <c r="AB39" s="218">
        <v>0.80900414286</v>
      </c>
      <c r="AC39" s="218">
        <v>0.84031558065</v>
      </c>
      <c r="AD39" s="218">
        <v>0.86967366667000001</v>
      </c>
      <c r="AE39" s="218">
        <v>0.88268906451999996</v>
      </c>
      <c r="AF39" s="218">
        <v>0.90760233332999996</v>
      </c>
      <c r="AG39" s="218">
        <v>0.86784680645000001</v>
      </c>
      <c r="AH39" s="218">
        <v>0.86511877419000005</v>
      </c>
      <c r="AI39" s="218">
        <v>0.87785066667</v>
      </c>
      <c r="AJ39" s="218">
        <v>0.88593090323000001</v>
      </c>
      <c r="AK39" s="218">
        <v>0.87313533333000004</v>
      </c>
      <c r="AL39" s="218">
        <v>0.87391935484000005</v>
      </c>
      <c r="AM39" s="218">
        <v>0.82704516129000005</v>
      </c>
      <c r="AN39" s="218">
        <v>0.86044100000000001</v>
      </c>
      <c r="AO39" s="218">
        <v>0.82373709676999995</v>
      </c>
      <c r="AP39" s="218">
        <v>0.89005266667000005</v>
      </c>
      <c r="AQ39" s="218">
        <v>0.88955061290000004</v>
      </c>
      <c r="AR39" s="218">
        <v>0.89604866667000005</v>
      </c>
      <c r="AS39" s="218">
        <v>0.90051274193999997</v>
      </c>
      <c r="AT39" s="218">
        <v>0.88954006452000001</v>
      </c>
      <c r="AU39" s="218">
        <v>0.86803699999999995</v>
      </c>
      <c r="AV39" s="218">
        <v>0.90895700000000001</v>
      </c>
      <c r="AW39" s="218">
        <v>0.88918866666999996</v>
      </c>
      <c r="AX39" s="218">
        <v>0.89798470967999999</v>
      </c>
      <c r="AY39" s="218">
        <v>0.84905545160999996</v>
      </c>
      <c r="AZ39" s="218">
        <v>0.84996059183999995</v>
      </c>
      <c r="BA39" s="218">
        <v>0.90674225041000001</v>
      </c>
      <c r="BB39" s="329">
        <v>0.86860839999999995</v>
      </c>
      <c r="BC39" s="329">
        <v>0.87290259999999997</v>
      </c>
      <c r="BD39" s="329">
        <v>0.89191469999999995</v>
      </c>
      <c r="BE39" s="329">
        <v>0.8898973</v>
      </c>
      <c r="BF39" s="329">
        <v>0.89396330000000002</v>
      </c>
      <c r="BG39" s="329">
        <v>0.87494700000000003</v>
      </c>
      <c r="BH39" s="329">
        <v>0.88796560000000002</v>
      </c>
      <c r="BI39" s="329">
        <v>0.85993940000000002</v>
      </c>
      <c r="BJ39" s="329">
        <v>0.86996929999999995</v>
      </c>
      <c r="BK39" s="329">
        <v>0.79190799999999995</v>
      </c>
      <c r="BL39" s="329">
        <v>0.81561300000000003</v>
      </c>
      <c r="BM39" s="329">
        <v>0.83950480000000005</v>
      </c>
      <c r="BN39" s="329">
        <v>0.86577919999999997</v>
      </c>
      <c r="BO39" s="329">
        <v>0.87978509999999999</v>
      </c>
      <c r="BP39" s="329">
        <v>0.87656789999999996</v>
      </c>
      <c r="BQ39" s="329">
        <v>0.88530220000000004</v>
      </c>
      <c r="BR39" s="329">
        <v>0.900084</v>
      </c>
      <c r="BS39" s="329">
        <v>0.88006629999999997</v>
      </c>
      <c r="BT39" s="329">
        <v>0.90005630000000003</v>
      </c>
      <c r="BU39" s="329">
        <v>0.86720770000000003</v>
      </c>
      <c r="BV39" s="329">
        <v>0.87754089999999996</v>
      </c>
    </row>
    <row r="40" spans="1:74" ht="11.1" customHeight="1" x14ac:dyDescent="0.2">
      <c r="A40" s="61" t="s">
        <v>684</v>
      </c>
      <c r="B40" s="648" t="s">
        <v>557</v>
      </c>
      <c r="C40" s="218">
        <v>1.3464590000000001</v>
      </c>
      <c r="D40" s="218">
        <v>1.3523780000000001</v>
      </c>
      <c r="E40" s="218">
        <v>1.3845860000000001</v>
      </c>
      <c r="F40" s="218">
        <v>1.4571289999999999</v>
      </c>
      <c r="G40" s="218">
        <v>1.4237139999999999</v>
      </c>
      <c r="H40" s="218">
        <v>1.540084</v>
      </c>
      <c r="I40" s="218">
        <v>1.473201</v>
      </c>
      <c r="J40" s="218">
        <v>1.554368</v>
      </c>
      <c r="K40" s="218">
        <v>1.4162049999999999</v>
      </c>
      <c r="L40" s="218">
        <v>1.3837729999999999</v>
      </c>
      <c r="M40" s="218">
        <v>1.4164540000000001</v>
      </c>
      <c r="N40" s="218">
        <v>1.352843</v>
      </c>
      <c r="O40" s="218">
        <v>1.3080039999999999</v>
      </c>
      <c r="P40" s="218">
        <v>1.350806</v>
      </c>
      <c r="Q40" s="218">
        <v>1.381181</v>
      </c>
      <c r="R40" s="218">
        <v>1.3503259999999999</v>
      </c>
      <c r="S40" s="218">
        <v>1.4085939999999999</v>
      </c>
      <c r="T40" s="218">
        <v>1.546257</v>
      </c>
      <c r="U40" s="218">
        <v>1.468318</v>
      </c>
      <c r="V40" s="218">
        <v>1.4702850000000001</v>
      </c>
      <c r="W40" s="218">
        <v>1.377761</v>
      </c>
      <c r="X40" s="218">
        <v>1.352927</v>
      </c>
      <c r="Y40" s="218">
        <v>1.381087</v>
      </c>
      <c r="Z40" s="218">
        <v>1.3810210000000001</v>
      </c>
      <c r="AA40" s="218">
        <v>1.310953</v>
      </c>
      <c r="AB40" s="218">
        <v>1.3437049999999999</v>
      </c>
      <c r="AC40" s="218">
        <v>1.393257</v>
      </c>
      <c r="AD40" s="218">
        <v>1.443783</v>
      </c>
      <c r="AE40" s="218">
        <v>1.4591689999999999</v>
      </c>
      <c r="AF40" s="218">
        <v>1.4538420000000001</v>
      </c>
      <c r="AG40" s="218">
        <v>1.5461640000000001</v>
      </c>
      <c r="AH40" s="218">
        <v>1.5240830000000001</v>
      </c>
      <c r="AI40" s="218">
        <v>1.4165970000000001</v>
      </c>
      <c r="AJ40" s="218">
        <v>1.4551529999999999</v>
      </c>
      <c r="AK40" s="218">
        <v>1.429055</v>
      </c>
      <c r="AL40" s="218">
        <v>1.428417</v>
      </c>
      <c r="AM40" s="218">
        <v>1.370706</v>
      </c>
      <c r="AN40" s="218">
        <v>1.3726080000000001</v>
      </c>
      <c r="AO40" s="218">
        <v>1.4402889999999999</v>
      </c>
      <c r="AP40" s="218">
        <v>1.445551</v>
      </c>
      <c r="AQ40" s="218">
        <v>1.4041030000000001</v>
      </c>
      <c r="AR40" s="218">
        <v>1.5603400000000001</v>
      </c>
      <c r="AS40" s="218">
        <v>1.543261</v>
      </c>
      <c r="AT40" s="218">
        <v>1.5158100000000001</v>
      </c>
      <c r="AU40" s="218">
        <v>1.4765839999999999</v>
      </c>
      <c r="AV40" s="218">
        <v>1.4635880000000001</v>
      </c>
      <c r="AW40" s="218">
        <v>1.487859</v>
      </c>
      <c r="AX40" s="218">
        <v>1.5559940000000001</v>
      </c>
      <c r="AY40" s="218">
        <v>1.367421</v>
      </c>
      <c r="AZ40" s="218">
        <v>1.4670714285999999</v>
      </c>
      <c r="BA40" s="218">
        <v>1.4978987097000001</v>
      </c>
      <c r="BB40" s="329">
        <v>1.4819340000000001</v>
      </c>
      <c r="BC40" s="329">
        <v>1.482032</v>
      </c>
      <c r="BD40" s="329">
        <v>1.5496430000000001</v>
      </c>
      <c r="BE40" s="329">
        <v>1.5351619999999999</v>
      </c>
      <c r="BF40" s="329">
        <v>1.526316</v>
      </c>
      <c r="BG40" s="329">
        <v>1.4938009999999999</v>
      </c>
      <c r="BH40" s="329">
        <v>1.4660610000000001</v>
      </c>
      <c r="BI40" s="329">
        <v>1.45252</v>
      </c>
      <c r="BJ40" s="329">
        <v>1.4599690000000001</v>
      </c>
      <c r="BK40" s="329">
        <v>1.386169</v>
      </c>
      <c r="BL40" s="329">
        <v>1.403116</v>
      </c>
      <c r="BM40" s="329">
        <v>1.46675</v>
      </c>
      <c r="BN40" s="329">
        <v>1.483832</v>
      </c>
      <c r="BO40" s="329">
        <v>1.4973810000000001</v>
      </c>
      <c r="BP40" s="329">
        <v>1.5707409999999999</v>
      </c>
      <c r="BQ40" s="329">
        <v>1.5574589999999999</v>
      </c>
      <c r="BR40" s="329">
        <v>1.536519</v>
      </c>
      <c r="BS40" s="329">
        <v>1.508338</v>
      </c>
      <c r="BT40" s="329">
        <v>1.4740260000000001</v>
      </c>
      <c r="BU40" s="329">
        <v>1.4616530000000001</v>
      </c>
      <c r="BV40" s="329">
        <v>1.4842089999999999</v>
      </c>
    </row>
    <row r="41" spans="1:74" ht="11.1" customHeight="1" x14ac:dyDescent="0.2">
      <c r="A41" s="61" t="s">
        <v>685</v>
      </c>
      <c r="B41" s="648" t="s">
        <v>569</v>
      </c>
      <c r="C41" s="218">
        <v>3.958021</v>
      </c>
      <c r="D41" s="218">
        <v>3.913478</v>
      </c>
      <c r="E41" s="218">
        <v>4.0451090000000001</v>
      </c>
      <c r="F41" s="218">
        <v>3.7545099999999998</v>
      </c>
      <c r="G41" s="218">
        <v>3.699379</v>
      </c>
      <c r="H41" s="218">
        <v>3.9474399999999998</v>
      </c>
      <c r="I41" s="218">
        <v>3.563685</v>
      </c>
      <c r="J41" s="218">
        <v>4.0089230000000002</v>
      </c>
      <c r="K41" s="218">
        <v>3.9360400000000002</v>
      </c>
      <c r="L41" s="218">
        <v>4.0033960000000004</v>
      </c>
      <c r="M41" s="218">
        <v>4.1094169999999997</v>
      </c>
      <c r="N41" s="218">
        <v>3.8531580000000001</v>
      </c>
      <c r="O41" s="218">
        <v>3.860948</v>
      </c>
      <c r="P41" s="218">
        <v>3.9228749999999999</v>
      </c>
      <c r="Q41" s="218">
        <v>3.7148270000000001</v>
      </c>
      <c r="R41" s="218">
        <v>3.7189399999999999</v>
      </c>
      <c r="S41" s="218">
        <v>3.7562890000000002</v>
      </c>
      <c r="T41" s="218">
        <v>3.7324769999999998</v>
      </c>
      <c r="U41" s="218">
        <v>3.5565899999999999</v>
      </c>
      <c r="V41" s="218">
        <v>3.7429640000000002</v>
      </c>
      <c r="W41" s="218">
        <v>3.6742729999999999</v>
      </c>
      <c r="X41" s="218">
        <v>3.8523830000000001</v>
      </c>
      <c r="Y41" s="218">
        <v>3.8475630000000001</v>
      </c>
      <c r="Z41" s="218">
        <v>3.52881</v>
      </c>
      <c r="AA41" s="218">
        <v>4.0618090000000002</v>
      </c>
      <c r="AB41" s="218">
        <v>3.9843989999999998</v>
      </c>
      <c r="AC41" s="218">
        <v>3.76912</v>
      </c>
      <c r="AD41" s="218">
        <v>3.8543500000000002</v>
      </c>
      <c r="AE41" s="218">
        <v>3.7489859999999999</v>
      </c>
      <c r="AF41" s="218">
        <v>3.6628509999999999</v>
      </c>
      <c r="AG41" s="218">
        <v>3.6210070000000001</v>
      </c>
      <c r="AH41" s="218">
        <v>3.6932369999999999</v>
      </c>
      <c r="AI41" s="218">
        <v>3.7246220000000001</v>
      </c>
      <c r="AJ41" s="218">
        <v>4.0387570000000004</v>
      </c>
      <c r="AK41" s="218">
        <v>3.8932340000000001</v>
      </c>
      <c r="AL41" s="218">
        <v>3.886755</v>
      </c>
      <c r="AM41" s="218">
        <v>4.2718759999999998</v>
      </c>
      <c r="AN41" s="218">
        <v>4.1815009999999999</v>
      </c>
      <c r="AO41" s="218">
        <v>4.0455040000000002</v>
      </c>
      <c r="AP41" s="218">
        <v>3.9715120000000002</v>
      </c>
      <c r="AQ41" s="218">
        <v>3.936887</v>
      </c>
      <c r="AR41" s="218">
        <v>3.8801269999999999</v>
      </c>
      <c r="AS41" s="218">
        <v>3.860392</v>
      </c>
      <c r="AT41" s="218">
        <v>3.8172489999999999</v>
      </c>
      <c r="AU41" s="218">
        <v>3.9088250000000002</v>
      </c>
      <c r="AV41" s="218">
        <v>4.2375889999999998</v>
      </c>
      <c r="AW41" s="218">
        <v>3.879</v>
      </c>
      <c r="AX41" s="218">
        <v>4.1358959999999998</v>
      </c>
      <c r="AY41" s="218">
        <v>4.235055</v>
      </c>
      <c r="AZ41" s="218">
        <v>4.2125357143000004</v>
      </c>
      <c r="BA41" s="218">
        <v>3.9298762903000002</v>
      </c>
      <c r="BB41" s="329">
        <v>4.0679889999999999</v>
      </c>
      <c r="BC41" s="329">
        <v>4.0096090000000002</v>
      </c>
      <c r="BD41" s="329">
        <v>4.023746</v>
      </c>
      <c r="BE41" s="329">
        <v>3.9376829999999998</v>
      </c>
      <c r="BF41" s="329">
        <v>4.0062069999999999</v>
      </c>
      <c r="BG41" s="329">
        <v>4.0306369999999996</v>
      </c>
      <c r="BH41" s="329">
        <v>4.2423209999999996</v>
      </c>
      <c r="BI41" s="329">
        <v>3.995822</v>
      </c>
      <c r="BJ41" s="329">
        <v>4.2086959999999998</v>
      </c>
      <c r="BK41" s="329">
        <v>4.2058470000000003</v>
      </c>
      <c r="BL41" s="329">
        <v>4.1939460000000004</v>
      </c>
      <c r="BM41" s="329">
        <v>4.1376220000000004</v>
      </c>
      <c r="BN41" s="329">
        <v>4.1263750000000003</v>
      </c>
      <c r="BO41" s="329">
        <v>4.0851949999999997</v>
      </c>
      <c r="BP41" s="329">
        <v>4.1058089999999998</v>
      </c>
      <c r="BQ41" s="329">
        <v>3.995069</v>
      </c>
      <c r="BR41" s="329">
        <v>4.079034</v>
      </c>
      <c r="BS41" s="329">
        <v>4.0886769999999997</v>
      </c>
      <c r="BT41" s="329">
        <v>4.3523399999999999</v>
      </c>
      <c r="BU41" s="329">
        <v>4.0894170000000001</v>
      </c>
      <c r="BV41" s="329">
        <v>4.1781879999999996</v>
      </c>
    </row>
    <row r="42" spans="1:74" ht="11.1" customHeight="1" x14ac:dyDescent="0.2">
      <c r="A42" s="61" t="s">
        <v>686</v>
      </c>
      <c r="B42" s="648" t="s">
        <v>570</v>
      </c>
      <c r="C42" s="218">
        <v>0.58194299999999999</v>
      </c>
      <c r="D42" s="218">
        <v>0.566187</v>
      </c>
      <c r="E42" s="218">
        <v>0.46207900000000002</v>
      </c>
      <c r="F42" s="218">
        <v>0.477076</v>
      </c>
      <c r="G42" s="218">
        <v>0.46761799999999998</v>
      </c>
      <c r="H42" s="218">
        <v>0.47918500000000003</v>
      </c>
      <c r="I42" s="218">
        <v>0.32862799999999998</v>
      </c>
      <c r="J42" s="218">
        <v>0.34746899999999997</v>
      </c>
      <c r="K42" s="218">
        <v>0.49073699999999998</v>
      </c>
      <c r="L42" s="218">
        <v>0.40477800000000003</v>
      </c>
      <c r="M42" s="218">
        <v>0.41869099999999998</v>
      </c>
      <c r="N42" s="218">
        <v>0.51937500000000003</v>
      </c>
      <c r="O42" s="218">
        <v>0.45203500000000002</v>
      </c>
      <c r="P42" s="218">
        <v>0.392988</v>
      </c>
      <c r="Q42" s="218">
        <v>0.41212199999999999</v>
      </c>
      <c r="R42" s="218">
        <v>0.423182</v>
      </c>
      <c r="S42" s="218">
        <v>0.31709599999999999</v>
      </c>
      <c r="T42" s="218">
        <v>0.364375</v>
      </c>
      <c r="U42" s="218">
        <v>0.458069</v>
      </c>
      <c r="V42" s="218">
        <v>0.40101399999999998</v>
      </c>
      <c r="W42" s="218">
        <v>0.37606899999999999</v>
      </c>
      <c r="X42" s="218">
        <v>0.31093599999999999</v>
      </c>
      <c r="Y42" s="218">
        <v>0.323376</v>
      </c>
      <c r="Z42" s="218">
        <v>0.19575200000000001</v>
      </c>
      <c r="AA42" s="218">
        <v>0.34067700000000001</v>
      </c>
      <c r="AB42" s="218">
        <v>0.297263</v>
      </c>
      <c r="AC42" s="218">
        <v>0.44017800000000001</v>
      </c>
      <c r="AD42" s="218">
        <v>0.27195900000000001</v>
      </c>
      <c r="AE42" s="218">
        <v>0.24358099999999999</v>
      </c>
      <c r="AF42" s="218">
        <v>0.28656999999999999</v>
      </c>
      <c r="AG42" s="218">
        <v>0.36323899999999998</v>
      </c>
      <c r="AH42" s="218">
        <v>0.409113</v>
      </c>
      <c r="AI42" s="218">
        <v>0.37034499999999998</v>
      </c>
      <c r="AJ42" s="218">
        <v>0.26743299999999998</v>
      </c>
      <c r="AK42" s="218">
        <v>0.36110900000000001</v>
      </c>
      <c r="AL42" s="218">
        <v>0.16964000000000001</v>
      </c>
      <c r="AM42" s="218">
        <v>0.26910699999999999</v>
      </c>
      <c r="AN42" s="218">
        <v>0.207369</v>
      </c>
      <c r="AO42" s="218">
        <v>0.216284</v>
      </c>
      <c r="AP42" s="218">
        <v>0.27601300000000001</v>
      </c>
      <c r="AQ42" s="218">
        <v>0.23517099999999999</v>
      </c>
      <c r="AR42" s="218">
        <v>0.26100400000000001</v>
      </c>
      <c r="AS42" s="218">
        <v>0.23915</v>
      </c>
      <c r="AT42" s="218">
        <v>0.21346599999999999</v>
      </c>
      <c r="AU42" s="218">
        <v>0.267403</v>
      </c>
      <c r="AV42" s="218">
        <v>0.29169400000000001</v>
      </c>
      <c r="AW42" s="218">
        <v>0.31255300000000003</v>
      </c>
      <c r="AX42" s="218">
        <v>0.296435</v>
      </c>
      <c r="AY42" s="218">
        <v>0.27249000000000001</v>
      </c>
      <c r="AZ42" s="218">
        <v>0.16753571429</v>
      </c>
      <c r="BA42" s="218">
        <v>0.20531206452</v>
      </c>
      <c r="BB42" s="329">
        <v>0.22219369999999999</v>
      </c>
      <c r="BC42" s="329">
        <v>0.18829689999999999</v>
      </c>
      <c r="BD42" s="329">
        <v>0.21739269999999999</v>
      </c>
      <c r="BE42" s="329">
        <v>0.1927529</v>
      </c>
      <c r="BF42" s="329">
        <v>0.20401430000000001</v>
      </c>
      <c r="BG42" s="329">
        <v>0.20696390000000001</v>
      </c>
      <c r="BH42" s="329">
        <v>0.21330389999999999</v>
      </c>
      <c r="BI42" s="329">
        <v>0.2163342</v>
      </c>
      <c r="BJ42" s="329">
        <v>0.21112400000000001</v>
      </c>
      <c r="BK42" s="329">
        <v>0.23898059999999999</v>
      </c>
      <c r="BL42" s="329">
        <v>0.1947207</v>
      </c>
      <c r="BM42" s="329">
        <v>0.21148040000000001</v>
      </c>
      <c r="BN42" s="329">
        <v>0.2074249</v>
      </c>
      <c r="BO42" s="329">
        <v>0.1750902</v>
      </c>
      <c r="BP42" s="329">
        <v>0.20611209999999999</v>
      </c>
      <c r="BQ42" s="329">
        <v>0.1833101</v>
      </c>
      <c r="BR42" s="329">
        <v>0.1924187</v>
      </c>
      <c r="BS42" s="329">
        <v>0.19374240000000001</v>
      </c>
      <c r="BT42" s="329">
        <v>0.20021549999999999</v>
      </c>
      <c r="BU42" s="329">
        <v>0.2030575</v>
      </c>
      <c r="BV42" s="329">
        <v>0.19539490000000001</v>
      </c>
    </row>
    <row r="43" spans="1:74" ht="11.1" customHeight="1" x14ac:dyDescent="0.2">
      <c r="A43" s="61" t="s">
        <v>992</v>
      </c>
      <c r="B43" s="648" t="s">
        <v>1280</v>
      </c>
      <c r="C43" s="218">
        <v>1.992842</v>
      </c>
      <c r="D43" s="218">
        <v>1.874884</v>
      </c>
      <c r="E43" s="218">
        <v>2.0496590000000001</v>
      </c>
      <c r="F43" s="218">
        <v>2.0322589999999998</v>
      </c>
      <c r="G43" s="218">
        <v>2.0926439999999999</v>
      </c>
      <c r="H43" s="218">
        <v>2.2408809999999999</v>
      </c>
      <c r="I43" s="218">
        <v>2.2873160000000001</v>
      </c>
      <c r="J43" s="218">
        <v>2.3885830000000001</v>
      </c>
      <c r="K43" s="218">
        <v>2.134045</v>
      </c>
      <c r="L43" s="218">
        <v>2.1111740000000001</v>
      </c>
      <c r="M43" s="218">
        <v>2.0248529999999998</v>
      </c>
      <c r="N43" s="218">
        <v>1.7242789999999999</v>
      </c>
      <c r="O43" s="218">
        <v>1.9210860000000001</v>
      </c>
      <c r="P43" s="218">
        <v>1.8106720000000001</v>
      </c>
      <c r="Q43" s="218">
        <v>1.7760339999999999</v>
      </c>
      <c r="R43" s="218">
        <v>1.900134</v>
      </c>
      <c r="S43" s="218">
        <v>2.1094050000000002</v>
      </c>
      <c r="T43" s="218">
        <v>2.1220029999999999</v>
      </c>
      <c r="U43" s="218">
        <v>2.1191900000000001</v>
      </c>
      <c r="V43" s="218">
        <v>2.1857959999999999</v>
      </c>
      <c r="W43" s="218">
        <v>2.0105659999999999</v>
      </c>
      <c r="X43" s="218">
        <v>1.9151290000000001</v>
      </c>
      <c r="Y43" s="218">
        <v>1.933108</v>
      </c>
      <c r="Z43" s="218">
        <v>1.835663</v>
      </c>
      <c r="AA43" s="218">
        <v>1.996443</v>
      </c>
      <c r="AB43" s="218">
        <v>1.8127089999999999</v>
      </c>
      <c r="AC43" s="218">
        <v>1.7959750000000001</v>
      </c>
      <c r="AD43" s="218">
        <v>1.884082</v>
      </c>
      <c r="AE43" s="218">
        <v>2.0894550000000001</v>
      </c>
      <c r="AF43" s="218">
        <v>2.2324890000000002</v>
      </c>
      <c r="AG43" s="218">
        <v>2.2578779999999998</v>
      </c>
      <c r="AH43" s="218">
        <v>2.2681049999999998</v>
      </c>
      <c r="AI43" s="218">
        <v>2.2353290000000001</v>
      </c>
      <c r="AJ43" s="218">
        <v>1.996372</v>
      </c>
      <c r="AK43" s="218">
        <v>1.9579500000000001</v>
      </c>
      <c r="AL43" s="218">
        <v>1.8702479999999999</v>
      </c>
      <c r="AM43" s="218">
        <v>1.7372129999999999</v>
      </c>
      <c r="AN43" s="218">
        <v>1.8039050000000001</v>
      </c>
      <c r="AO43" s="218">
        <v>1.7171449999999999</v>
      </c>
      <c r="AP43" s="218">
        <v>1.8465320000000001</v>
      </c>
      <c r="AQ43" s="218">
        <v>1.9713320000000001</v>
      </c>
      <c r="AR43" s="218">
        <v>2.0635759999999999</v>
      </c>
      <c r="AS43" s="218">
        <v>2.27101</v>
      </c>
      <c r="AT43" s="218">
        <v>2.2236030000000002</v>
      </c>
      <c r="AU43" s="218">
        <v>2.2456239999999998</v>
      </c>
      <c r="AV43" s="218">
        <v>2.0308039999999998</v>
      </c>
      <c r="AW43" s="218">
        <v>1.9930220000000001</v>
      </c>
      <c r="AX43" s="218">
        <v>1.8583289999999999</v>
      </c>
      <c r="AY43" s="218">
        <v>1.910366</v>
      </c>
      <c r="AZ43" s="218">
        <v>1.842212</v>
      </c>
      <c r="BA43" s="218">
        <v>1.8500097</v>
      </c>
      <c r="BB43" s="329">
        <v>1.917743</v>
      </c>
      <c r="BC43" s="329">
        <v>2.0229650000000001</v>
      </c>
      <c r="BD43" s="329">
        <v>2.1499190000000001</v>
      </c>
      <c r="BE43" s="329">
        <v>2.1797249999999999</v>
      </c>
      <c r="BF43" s="329">
        <v>2.2263000000000002</v>
      </c>
      <c r="BG43" s="329">
        <v>2.1513010000000001</v>
      </c>
      <c r="BH43" s="329">
        <v>1.996545</v>
      </c>
      <c r="BI43" s="329">
        <v>1.956175</v>
      </c>
      <c r="BJ43" s="329">
        <v>1.888587</v>
      </c>
      <c r="BK43" s="329">
        <v>1.8689119999999999</v>
      </c>
      <c r="BL43" s="329">
        <v>1.8304180000000001</v>
      </c>
      <c r="BM43" s="329">
        <v>1.8486320000000001</v>
      </c>
      <c r="BN43" s="329">
        <v>1.9104680000000001</v>
      </c>
      <c r="BO43" s="329">
        <v>2.01172</v>
      </c>
      <c r="BP43" s="329">
        <v>2.1429149999999999</v>
      </c>
      <c r="BQ43" s="329">
        <v>2.1849440000000002</v>
      </c>
      <c r="BR43" s="329">
        <v>2.2279469999999999</v>
      </c>
      <c r="BS43" s="329">
        <v>2.154957</v>
      </c>
      <c r="BT43" s="329">
        <v>2.004248</v>
      </c>
      <c r="BU43" s="329">
        <v>1.9625889999999999</v>
      </c>
      <c r="BV43" s="329">
        <v>1.8836820000000001</v>
      </c>
    </row>
    <row r="44" spans="1:74" ht="11.1" customHeight="1" x14ac:dyDescent="0.2">
      <c r="A44" s="61" t="s">
        <v>687</v>
      </c>
      <c r="B44" s="648" t="s">
        <v>207</v>
      </c>
      <c r="C44" s="218">
        <v>18.910805</v>
      </c>
      <c r="D44" s="218">
        <v>18.808622</v>
      </c>
      <c r="E44" s="218">
        <v>19.234014999999999</v>
      </c>
      <c r="F44" s="218">
        <v>18.588099</v>
      </c>
      <c r="G44" s="218">
        <v>18.419913999999999</v>
      </c>
      <c r="H44" s="218">
        <v>19.181495000000002</v>
      </c>
      <c r="I44" s="218">
        <v>18.705318999999999</v>
      </c>
      <c r="J44" s="218">
        <v>19.348821999999998</v>
      </c>
      <c r="K44" s="218">
        <v>18.847604</v>
      </c>
      <c r="L44" s="218">
        <v>18.796289999999999</v>
      </c>
      <c r="M44" s="218">
        <v>19.018877</v>
      </c>
      <c r="N44" s="218">
        <v>18.721263</v>
      </c>
      <c r="O44" s="218">
        <v>18.303673</v>
      </c>
      <c r="P44" s="218">
        <v>18.643384999999999</v>
      </c>
      <c r="Q44" s="218">
        <v>18.163796000000001</v>
      </c>
      <c r="R44" s="218">
        <v>18.210681000000001</v>
      </c>
      <c r="S44" s="218">
        <v>18.589096000000001</v>
      </c>
      <c r="T44" s="218">
        <v>18.857130000000002</v>
      </c>
      <c r="U44" s="218">
        <v>18.515346000000001</v>
      </c>
      <c r="V44" s="218">
        <v>19.155595000000002</v>
      </c>
      <c r="W44" s="218">
        <v>18.09178</v>
      </c>
      <c r="X44" s="218">
        <v>18.705068000000001</v>
      </c>
      <c r="Y44" s="218">
        <v>18.527752</v>
      </c>
      <c r="Z44" s="218">
        <v>18.120199</v>
      </c>
      <c r="AA44" s="218">
        <v>18.749355999999999</v>
      </c>
      <c r="AB44" s="218">
        <v>18.643338</v>
      </c>
      <c r="AC44" s="218">
        <v>18.530763</v>
      </c>
      <c r="AD44" s="218">
        <v>18.584091999999998</v>
      </c>
      <c r="AE44" s="218">
        <v>18.779156</v>
      </c>
      <c r="AF44" s="218">
        <v>18.805883999999999</v>
      </c>
      <c r="AG44" s="218">
        <v>19.257404000000001</v>
      </c>
      <c r="AH44" s="218">
        <v>19.124600999999998</v>
      </c>
      <c r="AI44" s="218">
        <v>19.251968999999999</v>
      </c>
      <c r="AJ44" s="218">
        <v>19.311890999999999</v>
      </c>
      <c r="AK44" s="218">
        <v>19.490718000000001</v>
      </c>
      <c r="AL44" s="218">
        <v>18.982814000000001</v>
      </c>
      <c r="AM44" s="218">
        <v>18.921430000000001</v>
      </c>
      <c r="AN44" s="218">
        <v>18.993697999999998</v>
      </c>
      <c r="AO44" s="218">
        <v>18.526115999999998</v>
      </c>
      <c r="AP44" s="218">
        <v>18.783351</v>
      </c>
      <c r="AQ44" s="218">
        <v>18.515732</v>
      </c>
      <c r="AR44" s="218">
        <v>18.833010999999999</v>
      </c>
      <c r="AS44" s="218">
        <v>19.163812</v>
      </c>
      <c r="AT44" s="218">
        <v>19.276212000000001</v>
      </c>
      <c r="AU44" s="218">
        <v>19.038568000000001</v>
      </c>
      <c r="AV44" s="218">
        <v>19.629655</v>
      </c>
      <c r="AW44" s="218">
        <v>19.206461999999998</v>
      </c>
      <c r="AX44" s="218">
        <v>19.516981999999999</v>
      </c>
      <c r="AY44" s="218">
        <v>19.248666</v>
      </c>
      <c r="AZ44" s="218">
        <v>19.198515529000002</v>
      </c>
      <c r="BA44" s="218">
        <v>18.831326296</v>
      </c>
      <c r="BB44" s="329">
        <v>19.048870000000001</v>
      </c>
      <c r="BC44" s="329">
        <v>19.06514</v>
      </c>
      <c r="BD44" s="329">
        <v>19.443000000000001</v>
      </c>
      <c r="BE44" s="329">
        <v>19.492889999999999</v>
      </c>
      <c r="BF44" s="329">
        <v>19.77646</v>
      </c>
      <c r="BG44" s="329">
        <v>19.311140000000002</v>
      </c>
      <c r="BH44" s="329">
        <v>19.767910000000001</v>
      </c>
      <c r="BI44" s="329">
        <v>19.437329999999999</v>
      </c>
      <c r="BJ44" s="329">
        <v>19.716339999999999</v>
      </c>
      <c r="BK44" s="329">
        <v>19.255680000000002</v>
      </c>
      <c r="BL44" s="329">
        <v>19.149789999999999</v>
      </c>
      <c r="BM44" s="329">
        <v>19.02298</v>
      </c>
      <c r="BN44" s="329">
        <v>19.164259999999999</v>
      </c>
      <c r="BO44" s="329">
        <v>19.17313</v>
      </c>
      <c r="BP44" s="329">
        <v>19.58906</v>
      </c>
      <c r="BQ44" s="329">
        <v>19.614660000000001</v>
      </c>
      <c r="BR44" s="329">
        <v>19.863530000000001</v>
      </c>
      <c r="BS44" s="329">
        <v>19.463059999999999</v>
      </c>
      <c r="BT44" s="329">
        <v>19.84742</v>
      </c>
      <c r="BU44" s="329">
        <v>19.561969999999999</v>
      </c>
      <c r="BV44" s="329">
        <v>19.725829999999998</v>
      </c>
    </row>
    <row r="45" spans="1:74" ht="11.1" customHeight="1" x14ac:dyDescent="0.2">
      <c r="A45" s="61"/>
      <c r="B45" s="44"/>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62"/>
      <c r="AY45" s="62"/>
      <c r="AZ45" s="62"/>
      <c r="BA45" s="62"/>
      <c r="BB45" s="332"/>
      <c r="BC45" s="332"/>
      <c r="BD45" s="332"/>
      <c r="BE45" s="332"/>
      <c r="BF45" s="332"/>
      <c r="BG45" s="332"/>
      <c r="BH45" s="332"/>
      <c r="BI45" s="332"/>
      <c r="BJ45" s="332"/>
      <c r="BK45" s="332"/>
      <c r="BL45" s="332"/>
      <c r="BM45" s="332"/>
      <c r="BN45" s="332"/>
      <c r="BO45" s="332"/>
      <c r="BP45" s="332"/>
      <c r="BQ45" s="332"/>
      <c r="BR45" s="332"/>
      <c r="BS45" s="332"/>
      <c r="BT45" s="332"/>
      <c r="BU45" s="332"/>
      <c r="BV45" s="332"/>
    </row>
    <row r="46" spans="1:74" ht="11.1" customHeight="1" x14ac:dyDescent="0.2">
      <c r="A46" s="61" t="s">
        <v>993</v>
      </c>
      <c r="B46" s="177" t="s">
        <v>1289</v>
      </c>
      <c r="C46" s="218">
        <v>9.4147490000000005</v>
      </c>
      <c r="D46" s="218">
        <v>8.0391200000000005</v>
      </c>
      <c r="E46" s="218">
        <v>9.0222789999999993</v>
      </c>
      <c r="F46" s="218">
        <v>8.6743179999999995</v>
      </c>
      <c r="G46" s="218">
        <v>9.0715000000000003</v>
      </c>
      <c r="H46" s="218">
        <v>9.0898289999999999</v>
      </c>
      <c r="I46" s="218">
        <v>8.6316970000000008</v>
      </c>
      <c r="J46" s="218">
        <v>8.1585590000000003</v>
      </c>
      <c r="K46" s="218">
        <v>8.0514720000000004</v>
      </c>
      <c r="L46" s="218">
        <v>7.8978700000000002</v>
      </c>
      <c r="M46" s="218">
        <v>7.9975459999999998</v>
      </c>
      <c r="N46" s="218">
        <v>7.31534</v>
      </c>
      <c r="O46" s="218">
        <v>8.0405580000000008</v>
      </c>
      <c r="P46" s="218">
        <v>7.49573</v>
      </c>
      <c r="Q46" s="218">
        <v>7.4892390000000004</v>
      </c>
      <c r="R46" s="218">
        <v>7.3387289999999998</v>
      </c>
      <c r="S46" s="218">
        <v>7.9099680000000001</v>
      </c>
      <c r="T46" s="218">
        <v>8.2084779999999995</v>
      </c>
      <c r="U46" s="218">
        <v>7.5562100000000001</v>
      </c>
      <c r="V46" s="218">
        <v>7.7981249999999998</v>
      </c>
      <c r="W46" s="218">
        <v>7.3115009999999998</v>
      </c>
      <c r="X46" s="218">
        <v>6.7925969999999998</v>
      </c>
      <c r="Y46" s="218">
        <v>6.7772800000000002</v>
      </c>
      <c r="Z46" s="218">
        <v>6.0078509999999996</v>
      </c>
      <c r="AA46" s="218">
        <v>7.2076370000000001</v>
      </c>
      <c r="AB46" s="218">
        <v>6.0065210000000002</v>
      </c>
      <c r="AC46" s="218">
        <v>6.4230119999999999</v>
      </c>
      <c r="AD46" s="218">
        <v>6.9328120000000002</v>
      </c>
      <c r="AE46" s="218">
        <v>6.7025269999999999</v>
      </c>
      <c r="AF46" s="218">
        <v>6.2880450000000003</v>
      </c>
      <c r="AG46" s="218">
        <v>6.4492419999999999</v>
      </c>
      <c r="AH46" s="218">
        <v>6.5242849999999999</v>
      </c>
      <c r="AI46" s="218">
        <v>6.4047400000000003</v>
      </c>
      <c r="AJ46" s="218">
        <v>5.5346700000000002</v>
      </c>
      <c r="AK46" s="218">
        <v>5.4187729999999998</v>
      </c>
      <c r="AL46" s="218">
        <v>4.9377509999999996</v>
      </c>
      <c r="AM46" s="218">
        <v>5.243252</v>
      </c>
      <c r="AN46" s="218">
        <v>5.5402189999999996</v>
      </c>
      <c r="AO46" s="218">
        <v>5.3816369999999996</v>
      </c>
      <c r="AP46" s="218">
        <v>5.6181919999999996</v>
      </c>
      <c r="AQ46" s="218">
        <v>5.2595970000000003</v>
      </c>
      <c r="AR46" s="218">
        <v>4.6591570000000004</v>
      </c>
      <c r="AS46" s="218">
        <v>4.9937279999999999</v>
      </c>
      <c r="AT46" s="218">
        <v>4.7759210000000003</v>
      </c>
      <c r="AU46" s="218">
        <v>5.1897260000000003</v>
      </c>
      <c r="AV46" s="218">
        <v>4.7931100000000004</v>
      </c>
      <c r="AW46" s="218">
        <v>4.5975450000000002</v>
      </c>
      <c r="AX46" s="218">
        <v>4.4812409999999998</v>
      </c>
      <c r="AY46" s="218">
        <v>4.8252249999999997</v>
      </c>
      <c r="AZ46" s="218">
        <v>4.5574168607000001</v>
      </c>
      <c r="BA46" s="218">
        <v>4.4551953159000002</v>
      </c>
      <c r="BB46" s="329">
        <v>4.507098</v>
      </c>
      <c r="BC46" s="329">
        <v>4.5992769999999998</v>
      </c>
      <c r="BD46" s="329">
        <v>4.5881069999999999</v>
      </c>
      <c r="BE46" s="329">
        <v>4.5288909999999998</v>
      </c>
      <c r="BF46" s="329">
        <v>4.6373790000000001</v>
      </c>
      <c r="BG46" s="329">
        <v>4.395194</v>
      </c>
      <c r="BH46" s="329">
        <v>4.3600180000000002</v>
      </c>
      <c r="BI46" s="329">
        <v>4.1160800000000002</v>
      </c>
      <c r="BJ46" s="329">
        <v>3.8325849999999999</v>
      </c>
      <c r="BK46" s="329">
        <v>4.4719290000000003</v>
      </c>
      <c r="BL46" s="329">
        <v>3.7122169999999999</v>
      </c>
      <c r="BM46" s="329">
        <v>3.9862160000000002</v>
      </c>
      <c r="BN46" s="329">
        <v>4.4416399999999996</v>
      </c>
      <c r="BO46" s="329">
        <v>4.5111340000000002</v>
      </c>
      <c r="BP46" s="329">
        <v>4.3623010000000004</v>
      </c>
      <c r="BQ46" s="329">
        <v>4.2646129999999998</v>
      </c>
      <c r="BR46" s="329">
        <v>4.4360989999999996</v>
      </c>
      <c r="BS46" s="329">
        <v>4.0868450000000003</v>
      </c>
      <c r="BT46" s="329">
        <v>3.8367019999999998</v>
      </c>
      <c r="BU46" s="329">
        <v>3.3865229999999999</v>
      </c>
      <c r="BV46" s="329">
        <v>3.006926</v>
      </c>
    </row>
    <row r="47" spans="1:74" ht="11.1" customHeight="1" x14ac:dyDescent="0.2">
      <c r="A47" s="61"/>
      <c r="B47" s="67"/>
      <c r="C47" s="62"/>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62"/>
      <c r="BA47" s="62"/>
      <c r="BB47" s="332"/>
      <c r="BC47" s="332"/>
      <c r="BD47" s="332"/>
      <c r="BE47" s="332"/>
      <c r="BF47" s="332"/>
      <c r="BG47" s="332"/>
      <c r="BH47" s="332"/>
      <c r="BI47" s="332"/>
      <c r="BJ47" s="332"/>
      <c r="BK47" s="332"/>
      <c r="BL47" s="332"/>
      <c r="BM47" s="332"/>
      <c r="BN47" s="332"/>
      <c r="BO47" s="332"/>
      <c r="BP47" s="332"/>
      <c r="BQ47" s="332"/>
      <c r="BR47" s="332"/>
      <c r="BS47" s="332"/>
      <c r="BT47" s="332"/>
      <c r="BU47" s="332"/>
      <c r="BV47" s="332"/>
    </row>
    <row r="48" spans="1:74" ht="11.1" customHeight="1" x14ac:dyDescent="0.2">
      <c r="A48" s="57"/>
      <c r="B48" s="65" t="s">
        <v>998</v>
      </c>
      <c r="C48" s="63"/>
      <c r="D48" s="63"/>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63"/>
      <c r="BA48" s="63"/>
      <c r="BB48" s="409"/>
      <c r="BC48" s="409"/>
      <c r="BD48" s="409"/>
      <c r="BE48" s="409"/>
      <c r="BF48" s="409"/>
      <c r="BG48" s="409"/>
      <c r="BH48" s="409"/>
      <c r="BI48" s="409"/>
      <c r="BJ48" s="63"/>
      <c r="BK48" s="63"/>
      <c r="BL48" s="63"/>
      <c r="BM48" s="63"/>
      <c r="BN48" s="63"/>
      <c r="BO48" s="63"/>
      <c r="BP48" s="63"/>
      <c r="BQ48" s="63"/>
      <c r="BR48" s="63"/>
      <c r="BS48" s="63"/>
      <c r="BT48" s="63"/>
      <c r="BU48" s="63"/>
      <c r="BV48" s="409"/>
    </row>
    <row r="49" spans="1:74" ht="11.1" customHeight="1" x14ac:dyDescent="0.2">
      <c r="A49" s="57"/>
      <c r="B49" s="66" t="s">
        <v>125</v>
      </c>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63"/>
      <c r="BA49" s="63"/>
      <c r="BB49" s="409"/>
      <c r="BC49" s="409"/>
      <c r="BD49" s="409"/>
      <c r="BE49" s="409"/>
      <c r="BF49" s="409"/>
      <c r="BG49" s="409"/>
      <c r="BH49" s="409"/>
      <c r="BI49" s="409"/>
      <c r="BJ49" s="409"/>
      <c r="BK49" s="409"/>
      <c r="BL49" s="409"/>
      <c r="BM49" s="409"/>
      <c r="BN49" s="409"/>
      <c r="BO49" s="409"/>
      <c r="BP49" s="409"/>
      <c r="BQ49" s="409"/>
      <c r="BR49" s="409"/>
      <c r="BS49" s="409"/>
      <c r="BT49" s="409"/>
      <c r="BU49" s="409"/>
      <c r="BV49" s="409"/>
    </row>
    <row r="50" spans="1:74" ht="11.1" customHeight="1" x14ac:dyDescent="0.2">
      <c r="A50" s="61" t="s">
        <v>688</v>
      </c>
      <c r="B50" s="175" t="s">
        <v>571</v>
      </c>
      <c r="C50" s="68">
        <v>345.04500000000002</v>
      </c>
      <c r="D50" s="68">
        <v>348.46699999999998</v>
      </c>
      <c r="E50" s="68">
        <v>360.21300000000002</v>
      </c>
      <c r="F50" s="68">
        <v>366.541</v>
      </c>
      <c r="G50" s="68">
        <v>368.34899999999999</v>
      </c>
      <c r="H50" s="68">
        <v>355.76299999999998</v>
      </c>
      <c r="I50" s="68">
        <v>346.34</v>
      </c>
      <c r="J50" s="68">
        <v>346.76100000000002</v>
      </c>
      <c r="K50" s="68">
        <v>330.18700000000001</v>
      </c>
      <c r="L50" s="68">
        <v>336.97500000000002</v>
      </c>
      <c r="M50" s="68">
        <v>336.87299999999999</v>
      </c>
      <c r="N50" s="68">
        <v>330.67899999999997</v>
      </c>
      <c r="O50" s="68">
        <v>343.47300000000001</v>
      </c>
      <c r="P50" s="68">
        <v>348.483</v>
      </c>
      <c r="Q50" s="68">
        <v>373.19600000000003</v>
      </c>
      <c r="R50" s="68">
        <v>382.858</v>
      </c>
      <c r="S50" s="68">
        <v>387.935</v>
      </c>
      <c r="T50" s="68">
        <v>387.98099999999999</v>
      </c>
      <c r="U50" s="68">
        <v>372.66399999999999</v>
      </c>
      <c r="V50" s="68">
        <v>362.42399999999998</v>
      </c>
      <c r="W50" s="68">
        <v>369.96</v>
      </c>
      <c r="X50" s="68">
        <v>376.30900000000003</v>
      </c>
      <c r="Y50" s="68">
        <v>379.40800000000002</v>
      </c>
      <c r="Z50" s="68">
        <v>365.49599999999998</v>
      </c>
      <c r="AA50" s="68">
        <v>377.416</v>
      </c>
      <c r="AB50" s="68">
        <v>385.21</v>
      </c>
      <c r="AC50" s="68">
        <v>393.12900000000002</v>
      </c>
      <c r="AD50" s="68">
        <v>396.43099999999998</v>
      </c>
      <c r="AE50" s="68">
        <v>392.03899999999999</v>
      </c>
      <c r="AF50" s="68">
        <v>377.43599999999998</v>
      </c>
      <c r="AG50" s="68">
        <v>367.88299999999998</v>
      </c>
      <c r="AH50" s="68">
        <v>365.73</v>
      </c>
      <c r="AI50" s="68">
        <v>373.01799999999997</v>
      </c>
      <c r="AJ50" s="68">
        <v>381.66199999999998</v>
      </c>
      <c r="AK50" s="68">
        <v>373.625</v>
      </c>
      <c r="AL50" s="68">
        <v>357.06299999999999</v>
      </c>
      <c r="AM50" s="68">
        <v>363.77</v>
      </c>
      <c r="AN50" s="68">
        <v>373.34800000000001</v>
      </c>
      <c r="AO50" s="68">
        <v>383.73700000000002</v>
      </c>
      <c r="AP50" s="68">
        <v>393.15199999999999</v>
      </c>
      <c r="AQ50" s="68">
        <v>394.05900000000003</v>
      </c>
      <c r="AR50" s="68">
        <v>383.88600000000002</v>
      </c>
      <c r="AS50" s="68">
        <v>368.70699999999999</v>
      </c>
      <c r="AT50" s="68">
        <v>360.63600000000002</v>
      </c>
      <c r="AU50" s="68">
        <v>360.935</v>
      </c>
      <c r="AV50" s="68">
        <v>381.99599999999998</v>
      </c>
      <c r="AW50" s="68">
        <v>387.536</v>
      </c>
      <c r="AX50" s="68">
        <v>393.714</v>
      </c>
      <c r="AY50" s="68">
        <v>421.47199999999998</v>
      </c>
      <c r="AZ50" s="68">
        <v>445.66314285999999</v>
      </c>
      <c r="BA50" s="68">
        <v>475.05353471000001</v>
      </c>
      <c r="BB50" s="331">
        <v>483.50729999999999</v>
      </c>
      <c r="BC50" s="331">
        <v>482.78339999999997</v>
      </c>
      <c r="BD50" s="331">
        <v>475.6345</v>
      </c>
      <c r="BE50" s="331">
        <v>463.04559999999998</v>
      </c>
      <c r="BF50" s="331">
        <v>456.28440000000001</v>
      </c>
      <c r="BG50" s="331">
        <v>453.34750000000003</v>
      </c>
      <c r="BH50" s="331">
        <v>457.66899999999998</v>
      </c>
      <c r="BI50" s="331">
        <v>452.67149999999998</v>
      </c>
      <c r="BJ50" s="331">
        <v>434.2106</v>
      </c>
      <c r="BK50" s="331">
        <v>441.79199999999997</v>
      </c>
      <c r="BL50" s="331">
        <v>445.4074</v>
      </c>
      <c r="BM50" s="331">
        <v>454.423</v>
      </c>
      <c r="BN50" s="331">
        <v>458.33089999999999</v>
      </c>
      <c r="BO50" s="331">
        <v>454.62240000000003</v>
      </c>
      <c r="BP50" s="331">
        <v>443.74869999999999</v>
      </c>
      <c r="BQ50" s="331">
        <v>428.99720000000002</v>
      </c>
      <c r="BR50" s="331">
        <v>423.22480000000002</v>
      </c>
      <c r="BS50" s="331">
        <v>420.96899999999999</v>
      </c>
      <c r="BT50" s="331">
        <v>427.2731</v>
      </c>
      <c r="BU50" s="331">
        <v>422.971</v>
      </c>
      <c r="BV50" s="331">
        <v>408.9932</v>
      </c>
    </row>
    <row r="51" spans="1:74" ht="11.1" customHeight="1" x14ac:dyDescent="0.2">
      <c r="A51" s="642" t="s">
        <v>1278</v>
      </c>
      <c r="B51" s="66" t="s">
        <v>1279</v>
      </c>
      <c r="C51" s="68">
        <v>102.188</v>
      </c>
      <c r="D51" s="68">
        <v>87.236999999999995</v>
      </c>
      <c r="E51" s="68">
        <v>85.528999999999996</v>
      </c>
      <c r="F51" s="68">
        <v>94.923000000000002</v>
      </c>
      <c r="G51" s="68">
        <v>108.253</v>
      </c>
      <c r="H51" s="68">
        <v>122.786</v>
      </c>
      <c r="I51" s="68">
        <v>138.05000000000001</v>
      </c>
      <c r="J51" s="68">
        <v>149.66999999999999</v>
      </c>
      <c r="K51" s="68">
        <v>152.453</v>
      </c>
      <c r="L51" s="68">
        <v>151.92699999999999</v>
      </c>
      <c r="M51" s="68">
        <v>142.10400000000001</v>
      </c>
      <c r="N51" s="68">
        <v>129.374</v>
      </c>
      <c r="O51" s="68">
        <v>118.039</v>
      </c>
      <c r="P51" s="68">
        <v>110.93300000000001</v>
      </c>
      <c r="Q51" s="68">
        <v>118.43899999999999</v>
      </c>
      <c r="R51" s="68">
        <v>131.77000000000001</v>
      </c>
      <c r="S51" s="68">
        <v>148.43700000000001</v>
      </c>
      <c r="T51" s="68">
        <v>163.16999999999999</v>
      </c>
      <c r="U51" s="68">
        <v>176.49600000000001</v>
      </c>
      <c r="V51" s="68">
        <v>187.00700000000001</v>
      </c>
      <c r="W51" s="68">
        <v>191.17599999999999</v>
      </c>
      <c r="X51" s="68">
        <v>182.28399999999999</v>
      </c>
      <c r="Y51" s="68">
        <v>171.00399999999999</v>
      </c>
      <c r="Z51" s="68">
        <v>153.268</v>
      </c>
      <c r="AA51" s="68">
        <v>134.90899999999999</v>
      </c>
      <c r="AB51" s="68">
        <v>121.44799999999999</v>
      </c>
      <c r="AC51" s="68">
        <v>116.367</v>
      </c>
      <c r="AD51" s="68">
        <v>125.70399999999999</v>
      </c>
      <c r="AE51" s="68">
        <v>143.01599999999999</v>
      </c>
      <c r="AF51" s="68">
        <v>160.39699999999999</v>
      </c>
      <c r="AG51" s="68">
        <v>172.60300000000001</v>
      </c>
      <c r="AH51" s="68">
        <v>187.31200000000001</v>
      </c>
      <c r="AI51" s="68">
        <v>190.83</v>
      </c>
      <c r="AJ51" s="68">
        <v>176.798</v>
      </c>
      <c r="AK51" s="68">
        <v>157.286</v>
      </c>
      <c r="AL51" s="68">
        <v>128.42500000000001</v>
      </c>
      <c r="AM51" s="68">
        <v>101.185</v>
      </c>
      <c r="AN51" s="68">
        <v>93.277000000000001</v>
      </c>
      <c r="AO51" s="68">
        <v>98.105999999999995</v>
      </c>
      <c r="AP51" s="68">
        <v>116.88</v>
      </c>
      <c r="AQ51" s="68">
        <v>140.95699999999999</v>
      </c>
      <c r="AR51" s="68">
        <v>164.131</v>
      </c>
      <c r="AS51" s="68">
        <v>187.12700000000001</v>
      </c>
      <c r="AT51" s="68">
        <v>203.67099999999999</v>
      </c>
      <c r="AU51" s="68">
        <v>209.76300000000001</v>
      </c>
      <c r="AV51" s="68">
        <v>205.18199999999999</v>
      </c>
      <c r="AW51" s="68">
        <v>192.923</v>
      </c>
      <c r="AX51" s="68">
        <v>175.35300000000001</v>
      </c>
      <c r="AY51" s="68">
        <v>154.09299999999999</v>
      </c>
      <c r="AZ51" s="68">
        <v>136.26219230000001</v>
      </c>
      <c r="BA51" s="68">
        <v>138.23678484999999</v>
      </c>
      <c r="BB51" s="331">
        <v>151.8416</v>
      </c>
      <c r="BC51" s="331">
        <v>168.8475</v>
      </c>
      <c r="BD51" s="331">
        <v>184.22120000000001</v>
      </c>
      <c r="BE51" s="331">
        <v>198.12909999999999</v>
      </c>
      <c r="BF51" s="331">
        <v>210.18289999999999</v>
      </c>
      <c r="BG51" s="331">
        <v>213.48099999999999</v>
      </c>
      <c r="BH51" s="331">
        <v>204.09819999999999</v>
      </c>
      <c r="BI51" s="331">
        <v>190.66669999999999</v>
      </c>
      <c r="BJ51" s="331">
        <v>170.46639999999999</v>
      </c>
      <c r="BK51" s="331">
        <v>147.06649999999999</v>
      </c>
      <c r="BL51" s="331">
        <v>133.6994</v>
      </c>
      <c r="BM51" s="331">
        <v>131.25309999999999</v>
      </c>
      <c r="BN51" s="331">
        <v>143.16849999999999</v>
      </c>
      <c r="BO51" s="331">
        <v>160.28299999999999</v>
      </c>
      <c r="BP51" s="331">
        <v>175.72130000000001</v>
      </c>
      <c r="BQ51" s="331">
        <v>189.9495</v>
      </c>
      <c r="BR51" s="331">
        <v>202.82900000000001</v>
      </c>
      <c r="BS51" s="331">
        <v>205.38550000000001</v>
      </c>
      <c r="BT51" s="331">
        <v>196.64179999999999</v>
      </c>
      <c r="BU51" s="331">
        <v>181.52340000000001</v>
      </c>
      <c r="BV51" s="331">
        <v>159.02260000000001</v>
      </c>
    </row>
    <row r="52" spans="1:74" ht="11.1" customHeight="1" x14ac:dyDescent="0.2">
      <c r="A52" s="61" t="s">
        <v>999</v>
      </c>
      <c r="B52" s="175" t="s">
        <v>567</v>
      </c>
      <c r="C52" s="68">
        <v>83.231999999999999</v>
      </c>
      <c r="D52" s="68">
        <v>85.430999999999997</v>
      </c>
      <c r="E52" s="68">
        <v>87.881</v>
      </c>
      <c r="F52" s="68">
        <v>91.367999999999995</v>
      </c>
      <c r="G52" s="68">
        <v>91.174000000000007</v>
      </c>
      <c r="H52" s="68">
        <v>91.942999999999998</v>
      </c>
      <c r="I52" s="68">
        <v>88.850999999999999</v>
      </c>
      <c r="J52" s="68">
        <v>89.248999999999995</v>
      </c>
      <c r="K52" s="68">
        <v>88.567999999999998</v>
      </c>
      <c r="L52" s="68">
        <v>91.227000000000004</v>
      </c>
      <c r="M52" s="68">
        <v>85.55</v>
      </c>
      <c r="N52" s="68">
        <v>78.808999999999997</v>
      </c>
      <c r="O52" s="68">
        <v>85.5</v>
      </c>
      <c r="P52" s="68">
        <v>88.914000000000001</v>
      </c>
      <c r="Q52" s="68">
        <v>90.465000000000003</v>
      </c>
      <c r="R52" s="68">
        <v>87.468000000000004</v>
      </c>
      <c r="S52" s="68">
        <v>88.141999999999996</v>
      </c>
      <c r="T52" s="68">
        <v>86.397000000000006</v>
      </c>
      <c r="U52" s="68">
        <v>84.674999999999997</v>
      </c>
      <c r="V52" s="68">
        <v>82.088999999999999</v>
      </c>
      <c r="W52" s="68">
        <v>88.317999999999998</v>
      </c>
      <c r="X52" s="68">
        <v>87.796999999999997</v>
      </c>
      <c r="Y52" s="68">
        <v>86.549000000000007</v>
      </c>
      <c r="Z52" s="68">
        <v>82.284000000000006</v>
      </c>
      <c r="AA52" s="68">
        <v>88.25</v>
      </c>
      <c r="AB52" s="68">
        <v>86.531999999999996</v>
      </c>
      <c r="AC52" s="68">
        <v>89.875</v>
      </c>
      <c r="AD52" s="68">
        <v>91.971000000000004</v>
      </c>
      <c r="AE52" s="68">
        <v>87.245999999999995</v>
      </c>
      <c r="AF52" s="68">
        <v>86.777000000000001</v>
      </c>
      <c r="AG52" s="68">
        <v>83.738</v>
      </c>
      <c r="AH52" s="68">
        <v>82.754000000000005</v>
      </c>
      <c r="AI52" s="68">
        <v>81.638999999999996</v>
      </c>
      <c r="AJ52" s="68">
        <v>85.366</v>
      </c>
      <c r="AK52" s="68">
        <v>85.088999999999999</v>
      </c>
      <c r="AL52" s="68">
        <v>77.959000000000003</v>
      </c>
      <c r="AM52" s="68">
        <v>83.212999999999994</v>
      </c>
      <c r="AN52" s="68">
        <v>89.052999999999997</v>
      </c>
      <c r="AO52" s="68">
        <v>91.256</v>
      </c>
      <c r="AP52" s="68">
        <v>94.408000000000001</v>
      </c>
      <c r="AQ52" s="68">
        <v>92.489000000000004</v>
      </c>
      <c r="AR52" s="68">
        <v>87.325000000000003</v>
      </c>
      <c r="AS52" s="68">
        <v>84.296999999999997</v>
      </c>
      <c r="AT52" s="68">
        <v>83.057000000000002</v>
      </c>
      <c r="AU52" s="68">
        <v>84.504999999999995</v>
      </c>
      <c r="AV52" s="68">
        <v>90.295000000000002</v>
      </c>
      <c r="AW52" s="68">
        <v>85.683000000000007</v>
      </c>
      <c r="AX52" s="68">
        <v>78.494</v>
      </c>
      <c r="AY52" s="68">
        <v>85.066999999999993</v>
      </c>
      <c r="AZ52" s="68">
        <v>86.257428571000005</v>
      </c>
      <c r="BA52" s="68">
        <v>84.615134398999999</v>
      </c>
      <c r="BB52" s="331">
        <v>86.217089999999999</v>
      </c>
      <c r="BC52" s="331">
        <v>85.823689999999999</v>
      </c>
      <c r="BD52" s="331">
        <v>84.164559999999994</v>
      </c>
      <c r="BE52" s="331">
        <v>82.409279999999995</v>
      </c>
      <c r="BF52" s="331">
        <v>81.389690000000002</v>
      </c>
      <c r="BG52" s="331">
        <v>83.394009999999994</v>
      </c>
      <c r="BH52" s="331">
        <v>85.589020000000005</v>
      </c>
      <c r="BI52" s="331">
        <v>83.940799999999996</v>
      </c>
      <c r="BJ52" s="331">
        <v>78.977050000000006</v>
      </c>
      <c r="BK52" s="331">
        <v>84.041820000000001</v>
      </c>
      <c r="BL52" s="331">
        <v>86.103819999999999</v>
      </c>
      <c r="BM52" s="331">
        <v>89.315579999999997</v>
      </c>
      <c r="BN52" s="331">
        <v>90.134110000000007</v>
      </c>
      <c r="BO52" s="331">
        <v>89.001630000000006</v>
      </c>
      <c r="BP52" s="331">
        <v>86.701279999999997</v>
      </c>
      <c r="BQ52" s="331">
        <v>84.309629999999999</v>
      </c>
      <c r="BR52" s="331">
        <v>82.791499999999999</v>
      </c>
      <c r="BS52" s="331">
        <v>84.317750000000004</v>
      </c>
      <c r="BT52" s="331">
        <v>86.197900000000004</v>
      </c>
      <c r="BU52" s="331">
        <v>84.263069999999999</v>
      </c>
      <c r="BV52" s="331">
        <v>79.196430000000007</v>
      </c>
    </row>
    <row r="53" spans="1:74" ht="11.1" customHeight="1" x14ac:dyDescent="0.2">
      <c r="A53" s="61" t="s">
        <v>1001</v>
      </c>
      <c r="B53" s="175" t="s">
        <v>572</v>
      </c>
      <c r="C53" s="68">
        <v>22.727761000000001</v>
      </c>
      <c r="D53" s="68">
        <v>23.324501000000001</v>
      </c>
      <c r="E53" s="68">
        <v>23.787623</v>
      </c>
      <c r="F53" s="68">
        <v>23.690000999999999</v>
      </c>
      <c r="G53" s="68">
        <v>23.349298999999998</v>
      </c>
      <c r="H53" s="68">
        <v>21.902581000000001</v>
      </c>
      <c r="I53" s="68">
        <v>21.691585</v>
      </c>
      <c r="J53" s="68">
        <v>20.818595999999999</v>
      </c>
      <c r="K53" s="68">
        <v>21.17043</v>
      </c>
      <c r="L53" s="68">
        <v>20.618766000000001</v>
      </c>
      <c r="M53" s="68">
        <v>21.140650000000001</v>
      </c>
      <c r="N53" s="68">
        <v>21.375620999999999</v>
      </c>
      <c r="O53" s="68">
        <v>24.846406000000002</v>
      </c>
      <c r="P53" s="68">
        <v>26.302676999999999</v>
      </c>
      <c r="Q53" s="68">
        <v>26.310445000000001</v>
      </c>
      <c r="R53" s="68">
        <v>25.8246</v>
      </c>
      <c r="S53" s="68">
        <v>25.335851999999999</v>
      </c>
      <c r="T53" s="68">
        <v>24.604894000000002</v>
      </c>
      <c r="U53" s="68">
        <v>23.318593</v>
      </c>
      <c r="V53" s="68">
        <v>21.958455000000001</v>
      </c>
      <c r="W53" s="68">
        <v>22.782513000000002</v>
      </c>
      <c r="X53" s="68">
        <v>21.593734000000001</v>
      </c>
      <c r="Y53" s="68">
        <v>22.641769</v>
      </c>
      <c r="Z53" s="68">
        <v>23.311354999999999</v>
      </c>
      <c r="AA53" s="68">
        <v>23.382868999999999</v>
      </c>
      <c r="AB53" s="68">
        <v>21.913809000000001</v>
      </c>
      <c r="AC53" s="68">
        <v>21.629854999999999</v>
      </c>
      <c r="AD53" s="68">
        <v>21.039975999999999</v>
      </c>
      <c r="AE53" s="68">
        <v>20.466701</v>
      </c>
      <c r="AF53" s="68">
        <v>19.905864999999999</v>
      </c>
      <c r="AG53" s="68">
        <v>20.732872</v>
      </c>
      <c r="AH53" s="68">
        <v>21.148105999999999</v>
      </c>
      <c r="AI53" s="68">
        <v>20.023990999999999</v>
      </c>
      <c r="AJ53" s="68">
        <v>19.556830999999999</v>
      </c>
      <c r="AK53" s="68">
        <v>20.790773999999999</v>
      </c>
      <c r="AL53" s="68">
        <v>21.646709000000001</v>
      </c>
      <c r="AM53" s="68">
        <v>22.095421999999999</v>
      </c>
      <c r="AN53" s="68">
        <v>21.787421999999999</v>
      </c>
      <c r="AO53" s="68">
        <v>22.55707</v>
      </c>
      <c r="AP53" s="68">
        <v>22.066493999999999</v>
      </c>
      <c r="AQ53" s="68">
        <v>22.468572000000002</v>
      </c>
      <c r="AR53" s="68">
        <v>23.028566000000001</v>
      </c>
      <c r="AS53" s="68">
        <v>23.338566</v>
      </c>
      <c r="AT53" s="68">
        <v>22.587565999999999</v>
      </c>
      <c r="AU53" s="68">
        <v>22.436565999999999</v>
      </c>
      <c r="AV53" s="68">
        <v>21.241565999999999</v>
      </c>
      <c r="AW53" s="68">
        <v>20.921565999999999</v>
      </c>
      <c r="AX53" s="68">
        <v>23.198608</v>
      </c>
      <c r="AY53" s="68">
        <v>25.872862999999999</v>
      </c>
      <c r="AZ53" s="68">
        <v>26.962079929000001</v>
      </c>
      <c r="BA53" s="68">
        <v>26.077678966000001</v>
      </c>
      <c r="BB53" s="331">
        <v>25.604679999999998</v>
      </c>
      <c r="BC53" s="331">
        <v>25.138120000000001</v>
      </c>
      <c r="BD53" s="331">
        <v>24.656040000000001</v>
      </c>
      <c r="BE53" s="331">
        <v>24.276039999999998</v>
      </c>
      <c r="BF53" s="331">
        <v>23.709060000000001</v>
      </c>
      <c r="BG53" s="331">
        <v>23.746700000000001</v>
      </c>
      <c r="BH53" s="331">
        <v>23.36496</v>
      </c>
      <c r="BI53" s="331">
        <v>23.827809999999999</v>
      </c>
      <c r="BJ53" s="331">
        <v>24.132100000000001</v>
      </c>
      <c r="BK53" s="331">
        <v>25.583290000000002</v>
      </c>
      <c r="BL53" s="331">
        <v>26.135999999999999</v>
      </c>
      <c r="BM53" s="331">
        <v>26.09966</v>
      </c>
      <c r="BN53" s="331">
        <v>25.626840000000001</v>
      </c>
      <c r="BO53" s="331">
        <v>25.16047</v>
      </c>
      <c r="BP53" s="331">
        <v>24.67858</v>
      </c>
      <c r="BQ53" s="331">
        <v>24.298760000000001</v>
      </c>
      <c r="BR53" s="331">
        <v>23.731960000000001</v>
      </c>
      <c r="BS53" s="331">
        <v>23.96979</v>
      </c>
      <c r="BT53" s="331">
        <v>23.588239999999999</v>
      </c>
      <c r="BU53" s="331">
        <v>24.051269999999999</v>
      </c>
      <c r="BV53" s="331">
        <v>24.35575</v>
      </c>
    </row>
    <row r="54" spans="1:74" ht="11.1" customHeight="1" x14ac:dyDescent="0.2">
      <c r="A54" s="61" t="s">
        <v>662</v>
      </c>
      <c r="B54" s="175" t="s">
        <v>573</v>
      </c>
      <c r="C54" s="68">
        <v>235.649</v>
      </c>
      <c r="D54" s="68">
        <v>229.715</v>
      </c>
      <c r="E54" s="68">
        <v>215.012</v>
      </c>
      <c r="F54" s="68">
        <v>204.255</v>
      </c>
      <c r="G54" s="68">
        <v>213.762</v>
      </c>
      <c r="H54" s="68">
        <v>215.01</v>
      </c>
      <c r="I54" s="68">
        <v>215.221</v>
      </c>
      <c r="J54" s="68">
        <v>210.38</v>
      </c>
      <c r="K54" s="68">
        <v>214.84899999999999</v>
      </c>
      <c r="L54" s="68">
        <v>206.61600000000001</v>
      </c>
      <c r="M54" s="68">
        <v>219.71100000000001</v>
      </c>
      <c r="N54" s="68">
        <v>223.14699999999999</v>
      </c>
      <c r="O54" s="68">
        <v>233.64400000000001</v>
      </c>
      <c r="P54" s="68">
        <v>230.626</v>
      </c>
      <c r="Q54" s="68">
        <v>218.626</v>
      </c>
      <c r="R54" s="68">
        <v>210.595</v>
      </c>
      <c r="S54" s="68">
        <v>204.96299999999999</v>
      </c>
      <c r="T54" s="68">
        <v>207.583</v>
      </c>
      <c r="U54" s="68">
        <v>209.58199999999999</v>
      </c>
      <c r="V54" s="68">
        <v>200.673</v>
      </c>
      <c r="W54" s="68">
        <v>200.88399999999999</v>
      </c>
      <c r="X54" s="68">
        <v>202.995</v>
      </c>
      <c r="Y54" s="68">
        <v>215.26300000000001</v>
      </c>
      <c r="Z54" s="68">
        <v>230.88800000000001</v>
      </c>
      <c r="AA54" s="68">
        <v>234.43600000000001</v>
      </c>
      <c r="AB54" s="68">
        <v>226.762</v>
      </c>
      <c r="AC54" s="68">
        <v>224.67</v>
      </c>
      <c r="AD54" s="68">
        <v>220.768</v>
      </c>
      <c r="AE54" s="68">
        <v>221.33199999999999</v>
      </c>
      <c r="AF54" s="68">
        <v>224.36600000000001</v>
      </c>
      <c r="AG54" s="68">
        <v>222.35599999999999</v>
      </c>
      <c r="AH54" s="68">
        <v>217.59700000000001</v>
      </c>
      <c r="AI54" s="68">
        <v>219.785</v>
      </c>
      <c r="AJ54" s="68">
        <v>213.977</v>
      </c>
      <c r="AK54" s="68">
        <v>216.84899999999999</v>
      </c>
      <c r="AL54" s="68">
        <v>228.03399999999999</v>
      </c>
      <c r="AM54" s="68">
        <v>235.703</v>
      </c>
      <c r="AN54" s="68">
        <v>228.20500000000001</v>
      </c>
      <c r="AO54" s="68">
        <v>220.898</v>
      </c>
      <c r="AP54" s="68">
        <v>215.929</v>
      </c>
      <c r="AQ54" s="68">
        <v>217.66399999999999</v>
      </c>
      <c r="AR54" s="68">
        <v>218.83</v>
      </c>
      <c r="AS54" s="68">
        <v>217.03200000000001</v>
      </c>
      <c r="AT54" s="68">
        <v>211.84299999999999</v>
      </c>
      <c r="AU54" s="68">
        <v>212.49100000000001</v>
      </c>
      <c r="AV54" s="68">
        <v>203.179</v>
      </c>
      <c r="AW54" s="68">
        <v>219.10599999999999</v>
      </c>
      <c r="AX54" s="68">
        <v>238.476</v>
      </c>
      <c r="AY54" s="68">
        <v>239.63</v>
      </c>
      <c r="AZ54" s="68">
        <v>239.50585713999999</v>
      </c>
      <c r="BA54" s="68">
        <v>227.45224621</v>
      </c>
      <c r="BB54" s="331">
        <v>221.30680000000001</v>
      </c>
      <c r="BC54" s="331">
        <v>220.05410000000001</v>
      </c>
      <c r="BD54" s="331">
        <v>220.95859999999999</v>
      </c>
      <c r="BE54" s="331">
        <v>221.1438</v>
      </c>
      <c r="BF54" s="331">
        <v>216.607</v>
      </c>
      <c r="BG54" s="331">
        <v>217.34639999999999</v>
      </c>
      <c r="BH54" s="331">
        <v>210.79769999999999</v>
      </c>
      <c r="BI54" s="331">
        <v>219.566</v>
      </c>
      <c r="BJ54" s="331">
        <v>230.25049999999999</v>
      </c>
      <c r="BK54" s="331">
        <v>240.90469999999999</v>
      </c>
      <c r="BL54" s="331">
        <v>237.2165</v>
      </c>
      <c r="BM54" s="331">
        <v>228.18100000000001</v>
      </c>
      <c r="BN54" s="331">
        <v>222.18199999999999</v>
      </c>
      <c r="BO54" s="331">
        <v>221.37370000000001</v>
      </c>
      <c r="BP54" s="331">
        <v>222.0419</v>
      </c>
      <c r="BQ54" s="331">
        <v>222.3819</v>
      </c>
      <c r="BR54" s="331">
        <v>218.6071</v>
      </c>
      <c r="BS54" s="331">
        <v>219.85910000000001</v>
      </c>
      <c r="BT54" s="331">
        <v>213.08459999999999</v>
      </c>
      <c r="BU54" s="331">
        <v>221.37700000000001</v>
      </c>
      <c r="BV54" s="331">
        <v>231.41829999999999</v>
      </c>
    </row>
    <row r="55" spans="1:74" ht="11.1" customHeight="1" x14ac:dyDescent="0.2">
      <c r="A55" s="61" t="s">
        <v>663</v>
      </c>
      <c r="B55" s="175" t="s">
        <v>574</v>
      </c>
      <c r="C55" s="68">
        <v>69.617000000000004</v>
      </c>
      <c r="D55" s="68">
        <v>67.834999999999994</v>
      </c>
      <c r="E55" s="68">
        <v>61.206000000000003</v>
      </c>
      <c r="F55" s="68">
        <v>54.636000000000003</v>
      </c>
      <c r="G55" s="68">
        <v>56.353000000000002</v>
      </c>
      <c r="H55" s="68">
        <v>55.521000000000001</v>
      </c>
      <c r="I55" s="68">
        <v>53.335000000000001</v>
      </c>
      <c r="J55" s="68">
        <v>54.545999999999999</v>
      </c>
      <c r="K55" s="68">
        <v>56.308</v>
      </c>
      <c r="L55" s="68">
        <v>55.052</v>
      </c>
      <c r="M55" s="68">
        <v>57.573</v>
      </c>
      <c r="N55" s="68">
        <v>60.631</v>
      </c>
      <c r="O55" s="68">
        <v>61.55</v>
      </c>
      <c r="P55" s="68">
        <v>58.670999999999999</v>
      </c>
      <c r="Q55" s="68">
        <v>54.112000000000002</v>
      </c>
      <c r="R55" s="68">
        <v>50.537999999999997</v>
      </c>
      <c r="S55" s="68">
        <v>49.985999999999997</v>
      </c>
      <c r="T55" s="68">
        <v>51.896000000000001</v>
      </c>
      <c r="U55" s="68">
        <v>51.951999999999998</v>
      </c>
      <c r="V55" s="68">
        <v>48.293999999999997</v>
      </c>
      <c r="W55" s="68">
        <v>47.787999999999997</v>
      </c>
      <c r="X55" s="68">
        <v>49.667999999999999</v>
      </c>
      <c r="Y55" s="68">
        <v>52.625999999999998</v>
      </c>
      <c r="Z55" s="68">
        <v>55.210999999999999</v>
      </c>
      <c r="AA55" s="68">
        <v>55.228000000000002</v>
      </c>
      <c r="AB55" s="68">
        <v>53.143000000000001</v>
      </c>
      <c r="AC55" s="68">
        <v>47.326999999999998</v>
      </c>
      <c r="AD55" s="68">
        <v>45.107999999999997</v>
      </c>
      <c r="AE55" s="68">
        <v>46.375999999999998</v>
      </c>
      <c r="AF55" s="68">
        <v>48.634</v>
      </c>
      <c r="AG55" s="68">
        <v>49.725999999999999</v>
      </c>
      <c r="AH55" s="68">
        <v>47.655000000000001</v>
      </c>
      <c r="AI55" s="68">
        <v>39.78</v>
      </c>
      <c r="AJ55" s="68">
        <v>37.594999999999999</v>
      </c>
      <c r="AK55" s="68">
        <v>37.548000000000002</v>
      </c>
      <c r="AL55" s="68">
        <v>38.975999999999999</v>
      </c>
      <c r="AM55" s="68">
        <v>39.79</v>
      </c>
      <c r="AN55" s="68">
        <v>37.686999999999998</v>
      </c>
      <c r="AO55" s="68">
        <v>34.274000000000001</v>
      </c>
      <c r="AP55" s="68">
        <v>30.71</v>
      </c>
      <c r="AQ55" s="68">
        <v>31.056999999999999</v>
      </c>
      <c r="AR55" s="68">
        <v>28.853999999999999</v>
      </c>
      <c r="AS55" s="68">
        <v>28.32</v>
      </c>
      <c r="AT55" s="68">
        <v>27.513999999999999</v>
      </c>
      <c r="AU55" s="68">
        <v>28.773</v>
      </c>
      <c r="AV55" s="68">
        <v>27.431999999999999</v>
      </c>
      <c r="AW55" s="68">
        <v>29.532</v>
      </c>
      <c r="AX55" s="68">
        <v>30.614999999999998</v>
      </c>
      <c r="AY55" s="68">
        <v>29.922999999999998</v>
      </c>
      <c r="AZ55" s="68">
        <v>31.031428570999999</v>
      </c>
      <c r="BA55" s="68">
        <v>27.030267655999999</v>
      </c>
      <c r="BB55" s="331">
        <v>27.6828</v>
      </c>
      <c r="BC55" s="331">
        <v>28.80161</v>
      </c>
      <c r="BD55" s="331">
        <v>27.89039</v>
      </c>
      <c r="BE55" s="331">
        <v>27.687799999999999</v>
      </c>
      <c r="BF55" s="331">
        <v>26.850349999999999</v>
      </c>
      <c r="BG55" s="331">
        <v>27.145029999999998</v>
      </c>
      <c r="BH55" s="331">
        <v>25.703019999999999</v>
      </c>
      <c r="BI55" s="331">
        <v>27.88111</v>
      </c>
      <c r="BJ55" s="331">
        <v>29.14152</v>
      </c>
      <c r="BK55" s="331">
        <v>32.637650000000001</v>
      </c>
      <c r="BL55" s="331">
        <v>30.80106</v>
      </c>
      <c r="BM55" s="331">
        <v>26.818860000000001</v>
      </c>
      <c r="BN55" s="331">
        <v>24.02854</v>
      </c>
      <c r="BO55" s="331">
        <v>25.043880000000001</v>
      </c>
      <c r="BP55" s="331">
        <v>26.613029999999998</v>
      </c>
      <c r="BQ55" s="331">
        <v>26.303380000000001</v>
      </c>
      <c r="BR55" s="331">
        <v>25.71808</v>
      </c>
      <c r="BS55" s="331">
        <v>25.795549999999999</v>
      </c>
      <c r="BT55" s="331">
        <v>23.949590000000001</v>
      </c>
      <c r="BU55" s="331">
        <v>26.175560000000001</v>
      </c>
      <c r="BV55" s="331">
        <v>27.296569999999999</v>
      </c>
    </row>
    <row r="56" spans="1:74" ht="11.1" customHeight="1" x14ac:dyDescent="0.2">
      <c r="A56" s="61" t="s">
        <v>664</v>
      </c>
      <c r="B56" s="175" t="s">
        <v>923</v>
      </c>
      <c r="C56" s="68">
        <v>166.03200000000001</v>
      </c>
      <c r="D56" s="68">
        <v>161.88</v>
      </c>
      <c r="E56" s="68">
        <v>153.80600000000001</v>
      </c>
      <c r="F56" s="68">
        <v>149.619</v>
      </c>
      <c r="G56" s="68">
        <v>157.40899999999999</v>
      </c>
      <c r="H56" s="68">
        <v>159.489</v>
      </c>
      <c r="I56" s="68">
        <v>161.886</v>
      </c>
      <c r="J56" s="68">
        <v>155.834</v>
      </c>
      <c r="K56" s="68">
        <v>158.541</v>
      </c>
      <c r="L56" s="68">
        <v>151.56399999999999</v>
      </c>
      <c r="M56" s="68">
        <v>162.13800000000001</v>
      </c>
      <c r="N56" s="68">
        <v>162.51599999999999</v>
      </c>
      <c r="O56" s="68">
        <v>172.09399999999999</v>
      </c>
      <c r="P56" s="68">
        <v>171.95500000000001</v>
      </c>
      <c r="Q56" s="68">
        <v>164.51400000000001</v>
      </c>
      <c r="R56" s="68">
        <v>160.05699999999999</v>
      </c>
      <c r="S56" s="68">
        <v>154.977</v>
      </c>
      <c r="T56" s="68">
        <v>155.68700000000001</v>
      </c>
      <c r="U56" s="68">
        <v>157.63</v>
      </c>
      <c r="V56" s="68">
        <v>152.37899999999999</v>
      </c>
      <c r="W56" s="68">
        <v>153.096</v>
      </c>
      <c r="X56" s="68">
        <v>153.327</v>
      </c>
      <c r="Y56" s="68">
        <v>162.637</v>
      </c>
      <c r="Z56" s="68">
        <v>175.67699999999999</v>
      </c>
      <c r="AA56" s="68">
        <v>179.208</v>
      </c>
      <c r="AB56" s="68">
        <v>173.619</v>
      </c>
      <c r="AC56" s="68">
        <v>177.34299999999999</v>
      </c>
      <c r="AD56" s="68">
        <v>175.66</v>
      </c>
      <c r="AE56" s="68">
        <v>174.95599999999999</v>
      </c>
      <c r="AF56" s="68">
        <v>175.732</v>
      </c>
      <c r="AG56" s="68">
        <v>172.63</v>
      </c>
      <c r="AH56" s="68">
        <v>169.94200000000001</v>
      </c>
      <c r="AI56" s="68">
        <v>180.005</v>
      </c>
      <c r="AJ56" s="68">
        <v>176.38200000000001</v>
      </c>
      <c r="AK56" s="68">
        <v>179.30099999999999</v>
      </c>
      <c r="AL56" s="68">
        <v>189.05799999999999</v>
      </c>
      <c r="AM56" s="68">
        <v>195.91300000000001</v>
      </c>
      <c r="AN56" s="68">
        <v>190.518</v>
      </c>
      <c r="AO56" s="68">
        <v>186.624</v>
      </c>
      <c r="AP56" s="68">
        <v>185.21899999999999</v>
      </c>
      <c r="AQ56" s="68">
        <v>186.607</v>
      </c>
      <c r="AR56" s="68">
        <v>189.976</v>
      </c>
      <c r="AS56" s="68">
        <v>188.71199999999999</v>
      </c>
      <c r="AT56" s="68">
        <v>184.32900000000001</v>
      </c>
      <c r="AU56" s="68">
        <v>183.71799999999999</v>
      </c>
      <c r="AV56" s="68">
        <v>175.74700000000001</v>
      </c>
      <c r="AW56" s="68">
        <v>189.57400000000001</v>
      </c>
      <c r="AX56" s="68">
        <v>207.86099999999999</v>
      </c>
      <c r="AY56" s="68">
        <v>209.70699999999999</v>
      </c>
      <c r="AZ56" s="68">
        <v>208.47514286000001</v>
      </c>
      <c r="BA56" s="68">
        <v>200.42281091000001</v>
      </c>
      <c r="BB56" s="331">
        <v>193.624</v>
      </c>
      <c r="BC56" s="331">
        <v>191.2525</v>
      </c>
      <c r="BD56" s="331">
        <v>193.06819999999999</v>
      </c>
      <c r="BE56" s="331">
        <v>193.45599999999999</v>
      </c>
      <c r="BF56" s="331">
        <v>189.7567</v>
      </c>
      <c r="BG56" s="331">
        <v>190.20140000000001</v>
      </c>
      <c r="BH56" s="331">
        <v>185.09469999999999</v>
      </c>
      <c r="BI56" s="331">
        <v>191.6849</v>
      </c>
      <c r="BJ56" s="331">
        <v>201.10900000000001</v>
      </c>
      <c r="BK56" s="331">
        <v>208.2671</v>
      </c>
      <c r="BL56" s="331">
        <v>206.41550000000001</v>
      </c>
      <c r="BM56" s="331">
        <v>201.3622</v>
      </c>
      <c r="BN56" s="331">
        <v>198.1534</v>
      </c>
      <c r="BO56" s="331">
        <v>196.32980000000001</v>
      </c>
      <c r="BP56" s="331">
        <v>195.4288</v>
      </c>
      <c r="BQ56" s="331">
        <v>196.07849999999999</v>
      </c>
      <c r="BR56" s="331">
        <v>192.88910000000001</v>
      </c>
      <c r="BS56" s="331">
        <v>194.06360000000001</v>
      </c>
      <c r="BT56" s="331">
        <v>189.13499999999999</v>
      </c>
      <c r="BU56" s="331">
        <v>195.20150000000001</v>
      </c>
      <c r="BV56" s="331">
        <v>204.1217</v>
      </c>
    </row>
    <row r="57" spans="1:74" ht="11.1" customHeight="1" x14ac:dyDescent="0.2">
      <c r="A57" s="61" t="s">
        <v>689</v>
      </c>
      <c r="B57" s="175" t="s">
        <v>557</v>
      </c>
      <c r="C57" s="68">
        <v>41.792999999999999</v>
      </c>
      <c r="D57" s="68">
        <v>39.39</v>
      </c>
      <c r="E57" s="68">
        <v>40.107999999999997</v>
      </c>
      <c r="F57" s="68">
        <v>38.372999999999998</v>
      </c>
      <c r="G57" s="68">
        <v>41.197000000000003</v>
      </c>
      <c r="H57" s="68">
        <v>42.29</v>
      </c>
      <c r="I57" s="68">
        <v>44.228000000000002</v>
      </c>
      <c r="J57" s="68">
        <v>43.106000000000002</v>
      </c>
      <c r="K57" s="68">
        <v>45.86</v>
      </c>
      <c r="L57" s="68">
        <v>45.134999999999998</v>
      </c>
      <c r="M57" s="68">
        <v>41.872</v>
      </c>
      <c r="N57" s="68">
        <v>41.482999999999997</v>
      </c>
      <c r="O57" s="68">
        <v>42.127000000000002</v>
      </c>
      <c r="P57" s="68">
        <v>41.14</v>
      </c>
      <c r="Q57" s="68">
        <v>39.15</v>
      </c>
      <c r="R57" s="68">
        <v>40.311999999999998</v>
      </c>
      <c r="S57" s="68">
        <v>39.854999999999997</v>
      </c>
      <c r="T57" s="68">
        <v>38.463999999999999</v>
      </c>
      <c r="U57" s="68">
        <v>40.021000000000001</v>
      </c>
      <c r="V57" s="68">
        <v>43.246000000000002</v>
      </c>
      <c r="W57" s="68">
        <v>43.991</v>
      </c>
      <c r="X57" s="68">
        <v>44.677</v>
      </c>
      <c r="Y57" s="68">
        <v>41.048000000000002</v>
      </c>
      <c r="Z57" s="68">
        <v>39.619999999999997</v>
      </c>
      <c r="AA57" s="68">
        <v>39.649000000000001</v>
      </c>
      <c r="AB57" s="68">
        <v>40.497</v>
      </c>
      <c r="AC57" s="68">
        <v>39.883000000000003</v>
      </c>
      <c r="AD57" s="68">
        <v>41.314999999999998</v>
      </c>
      <c r="AE57" s="68">
        <v>40.801000000000002</v>
      </c>
      <c r="AF57" s="68">
        <v>40.414000000000001</v>
      </c>
      <c r="AG57" s="68">
        <v>39.151000000000003</v>
      </c>
      <c r="AH57" s="68">
        <v>39.453000000000003</v>
      </c>
      <c r="AI57" s="68">
        <v>41.098999999999997</v>
      </c>
      <c r="AJ57" s="68">
        <v>38.960999999999999</v>
      </c>
      <c r="AK57" s="68">
        <v>36.99</v>
      </c>
      <c r="AL57" s="68">
        <v>37.183</v>
      </c>
      <c r="AM57" s="68">
        <v>37.531999999999996</v>
      </c>
      <c r="AN57" s="68">
        <v>38.250999999999998</v>
      </c>
      <c r="AO57" s="68">
        <v>36.012</v>
      </c>
      <c r="AP57" s="68">
        <v>38.448</v>
      </c>
      <c r="AQ57" s="68">
        <v>38.762</v>
      </c>
      <c r="AR57" s="68">
        <v>36.292999999999999</v>
      </c>
      <c r="AS57" s="68">
        <v>35.463000000000001</v>
      </c>
      <c r="AT57" s="68">
        <v>35.634999999999998</v>
      </c>
      <c r="AU57" s="68">
        <v>39.627000000000002</v>
      </c>
      <c r="AV57" s="68">
        <v>36.344000000000001</v>
      </c>
      <c r="AW57" s="68">
        <v>35.814</v>
      </c>
      <c r="AX57" s="68">
        <v>37.524000000000001</v>
      </c>
      <c r="AY57" s="68">
        <v>38.485999999999997</v>
      </c>
      <c r="AZ57" s="68">
        <v>38.673999999999999</v>
      </c>
      <c r="BA57" s="68">
        <v>36.612664731000002</v>
      </c>
      <c r="BB57" s="331">
        <v>37.65936</v>
      </c>
      <c r="BC57" s="331">
        <v>38.464599999999997</v>
      </c>
      <c r="BD57" s="331">
        <v>38.024149999999999</v>
      </c>
      <c r="BE57" s="331">
        <v>38.92962</v>
      </c>
      <c r="BF57" s="331">
        <v>39.0214</v>
      </c>
      <c r="BG57" s="331">
        <v>40.221919999999997</v>
      </c>
      <c r="BH57" s="331">
        <v>39.338349999999998</v>
      </c>
      <c r="BI57" s="331">
        <v>38.092300000000002</v>
      </c>
      <c r="BJ57" s="331">
        <v>38.044179999999997</v>
      </c>
      <c r="BK57" s="331">
        <v>38.90025</v>
      </c>
      <c r="BL57" s="331">
        <v>38.58963</v>
      </c>
      <c r="BM57" s="331">
        <v>38.040050000000001</v>
      </c>
      <c r="BN57" s="331">
        <v>38.902909999999999</v>
      </c>
      <c r="BO57" s="331">
        <v>39.594380000000001</v>
      </c>
      <c r="BP57" s="331">
        <v>39.009010000000004</v>
      </c>
      <c r="BQ57" s="331">
        <v>39.750979999999998</v>
      </c>
      <c r="BR57" s="331">
        <v>39.671720000000001</v>
      </c>
      <c r="BS57" s="331">
        <v>41.039009999999998</v>
      </c>
      <c r="BT57" s="331">
        <v>39.977960000000003</v>
      </c>
      <c r="BU57" s="331">
        <v>38.265439999999998</v>
      </c>
      <c r="BV57" s="331">
        <v>38.128210000000003</v>
      </c>
    </row>
    <row r="58" spans="1:74" ht="11.1" customHeight="1" x14ac:dyDescent="0.2">
      <c r="A58" s="61" t="s">
        <v>643</v>
      </c>
      <c r="B58" s="175" t="s">
        <v>569</v>
      </c>
      <c r="C58" s="68">
        <v>163.08600000000001</v>
      </c>
      <c r="D58" s="68">
        <v>154.077</v>
      </c>
      <c r="E58" s="68">
        <v>149.239</v>
      </c>
      <c r="F58" s="68">
        <v>142.91900000000001</v>
      </c>
      <c r="G58" s="68">
        <v>144.84700000000001</v>
      </c>
      <c r="H58" s="68">
        <v>143.87</v>
      </c>
      <c r="I58" s="68">
        <v>154.45500000000001</v>
      </c>
      <c r="J58" s="68">
        <v>155.06399999999999</v>
      </c>
      <c r="K58" s="68">
        <v>153.399</v>
      </c>
      <c r="L58" s="68">
        <v>142.327</v>
      </c>
      <c r="M58" s="68">
        <v>143.857</v>
      </c>
      <c r="N58" s="68">
        <v>149.21199999999999</v>
      </c>
      <c r="O58" s="68">
        <v>147.21</v>
      </c>
      <c r="P58" s="68">
        <v>139.28899999999999</v>
      </c>
      <c r="Q58" s="68">
        <v>133.697</v>
      </c>
      <c r="R58" s="68">
        <v>124.66500000000001</v>
      </c>
      <c r="S58" s="68">
        <v>121.44499999999999</v>
      </c>
      <c r="T58" s="68">
        <v>119.89</v>
      </c>
      <c r="U58" s="68">
        <v>126.45399999999999</v>
      </c>
      <c r="V58" s="68">
        <v>127.309</v>
      </c>
      <c r="W58" s="68">
        <v>127.384</v>
      </c>
      <c r="X58" s="68">
        <v>118.65300000000001</v>
      </c>
      <c r="Y58" s="68">
        <v>117.99299999999999</v>
      </c>
      <c r="Z58" s="68">
        <v>134.809</v>
      </c>
      <c r="AA58" s="68">
        <v>131.268</v>
      </c>
      <c r="AB58" s="68">
        <v>121.96299999999999</v>
      </c>
      <c r="AC58" s="68">
        <v>118.73699999999999</v>
      </c>
      <c r="AD58" s="68">
        <v>118.791</v>
      </c>
      <c r="AE58" s="68">
        <v>122.13200000000001</v>
      </c>
      <c r="AF58" s="68">
        <v>122.46299999999999</v>
      </c>
      <c r="AG58" s="68">
        <v>126.02</v>
      </c>
      <c r="AH58" s="68">
        <v>129.06</v>
      </c>
      <c r="AI58" s="68">
        <v>129.32599999999999</v>
      </c>
      <c r="AJ58" s="68">
        <v>118.035</v>
      </c>
      <c r="AK58" s="68">
        <v>121.11799999999999</v>
      </c>
      <c r="AL58" s="68">
        <v>127.54300000000001</v>
      </c>
      <c r="AM58" s="68">
        <v>114.53400000000001</v>
      </c>
      <c r="AN58" s="68">
        <v>112.89700000000001</v>
      </c>
      <c r="AO58" s="68">
        <v>115.337</v>
      </c>
      <c r="AP58" s="68">
        <v>116.827</v>
      </c>
      <c r="AQ58" s="68">
        <v>121.75700000000001</v>
      </c>
      <c r="AR58" s="68">
        <v>121.67400000000001</v>
      </c>
      <c r="AS58" s="68">
        <v>125.559</v>
      </c>
      <c r="AT58" s="68">
        <v>128.13200000000001</v>
      </c>
      <c r="AU58" s="68">
        <v>131.28899999999999</v>
      </c>
      <c r="AV58" s="68">
        <v>120.093</v>
      </c>
      <c r="AW58" s="68">
        <v>126.08499999999999</v>
      </c>
      <c r="AX58" s="68">
        <v>136.065</v>
      </c>
      <c r="AY58" s="68">
        <v>131.99199999999999</v>
      </c>
      <c r="AZ58" s="68">
        <v>123.69728571</v>
      </c>
      <c r="BA58" s="68">
        <v>126.42821839</v>
      </c>
      <c r="BB58" s="331">
        <v>123.7231</v>
      </c>
      <c r="BC58" s="331">
        <v>126.4235</v>
      </c>
      <c r="BD58" s="331">
        <v>128.69739999999999</v>
      </c>
      <c r="BE58" s="331">
        <v>135.55940000000001</v>
      </c>
      <c r="BF58" s="331">
        <v>138.48490000000001</v>
      </c>
      <c r="BG58" s="331">
        <v>136.5539</v>
      </c>
      <c r="BH58" s="331">
        <v>131.75120000000001</v>
      </c>
      <c r="BI58" s="331">
        <v>133.86259999999999</v>
      </c>
      <c r="BJ58" s="331">
        <v>139.22749999999999</v>
      </c>
      <c r="BK58" s="331">
        <v>136.63810000000001</v>
      </c>
      <c r="BL58" s="331">
        <v>130.0685</v>
      </c>
      <c r="BM58" s="331">
        <v>125.562</v>
      </c>
      <c r="BN58" s="331">
        <v>125.13160000000001</v>
      </c>
      <c r="BO58" s="331">
        <v>128.667</v>
      </c>
      <c r="BP58" s="331">
        <v>130.97479999999999</v>
      </c>
      <c r="BQ58" s="331">
        <v>138.19499999999999</v>
      </c>
      <c r="BR58" s="331">
        <v>141.20599999999999</v>
      </c>
      <c r="BS58" s="331">
        <v>139.4924</v>
      </c>
      <c r="BT58" s="331">
        <v>134.7945</v>
      </c>
      <c r="BU58" s="331">
        <v>136.9443</v>
      </c>
      <c r="BV58" s="331">
        <v>142.06039999999999</v>
      </c>
    </row>
    <row r="59" spans="1:74" ht="11.1" customHeight="1" x14ac:dyDescent="0.2">
      <c r="A59" s="61" t="s">
        <v>690</v>
      </c>
      <c r="B59" s="175" t="s">
        <v>570</v>
      </c>
      <c r="C59" s="68">
        <v>39.44</v>
      </c>
      <c r="D59" s="68">
        <v>35.345999999999997</v>
      </c>
      <c r="E59" s="68">
        <v>37.74</v>
      </c>
      <c r="F59" s="68">
        <v>39.915999999999997</v>
      </c>
      <c r="G59" s="68">
        <v>37.576000000000001</v>
      </c>
      <c r="H59" s="68">
        <v>37.899000000000001</v>
      </c>
      <c r="I59" s="68">
        <v>38.165999999999997</v>
      </c>
      <c r="J59" s="68">
        <v>39.04</v>
      </c>
      <c r="K59" s="68">
        <v>34.709000000000003</v>
      </c>
      <c r="L59" s="68">
        <v>36.930999999999997</v>
      </c>
      <c r="M59" s="68">
        <v>39.317999999999998</v>
      </c>
      <c r="N59" s="68">
        <v>34.189</v>
      </c>
      <c r="O59" s="68">
        <v>33.956000000000003</v>
      </c>
      <c r="P59" s="68">
        <v>35.993000000000002</v>
      </c>
      <c r="Q59" s="68">
        <v>36.643999999999998</v>
      </c>
      <c r="R59" s="68">
        <v>34.622999999999998</v>
      </c>
      <c r="S59" s="68">
        <v>33.034999999999997</v>
      </c>
      <c r="T59" s="68">
        <v>36.933</v>
      </c>
      <c r="U59" s="68">
        <v>35.898000000000003</v>
      </c>
      <c r="V59" s="68">
        <v>34.158000000000001</v>
      </c>
      <c r="W59" s="68">
        <v>35.518999999999998</v>
      </c>
      <c r="X59" s="68">
        <v>37.423999999999999</v>
      </c>
      <c r="Y59" s="68">
        <v>37.027000000000001</v>
      </c>
      <c r="Z59" s="68">
        <v>33.951000000000001</v>
      </c>
      <c r="AA59" s="68">
        <v>35.534999999999997</v>
      </c>
      <c r="AB59" s="68">
        <v>37.984999999999999</v>
      </c>
      <c r="AC59" s="68">
        <v>36.985999999999997</v>
      </c>
      <c r="AD59" s="68">
        <v>40.316000000000003</v>
      </c>
      <c r="AE59" s="68">
        <v>38.965000000000003</v>
      </c>
      <c r="AF59" s="68">
        <v>37.555999999999997</v>
      </c>
      <c r="AG59" s="68">
        <v>37.801000000000002</v>
      </c>
      <c r="AH59" s="68">
        <v>35.244999999999997</v>
      </c>
      <c r="AI59" s="68">
        <v>35.585000000000001</v>
      </c>
      <c r="AJ59" s="68">
        <v>36.319000000000003</v>
      </c>
      <c r="AK59" s="68">
        <v>35.713999999999999</v>
      </c>
      <c r="AL59" s="68">
        <v>38.143999999999998</v>
      </c>
      <c r="AM59" s="68">
        <v>36.787999999999997</v>
      </c>
      <c r="AN59" s="68">
        <v>36.673999999999999</v>
      </c>
      <c r="AO59" s="68">
        <v>36.396999999999998</v>
      </c>
      <c r="AP59" s="68">
        <v>36.182000000000002</v>
      </c>
      <c r="AQ59" s="68">
        <v>38.317</v>
      </c>
      <c r="AR59" s="68">
        <v>36.656999999999996</v>
      </c>
      <c r="AS59" s="68">
        <v>35.719000000000001</v>
      </c>
      <c r="AT59" s="68">
        <v>37.51</v>
      </c>
      <c r="AU59" s="68">
        <v>36.597000000000001</v>
      </c>
      <c r="AV59" s="68">
        <v>36.938000000000002</v>
      </c>
      <c r="AW59" s="68">
        <v>36.317999999999998</v>
      </c>
      <c r="AX59" s="68">
        <v>33.676000000000002</v>
      </c>
      <c r="AY59" s="68">
        <v>34.267000000000003</v>
      </c>
      <c r="AZ59" s="68">
        <v>36.362571428999999</v>
      </c>
      <c r="BA59" s="68">
        <v>37.682171842000002</v>
      </c>
      <c r="BB59" s="331">
        <v>37.792639999999999</v>
      </c>
      <c r="BC59" s="331">
        <v>37.876820000000002</v>
      </c>
      <c r="BD59" s="331">
        <v>37.026629999999997</v>
      </c>
      <c r="BE59" s="331">
        <v>36.459099999999999</v>
      </c>
      <c r="BF59" s="331">
        <v>35.919170000000001</v>
      </c>
      <c r="BG59" s="331">
        <v>35.848489999999998</v>
      </c>
      <c r="BH59" s="331">
        <v>36.597769999999997</v>
      </c>
      <c r="BI59" s="331">
        <v>37.114179999999998</v>
      </c>
      <c r="BJ59" s="331">
        <v>36.105220000000003</v>
      </c>
      <c r="BK59" s="331">
        <v>36.021279999999997</v>
      </c>
      <c r="BL59" s="331">
        <v>36.569119999999998</v>
      </c>
      <c r="BM59" s="331">
        <v>36.744970000000002</v>
      </c>
      <c r="BN59" s="331">
        <v>36.977409999999999</v>
      </c>
      <c r="BO59" s="331">
        <v>37.076999999999998</v>
      </c>
      <c r="BP59" s="331">
        <v>36.339399999999998</v>
      </c>
      <c r="BQ59" s="331">
        <v>35.849179999999997</v>
      </c>
      <c r="BR59" s="331">
        <v>35.339379999999998</v>
      </c>
      <c r="BS59" s="331">
        <v>35.235520000000001</v>
      </c>
      <c r="BT59" s="331">
        <v>36.133119999999998</v>
      </c>
      <c r="BU59" s="331">
        <v>36.712890000000002</v>
      </c>
      <c r="BV59" s="331">
        <v>35.679110000000001</v>
      </c>
    </row>
    <row r="60" spans="1:74" ht="11.1" customHeight="1" x14ac:dyDescent="0.2">
      <c r="A60" s="61" t="s">
        <v>1002</v>
      </c>
      <c r="B60" s="648" t="s">
        <v>1280</v>
      </c>
      <c r="C60" s="68">
        <v>49.704999999999998</v>
      </c>
      <c r="D60" s="68">
        <v>50.954999999999998</v>
      </c>
      <c r="E60" s="68">
        <v>50.118000000000002</v>
      </c>
      <c r="F60" s="68">
        <v>50.804000000000002</v>
      </c>
      <c r="G60" s="68">
        <v>51.677999999999997</v>
      </c>
      <c r="H60" s="68">
        <v>50.506999999999998</v>
      </c>
      <c r="I60" s="68">
        <v>50.435000000000002</v>
      </c>
      <c r="J60" s="68">
        <v>45.142000000000003</v>
      </c>
      <c r="K60" s="68">
        <v>43.786999999999999</v>
      </c>
      <c r="L60" s="68">
        <v>41.734000000000002</v>
      </c>
      <c r="M60" s="68">
        <v>43.749000000000002</v>
      </c>
      <c r="N60" s="68">
        <v>45.866999999999997</v>
      </c>
      <c r="O60" s="68">
        <v>47.85</v>
      </c>
      <c r="P60" s="68">
        <v>49.776000000000003</v>
      </c>
      <c r="Q60" s="68">
        <v>51.006999999999998</v>
      </c>
      <c r="R60" s="68">
        <v>50.417000000000002</v>
      </c>
      <c r="S60" s="68">
        <v>50.722000000000001</v>
      </c>
      <c r="T60" s="68">
        <v>49.195999999999998</v>
      </c>
      <c r="U60" s="68">
        <v>47.924999999999997</v>
      </c>
      <c r="V60" s="68">
        <v>45.738</v>
      </c>
      <c r="W60" s="68">
        <v>44.526000000000003</v>
      </c>
      <c r="X60" s="68">
        <v>43.387999999999998</v>
      </c>
      <c r="Y60" s="68">
        <v>44.523000000000003</v>
      </c>
      <c r="Z60" s="68">
        <v>48.881999999999998</v>
      </c>
      <c r="AA60" s="68">
        <v>50.179000000000002</v>
      </c>
      <c r="AB60" s="68">
        <v>51.878</v>
      </c>
      <c r="AC60" s="68">
        <v>55.764000000000003</v>
      </c>
      <c r="AD60" s="68">
        <v>55.444000000000003</v>
      </c>
      <c r="AE60" s="68">
        <v>54.795999999999999</v>
      </c>
      <c r="AF60" s="68">
        <v>53.63</v>
      </c>
      <c r="AG60" s="68">
        <v>51.506</v>
      </c>
      <c r="AH60" s="68">
        <v>48.527999999999999</v>
      </c>
      <c r="AI60" s="68">
        <v>46.097999999999999</v>
      </c>
      <c r="AJ60" s="68">
        <v>43.359000000000002</v>
      </c>
      <c r="AK60" s="68">
        <v>45.935000000000002</v>
      </c>
      <c r="AL60" s="68">
        <v>49.405999999999999</v>
      </c>
      <c r="AM60" s="68">
        <v>51.848999999999997</v>
      </c>
      <c r="AN60" s="68">
        <v>53.555999999999997</v>
      </c>
      <c r="AO60" s="68">
        <v>52.801000000000002</v>
      </c>
      <c r="AP60" s="68">
        <v>53.002000000000002</v>
      </c>
      <c r="AQ60" s="68">
        <v>51.741</v>
      </c>
      <c r="AR60" s="68">
        <v>50.877000000000002</v>
      </c>
      <c r="AS60" s="68">
        <v>49.49</v>
      </c>
      <c r="AT60" s="68">
        <v>47.59</v>
      </c>
      <c r="AU60" s="68">
        <v>46.360999999999997</v>
      </c>
      <c r="AV60" s="68">
        <v>43.829000000000001</v>
      </c>
      <c r="AW60" s="68">
        <v>46.494999999999997</v>
      </c>
      <c r="AX60" s="68">
        <v>48.994999999999997</v>
      </c>
      <c r="AY60" s="68">
        <v>52.426000000000002</v>
      </c>
      <c r="AZ60" s="68">
        <v>54.852060000000002</v>
      </c>
      <c r="BA60" s="68">
        <v>56.711640000000003</v>
      </c>
      <c r="BB60" s="331">
        <v>56.751840000000001</v>
      </c>
      <c r="BC60" s="331">
        <v>57.283560000000001</v>
      </c>
      <c r="BD60" s="331">
        <v>55.120420000000003</v>
      </c>
      <c r="BE60" s="331">
        <v>53.882649999999998</v>
      </c>
      <c r="BF60" s="331">
        <v>50.099719999999998</v>
      </c>
      <c r="BG60" s="331">
        <v>48.317909999999998</v>
      </c>
      <c r="BH60" s="331">
        <v>45.951149999999998</v>
      </c>
      <c r="BI60" s="331">
        <v>46.553080000000001</v>
      </c>
      <c r="BJ60" s="331">
        <v>49.473309999999998</v>
      </c>
      <c r="BK60" s="331">
        <v>53.378520000000002</v>
      </c>
      <c r="BL60" s="331">
        <v>55.188079999999999</v>
      </c>
      <c r="BM60" s="331">
        <v>56.756659999999997</v>
      </c>
      <c r="BN60" s="331">
        <v>56.647190000000002</v>
      </c>
      <c r="BO60" s="331">
        <v>57.228870000000001</v>
      </c>
      <c r="BP60" s="331">
        <v>55.111440000000002</v>
      </c>
      <c r="BQ60" s="331">
        <v>53.81015</v>
      </c>
      <c r="BR60" s="331">
        <v>49.95655</v>
      </c>
      <c r="BS60" s="331">
        <v>48.118130000000001</v>
      </c>
      <c r="BT60" s="331">
        <v>45.793199999999999</v>
      </c>
      <c r="BU60" s="331">
        <v>46.43318</v>
      </c>
      <c r="BV60" s="331">
        <v>49.379190000000001</v>
      </c>
    </row>
    <row r="61" spans="1:74" ht="11.1" customHeight="1" x14ac:dyDescent="0.2">
      <c r="A61" s="61" t="s">
        <v>691</v>
      </c>
      <c r="B61" s="175" t="s">
        <v>124</v>
      </c>
      <c r="C61" s="242">
        <v>1082.865761</v>
      </c>
      <c r="D61" s="242">
        <v>1053.942501</v>
      </c>
      <c r="E61" s="242">
        <v>1049.6276230000001</v>
      </c>
      <c r="F61" s="242">
        <v>1052.7890010000001</v>
      </c>
      <c r="G61" s="242">
        <v>1080.185299</v>
      </c>
      <c r="H61" s="242">
        <v>1081.970581</v>
      </c>
      <c r="I61" s="242">
        <v>1097.4375849999999</v>
      </c>
      <c r="J61" s="242">
        <v>1099.2305960000001</v>
      </c>
      <c r="K61" s="242">
        <v>1084.98243</v>
      </c>
      <c r="L61" s="242">
        <v>1073.4907659999999</v>
      </c>
      <c r="M61" s="242">
        <v>1074.1746499999999</v>
      </c>
      <c r="N61" s="242">
        <v>1054.1356209999999</v>
      </c>
      <c r="O61" s="242">
        <v>1076.6454060000001</v>
      </c>
      <c r="P61" s="242">
        <v>1071.4566769999999</v>
      </c>
      <c r="Q61" s="242">
        <v>1087.534445</v>
      </c>
      <c r="R61" s="242">
        <v>1088.5326</v>
      </c>
      <c r="S61" s="242">
        <v>1099.869852</v>
      </c>
      <c r="T61" s="242">
        <v>1114.2188940000001</v>
      </c>
      <c r="U61" s="242">
        <v>1117.0335930000001</v>
      </c>
      <c r="V61" s="242">
        <v>1104.602455</v>
      </c>
      <c r="W61" s="242">
        <v>1124.5405129999999</v>
      </c>
      <c r="X61" s="242">
        <v>1115.1207340000001</v>
      </c>
      <c r="Y61" s="242">
        <v>1115.4567689999999</v>
      </c>
      <c r="Z61" s="242">
        <v>1112.5093549999999</v>
      </c>
      <c r="AA61" s="242">
        <v>1115.0248690000001</v>
      </c>
      <c r="AB61" s="242">
        <v>1094.188809</v>
      </c>
      <c r="AC61" s="242">
        <v>1097.040855</v>
      </c>
      <c r="AD61" s="242">
        <v>1111.779976</v>
      </c>
      <c r="AE61" s="242">
        <v>1120.7937010000001</v>
      </c>
      <c r="AF61" s="242">
        <v>1122.9448649999999</v>
      </c>
      <c r="AG61" s="242">
        <v>1121.790872</v>
      </c>
      <c r="AH61" s="242">
        <v>1126.827106</v>
      </c>
      <c r="AI61" s="242">
        <v>1137.4039909999999</v>
      </c>
      <c r="AJ61" s="242">
        <v>1114.033831</v>
      </c>
      <c r="AK61" s="242">
        <v>1093.3967740000001</v>
      </c>
      <c r="AL61" s="242">
        <v>1065.4037089999999</v>
      </c>
      <c r="AM61" s="242">
        <v>1046.6694219999999</v>
      </c>
      <c r="AN61" s="242">
        <v>1047.0484220000001</v>
      </c>
      <c r="AO61" s="242">
        <v>1057.1010699999999</v>
      </c>
      <c r="AP61" s="242">
        <v>1086.8944939999999</v>
      </c>
      <c r="AQ61" s="242">
        <v>1118.2145720000001</v>
      </c>
      <c r="AR61" s="242">
        <v>1122.701566</v>
      </c>
      <c r="AS61" s="242">
        <v>1126.7325659999999</v>
      </c>
      <c r="AT61" s="242">
        <v>1130.661566</v>
      </c>
      <c r="AU61" s="242">
        <v>1144.0045660000001</v>
      </c>
      <c r="AV61" s="242">
        <v>1139.0975659999999</v>
      </c>
      <c r="AW61" s="242">
        <v>1150.881566</v>
      </c>
      <c r="AX61" s="242">
        <v>1165.4956079999999</v>
      </c>
      <c r="AY61" s="242">
        <v>1183.305863</v>
      </c>
      <c r="AZ61" s="242">
        <v>1188.2373322000001</v>
      </c>
      <c r="BA61" s="242">
        <v>1208.8709064</v>
      </c>
      <c r="BB61" s="335">
        <v>1224.404</v>
      </c>
      <c r="BC61" s="335">
        <v>1242.6949999999999</v>
      </c>
      <c r="BD61" s="335">
        <v>1248.5029999999999</v>
      </c>
      <c r="BE61" s="335">
        <v>1253.835</v>
      </c>
      <c r="BF61" s="335">
        <v>1251.6980000000001</v>
      </c>
      <c r="BG61" s="335">
        <v>1252.258</v>
      </c>
      <c r="BH61" s="335">
        <v>1235.1569999999999</v>
      </c>
      <c r="BI61" s="335">
        <v>1226.2950000000001</v>
      </c>
      <c r="BJ61" s="335">
        <v>1200.8869999999999</v>
      </c>
      <c r="BK61" s="335">
        <v>1204.326</v>
      </c>
      <c r="BL61" s="335">
        <v>1188.9780000000001</v>
      </c>
      <c r="BM61" s="335">
        <v>1186.376</v>
      </c>
      <c r="BN61" s="335">
        <v>1197.1010000000001</v>
      </c>
      <c r="BO61" s="335">
        <v>1213.008</v>
      </c>
      <c r="BP61" s="335">
        <v>1214.326</v>
      </c>
      <c r="BQ61" s="335">
        <v>1217.5419999999999</v>
      </c>
      <c r="BR61" s="335">
        <v>1217.3579999999999</v>
      </c>
      <c r="BS61" s="335">
        <v>1218.386</v>
      </c>
      <c r="BT61" s="335">
        <v>1203.4839999999999</v>
      </c>
      <c r="BU61" s="335">
        <v>1192.5409999999999</v>
      </c>
      <c r="BV61" s="335">
        <v>1168.2329999999999</v>
      </c>
    </row>
    <row r="62" spans="1:74" ht="11.1" customHeight="1" x14ac:dyDescent="0.2">
      <c r="A62" s="61" t="s">
        <v>692</v>
      </c>
      <c r="B62" s="178" t="s">
        <v>575</v>
      </c>
      <c r="C62" s="272">
        <v>726.54300000000001</v>
      </c>
      <c r="D62" s="272">
        <v>726.54200000000003</v>
      </c>
      <c r="E62" s="272">
        <v>726.54200000000003</v>
      </c>
      <c r="F62" s="272">
        <v>726.54200000000003</v>
      </c>
      <c r="G62" s="272">
        <v>726.54200000000003</v>
      </c>
      <c r="H62" s="272">
        <v>726.53099999999995</v>
      </c>
      <c r="I62" s="272">
        <v>718.21500000000003</v>
      </c>
      <c r="J62" s="272">
        <v>696.45600000000002</v>
      </c>
      <c r="K62" s="272">
        <v>695.95100000000002</v>
      </c>
      <c r="L62" s="272">
        <v>695.95100000000002</v>
      </c>
      <c r="M62" s="272">
        <v>695.95100000000002</v>
      </c>
      <c r="N62" s="272">
        <v>695.95100000000002</v>
      </c>
      <c r="O62" s="272">
        <v>695.95100000000002</v>
      </c>
      <c r="P62" s="272">
        <v>695.95100000000002</v>
      </c>
      <c r="Q62" s="272">
        <v>695.95100000000002</v>
      </c>
      <c r="R62" s="272">
        <v>695.95100000000002</v>
      </c>
      <c r="S62" s="272">
        <v>695.95100000000002</v>
      </c>
      <c r="T62" s="272">
        <v>695.95100000000002</v>
      </c>
      <c r="U62" s="272">
        <v>695.95</v>
      </c>
      <c r="V62" s="272">
        <v>695.95</v>
      </c>
      <c r="W62" s="272">
        <v>694.952</v>
      </c>
      <c r="X62" s="272">
        <v>694.952</v>
      </c>
      <c r="Y62" s="272">
        <v>694.952</v>
      </c>
      <c r="Z62" s="272">
        <v>695.26800000000003</v>
      </c>
      <c r="AA62" s="272">
        <v>695.80499999999995</v>
      </c>
      <c r="AB62" s="272">
        <v>695.96900000000005</v>
      </c>
      <c r="AC62" s="272">
        <v>695.96900000000005</v>
      </c>
      <c r="AD62" s="272">
        <v>695.96900000000005</v>
      </c>
      <c r="AE62" s="272">
        <v>695.96900000000005</v>
      </c>
      <c r="AF62" s="272">
        <v>695.96900000000005</v>
      </c>
      <c r="AG62" s="272">
        <v>695.96900000000005</v>
      </c>
      <c r="AH62" s="272">
        <v>695.96900000000005</v>
      </c>
      <c r="AI62" s="272">
        <v>695.96900000000005</v>
      </c>
      <c r="AJ62" s="272">
        <v>695.96900000000005</v>
      </c>
      <c r="AK62" s="272">
        <v>695.96900000000005</v>
      </c>
      <c r="AL62" s="272">
        <v>695.96900000000005</v>
      </c>
      <c r="AM62" s="272">
        <v>695.96900000000005</v>
      </c>
      <c r="AN62" s="272">
        <v>695.96900000000005</v>
      </c>
      <c r="AO62" s="272">
        <v>695.92899999999997</v>
      </c>
      <c r="AP62" s="272">
        <v>693.31500000000005</v>
      </c>
      <c r="AQ62" s="272">
        <v>690.97199999999998</v>
      </c>
      <c r="AR62" s="272">
        <v>690.97199999999998</v>
      </c>
      <c r="AS62" s="272">
        <v>690.97199999999998</v>
      </c>
      <c r="AT62" s="272">
        <v>690.97199999999998</v>
      </c>
      <c r="AU62" s="272">
        <v>690.96900000000005</v>
      </c>
      <c r="AV62" s="272">
        <v>690.96600000000001</v>
      </c>
      <c r="AW62" s="272">
        <v>690.96299999999997</v>
      </c>
      <c r="AX62" s="272">
        <v>690.95899999999995</v>
      </c>
      <c r="AY62" s="272">
        <v>690.95600000000002</v>
      </c>
      <c r="AZ62" s="272">
        <v>690.95442857</v>
      </c>
      <c r="BA62" s="272">
        <v>690.952</v>
      </c>
      <c r="BB62" s="337">
        <v>690.952</v>
      </c>
      <c r="BC62" s="337">
        <v>690.952</v>
      </c>
      <c r="BD62" s="337">
        <v>690.952</v>
      </c>
      <c r="BE62" s="337">
        <v>690.952</v>
      </c>
      <c r="BF62" s="337">
        <v>690.952</v>
      </c>
      <c r="BG62" s="337">
        <v>690.952</v>
      </c>
      <c r="BH62" s="337">
        <v>690.952</v>
      </c>
      <c r="BI62" s="337">
        <v>690.952</v>
      </c>
      <c r="BJ62" s="337">
        <v>690.952</v>
      </c>
      <c r="BK62" s="337">
        <v>690.952</v>
      </c>
      <c r="BL62" s="337">
        <v>690.952</v>
      </c>
      <c r="BM62" s="337">
        <v>690.952</v>
      </c>
      <c r="BN62" s="337">
        <v>690.952</v>
      </c>
      <c r="BO62" s="337">
        <v>690.952</v>
      </c>
      <c r="BP62" s="337">
        <v>690.952</v>
      </c>
      <c r="BQ62" s="337">
        <v>690.952</v>
      </c>
      <c r="BR62" s="337">
        <v>690.952</v>
      </c>
      <c r="BS62" s="337">
        <v>690.952</v>
      </c>
      <c r="BT62" s="337">
        <v>690.952</v>
      </c>
      <c r="BU62" s="337">
        <v>690.952</v>
      </c>
      <c r="BV62" s="337">
        <v>690.952</v>
      </c>
    </row>
    <row r="63" spans="1:74" s="154" customFormat="1" ht="11.1" customHeight="1" x14ac:dyDescent="0.2">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406"/>
      <c r="AZ63" s="406"/>
      <c r="BA63" s="406"/>
      <c r="BB63" s="406"/>
      <c r="BC63" s="406"/>
      <c r="BD63" s="406"/>
      <c r="BE63" s="406"/>
      <c r="BF63" s="406"/>
      <c r="BG63" s="406"/>
      <c r="BH63" s="406"/>
      <c r="BI63" s="406"/>
      <c r="BJ63" s="406"/>
      <c r="BK63" s="406"/>
      <c r="BL63" s="406"/>
      <c r="BM63" s="406"/>
      <c r="BN63" s="406"/>
      <c r="BO63" s="406"/>
      <c r="BP63" s="406"/>
      <c r="BQ63" s="406"/>
      <c r="BR63" s="406"/>
      <c r="BS63" s="406"/>
      <c r="BT63" s="406"/>
      <c r="BU63" s="406"/>
      <c r="BV63" s="406"/>
    </row>
    <row r="64" spans="1:74" s="154" customFormat="1" ht="12" customHeight="1" x14ac:dyDescent="0.2">
      <c r="A64" s="61"/>
      <c r="B64" s="657" t="s">
        <v>1079</v>
      </c>
      <c r="C64" s="658"/>
      <c r="D64" s="658"/>
      <c r="E64" s="658"/>
      <c r="F64" s="658"/>
      <c r="G64" s="658"/>
      <c r="H64" s="658"/>
      <c r="I64" s="658"/>
      <c r="J64" s="658"/>
      <c r="K64" s="658"/>
      <c r="L64" s="658"/>
      <c r="M64" s="658"/>
      <c r="N64" s="658"/>
      <c r="O64" s="658"/>
      <c r="P64" s="658"/>
      <c r="Q64" s="658"/>
      <c r="AY64" s="408"/>
      <c r="AZ64" s="408"/>
      <c r="BA64" s="408"/>
      <c r="BB64" s="408"/>
      <c r="BC64" s="408"/>
      <c r="BD64" s="408"/>
      <c r="BE64" s="408"/>
      <c r="BF64" s="408"/>
      <c r="BG64" s="408"/>
      <c r="BH64" s="408"/>
      <c r="BI64" s="408"/>
      <c r="BJ64" s="408"/>
    </row>
    <row r="65" spans="1:74" s="445" customFormat="1" ht="12" customHeight="1" x14ac:dyDescent="0.2">
      <c r="A65" s="444"/>
      <c r="B65" s="698" t="s">
        <v>1080</v>
      </c>
      <c r="C65" s="680"/>
      <c r="D65" s="680"/>
      <c r="E65" s="680"/>
      <c r="F65" s="680"/>
      <c r="G65" s="680"/>
      <c r="H65" s="680"/>
      <c r="I65" s="680"/>
      <c r="J65" s="680"/>
      <c r="K65" s="680"/>
      <c r="L65" s="680"/>
      <c r="M65" s="680"/>
      <c r="N65" s="680"/>
      <c r="O65" s="680"/>
      <c r="P65" s="680"/>
      <c r="Q65" s="676"/>
      <c r="AY65" s="537"/>
      <c r="AZ65" s="537"/>
      <c r="BA65" s="537"/>
      <c r="BB65" s="537"/>
      <c r="BC65" s="537"/>
      <c r="BD65" s="537"/>
      <c r="BE65" s="537"/>
      <c r="BF65" s="537"/>
      <c r="BG65" s="537"/>
      <c r="BH65" s="537"/>
      <c r="BI65" s="537"/>
      <c r="BJ65" s="537"/>
    </row>
    <row r="66" spans="1:74" s="445" customFormat="1" ht="12" customHeight="1" x14ac:dyDescent="0.2">
      <c r="A66" s="444"/>
      <c r="B66" s="698" t="s">
        <v>1119</v>
      </c>
      <c r="C66" s="680"/>
      <c r="D66" s="680"/>
      <c r="E66" s="680"/>
      <c r="F66" s="680"/>
      <c r="G66" s="680"/>
      <c r="H66" s="680"/>
      <c r="I66" s="680"/>
      <c r="J66" s="680"/>
      <c r="K66" s="680"/>
      <c r="L66" s="680"/>
      <c r="M66" s="680"/>
      <c r="N66" s="680"/>
      <c r="O66" s="680"/>
      <c r="P66" s="680"/>
      <c r="Q66" s="676"/>
      <c r="AY66" s="537"/>
      <c r="AZ66" s="537"/>
      <c r="BA66" s="537"/>
      <c r="BB66" s="537"/>
      <c r="BC66" s="537"/>
      <c r="BD66" s="537"/>
      <c r="BE66" s="537"/>
      <c r="BF66" s="537"/>
      <c r="BG66" s="537"/>
      <c r="BH66" s="537"/>
      <c r="BI66" s="537"/>
      <c r="BJ66" s="537"/>
    </row>
    <row r="67" spans="1:74" s="445" customFormat="1" ht="12" customHeight="1" x14ac:dyDescent="0.2">
      <c r="A67" s="444"/>
      <c r="B67" s="698" t="s">
        <v>1120</v>
      </c>
      <c r="C67" s="680"/>
      <c r="D67" s="680"/>
      <c r="E67" s="680"/>
      <c r="F67" s="680"/>
      <c r="G67" s="680"/>
      <c r="H67" s="680"/>
      <c r="I67" s="680"/>
      <c r="J67" s="680"/>
      <c r="K67" s="680"/>
      <c r="L67" s="680"/>
      <c r="M67" s="680"/>
      <c r="N67" s="680"/>
      <c r="O67" s="680"/>
      <c r="P67" s="680"/>
      <c r="Q67" s="676"/>
      <c r="AY67" s="537"/>
      <c r="AZ67" s="537"/>
      <c r="BA67" s="537"/>
      <c r="BB67" s="537"/>
      <c r="BC67" s="537"/>
      <c r="BD67" s="537"/>
      <c r="BE67" s="537"/>
      <c r="BF67" s="537"/>
      <c r="BG67" s="537"/>
      <c r="BH67" s="537"/>
      <c r="BI67" s="537"/>
      <c r="BJ67" s="537"/>
    </row>
    <row r="68" spans="1:74" s="445" customFormat="1" ht="12" customHeight="1" x14ac:dyDescent="0.2">
      <c r="A68" s="444"/>
      <c r="B68" s="698" t="s">
        <v>1121</v>
      </c>
      <c r="C68" s="680"/>
      <c r="D68" s="680"/>
      <c r="E68" s="680"/>
      <c r="F68" s="680"/>
      <c r="G68" s="680"/>
      <c r="H68" s="680"/>
      <c r="I68" s="680"/>
      <c r="J68" s="680"/>
      <c r="K68" s="680"/>
      <c r="L68" s="680"/>
      <c r="M68" s="680"/>
      <c r="N68" s="680"/>
      <c r="O68" s="680"/>
      <c r="P68" s="680"/>
      <c r="Q68" s="676"/>
      <c r="AY68" s="537"/>
      <c r="AZ68" s="537"/>
      <c r="BA68" s="537"/>
      <c r="BB68" s="537"/>
      <c r="BC68" s="537"/>
      <c r="BD68" s="537"/>
      <c r="BE68" s="537"/>
      <c r="BF68" s="537"/>
      <c r="BG68" s="537"/>
      <c r="BH68" s="537"/>
      <c r="BI68" s="537"/>
      <c r="BJ68" s="537"/>
    </row>
    <row r="69" spans="1:74" s="445" customFormat="1" ht="12" customHeight="1" x14ac:dyDescent="0.2">
      <c r="A69" s="444"/>
      <c r="B69" s="698" t="s">
        <v>1163</v>
      </c>
      <c r="C69" s="676"/>
      <c r="D69" s="676"/>
      <c r="E69" s="676"/>
      <c r="F69" s="676"/>
      <c r="G69" s="676"/>
      <c r="H69" s="676"/>
      <c r="I69" s="676"/>
      <c r="J69" s="676"/>
      <c r="K69" s="676"/>
      <c r="L69" s="676"/>
      <c r="M69" s="676"/>
      <c r="N69" s="676"/>
      <c r="O69" s="676"/>
      <c r="P69" s="676"/>
      <c r="Q69" s="676"/>
      <c r="AY69" s="537"/>
      <c r="AZ69" s="537"/>
      <c r="BA69" s="537"/>
      <c r="BB69" s="537"/>
      <c r="BC69" s="537"/>
      <c r="BD69" s="537"/>
      <c r="BE69" s="537"/>
      <c r="BF69" s="537"/>
      <c r="BG69" s="537"/>
      <c r="BH69" s="537"/>
      <c r="BI69" s="537"/>
      <c r="BJ69" s="537"/>
    </row>
    <row r="70" spans="1:74" s="445" customFormat="1" ht="12" customHeight="1" x14ac:dyDescent="0.2">
      <c r="A70" s="444"/>
      <c r="B70" s="698" t="s">
        <v>1164</v>
      </c>
      <c r="C70" s="680"/>
      <c r="D70" s="680"/>
      <c r="E70" s="680"/>
      <c r="F70" s="680"/>
      <c r="G70" s="680"/>
      <c r="H70" s="680"/>
      <c r="I70" s="680"/>
      <c r="J70" s="680"/>
      <c r="K70" s="680"/>
      <c r="L70" s="680"/>
      <c r="M70" s="680"/>
      <c r="N70" s="680"/>
      <c r="O70" s="680"/>
      <c r="P70" s="680"/>
      <c r="Q70" s="676"/>
      <c r="AY70" s="537"/>
      <c r="AZ70" s="537"/>
      <c r="BA70" s="537"/>
      <c r="BB70" s="537"/>
      <c r="BC70" s="537"/>
      <c r="BD70" s="537"/>
      <c r="BE70" s="537"/>
      <c r="BF70" s="537"/>
      <c r="BG70" s="537"/>
      <c r="BH70" s="537"/>
      <c r="BI70" s="537"/>
      <c r="BJ70" s="537"/>
    </row>
    <row r="71" spans="1:74" s="445" customFormat="1" ht="22.35" customHeight="1" x14ac:dyDescent="0.2">
      <c r="A71" s="444"/>
      <c r="B71" s="697" t="s">
        <v>1287</v>
      </c>
      <c r="C71" s="680"/>
      <c r="D71" s="680"/>
      <c r="E71" s="680"/>
      <c r="F71" s="680"/>
      <c r="G71" s="680"/>
      <c r="H71" s="680"/>
      <c r="I71" s="680"/>
      <c r="J71" s="680"/>
      <c r="K71" s="680"/>
      <c r="L71" s="680"/>
      <c r="M71" s="680"/>
      <c r="N71" s="680"/>
      <c r="O71" s="680"/>
      <c r="P71" s="680"/>
      <c r="Q71" s="676"/>
      <c r="AY71" s="537"/>
      <c r="AZ71" s="537"/>
      <c r="BA71" s="537"/>
      <c r="BB71" s="537"/>
      <c r="BC71" s="537"/>
      <c r="BD71" s="537"/>
      <c r="BE71" s="537"/>
      <c r="BF71" s="537"/>
      <c r="BG71" s="537"/>
      <c r="BH71" s="537"/>
      <c r="BI71" s="537"/>
      <c r="BJ71" s="537"/>
    </row>
    <row r="72" spans="1:74" s="445" customFormat="1" ht="12" customHeight="1" x14ac:dyDescent="0.2">
      <c r="A72" s="444"/>
      <c r="B72" s="679" t="s">
        <v>1106</v>
      </c>
      <c r="C72" s="680"/>
      <c r="D72" s="680"/>
      <c r="E72" s="680"/>
      <c r="F72" s="680"/>
      <c r="G72" s="680"/>
      <c r="H72" s="680"/>
      <c r="I72" s="680"/>
      <c r="J72" s="680"/>
      <c r="K72" s="680"/>
      <c r="L72" s="680"/>
      <c r="M72" s="680"/>
      <c r="N72" s="680"/>
      <c r="O72" s="680"/>
      <c r="P72" s="680"/>
      <c r="Q72" s="676"/>
      <c r="AY72" s="537"/>
      <c r="AZ72" s="537"/>
      <c r="BA72" s="537"/>
      <c r="BB72" s="537"/>
      <c r="BC72" s="537"/>
      <c r="BD72" s="537"/>
      <c r="BE72" s="537"/>
      <c r="BF72" s="537"/>
      <c r="BG72" s="537"/>
      <c r="BH72" s="537"/>
      <c r="BI72" s="537"/>
      <c r="BJ72" s="537"/>
    </row>
    <row r="73" spans="1:74" s="445" customFormat="1" ht="12" customHeight="1" x14ac:dyDescent="0.2">
      <c r="A73" s="444"/>
      <c r="B73" s="699" t="s">
        <v>1122</v>
      </c>
      <c r="C73" s="680"/>
      <c r="D73" s="680"/>
      <c r="E73" s="680"/>
      <c r="F73" s="680"/>
      <c r="G73" s="680"/>
      <c r="H73" s="680"/>
      <c r="I73" s="680"/>
      <c r="J73" s="680"/>
      <c r="K73" s="680"/>
      <c r="L73" s="680"/>
      <c r="M73" s="680"/>
      <c r="N73" s="680"/>
      <c r="O73" s="680"/>
      <c r="P73" s="680"/>
      <c r="Q73" s="676"/>
      <c r="AY73" s="537"/>
      <c r="AZ73" s="537"/>
      <c r="BA73" s="537"/>
      <c r="BB73" s="537"/>
      <c r="BC73" s="537"/>
      <c r="BD73" s="537"/>
      <c r="BE73" s="537"/>
      <c r="BF73" s="537"/>
      <c r="BG73" s="537"/>
      <c r="BH73" s="537"/>
      <c r="BI73" s="537"/>
      <c r="BJ73" s="537"/>
    </row>
    <row r="74" spans="1:74" s="445" customFormat="1" ht="12" customHeight="1" x14ac:dyDescent="0.2">
      <c r="A74" s="444"/>
      <c r="B74" s="699" t="s">
        <v>1123</v>
      </c>
      <c r="C74" s="676"/>
      <c r="D74" s="676"/>
      <c r="E74" s="676"/>
      <c r="F74" s="676"/>
      <c r="G74" s="676"/>
      <c r="H74" s="676"/>
      <c r="I74" s="676"/>
      <c r="J74" s="676"/>
      <c r="K74" s="676"/>
      <c r="L74" s="676"/>
      <c r="M74" s="676"/>
      <c r="N74" s="676"/>
      <c r="O74" s="676"/>
      <c r="P74" s="676"/>
      <c r="Q74" s="676"/>
      <c r="AY74" s="537"/>
      <c r="AZ74" s="537"/>
      <c r="BA74" s="537"/>
      <c r="BB74" s="537"/>
      <c r="BC74" s="537"/>
      <c r="BD74" s="537"/>
      <c r="BE74" s="537"/>
      <c r="BF74" s="537"/>
      <c r="BG74" s="537"/>
      <c r="BH74" s="537"/>
      <c r="BI74" s="537"/>
      <c r="BJ74" s="537"/>
    </row>
    <row r="75" spans="1:74" s="445" customFormat="1" ht="12" customHeight="1" x14ac:dyDescent="0.2">
      <c r="A75" s="444"/>
      <c r="B75" s="679" t="s">
        <v>1124</v>
      </c>
      <c r="C75" s="680"/>
      <c r="D75" s="680"/>
      <c r="E75" s="680"/>
      <c r="F75" s="680"/>
      <c r="G75" s="680"/>
      <c r="H75" s="680"/>
      <c r="I75" s="680"/>
      <c r="J75" s="680"/>
      <c r="K75" s="680"/>
      <c r="L75" s="680"/>
      <c r="M75" s="680"/>
      <c r="N75" s="680"/>
      <c r="O75" s="680"/>
      <c r="P75" s="680"/>
      <c r="Q75" s="676"/>
      <c r="AY75" s="537"/>
      <c r="AZ75" s="537"/>
      <c r="BA75" s="537"/>
      <c r="BB75" s="537"/>
      <c r="BC75" s="537"/>
      <c r="BD75" s="537"/>
      <c r="BE75" s="537"/>
      <c r="BF75" s="537"/>
      <c r="BG75" s="537"/>
      <c r="BH75" s="537"/>
      <c r="BI75" s="537"/>
      <c r="BJ75" s="537"/>
    </row>
    <row r="76" spans="1:74" s="445" customFormat="1" ht="12" customHeight="1" x14ac:dyDescent="0.2">
      <c r="A76" s="444"/>
      <c r="B76" s="681" t="s">
        <v>1125</v>
      </c>
      <c r="C76" s="675"/>
      <c r="D76" s="675"/>
      <c r="E76" s="675"/>
      <c r="F76" s="675"/>
      <c r="G76" s="675"/>
      <c r="H76" s="675"/>
      <c r="I76" s="675"/>
      <c r="J76" s="675"/>
      <c r="K76" s="675"/>
      <c r="L76" s="675"/>
      <c r="M76" s="675"/>
      <c r="N76" s="675"/>
      <c r="O76" s="675"/>
      <c r="P76" s="675"/>
      <c r="Q76" s="676"/>
      <c r="AY76" s="537"/>
      <c r="AZ76" s="537"/>
      <c r="BA76" s="537"/>
      <c r="BB76" s="537"/>
      <c r="BC76" s="537"/>
      <c r="BD76" s="537"/>
      <c r="BE76" s="537"/>
      <c r="BF76" s="537"/>
      <c r="BG76" s="537"/>
      <c r="BH76" s="537"/>
      <c r="BI76" s="537"/>
      <c r="BJ76" s="537"/>
    </row>
    <row r="77" spans="1:74" s="445" customFormat="1" ht="12" customHeight="1" x14ac:dyDescent="0.2">
      <c r="A77" s="444"/>
      <c r="B77" s="674" t="s">
        <v>1110</v>
      </c>
      <c r="C77" s="675"/>
      <c r="D77" s="675"/>
      <c r="E77" s="675"/>
      <c r="F77" s="675"/>
      <c r="G77" s="675"/>
      <c r="H77" s="675"/>
      <c r="I77" s="675"/>
      <c r="J77" s="675"/>
      <c r="K77" s="675"/>
      <c r="L77" s="675"/>
      <c r="M77" s="675"/>
      <c r="N77" s="675"/>
      <c r="O77" s="675"/>
      <c r="P77" s="675"/>
      <c r="Q77" s="676"/>
      <c r="AY77" s="537"/>
      <c r="AZ77" s="537"/>
      <c r="BA77" s="537"/>
      <c r="BB77" s="537"/>
      <c r="BC77" s="537"/>
      <c r="BD77" s="537"/>
      <c r="BE77" s="537"/>
      <c r="BF77" s="537"/>
      <c r="BG77" s="537"/>
      <c r="BH77" s="537"/>
      <c r="BI77" s="537"/>
      <c r="BJ77" s="537"/>
    </row>
    <row r="78" spans="1:74" s="446" customFormat="1" ht="12" customHeight="1" x14ac:dyDescent="0.2">
      <c r="A78" s="438"/>
      <c r="B78" s="687" t="s">
        <v>1227</v>
      </c>
      <c r="C78" s="676"/>
      <c r="D78" s="676"/>
      <c r="E78" s="676"/>
      <c r="F78" s="676"/>
      <c r="G78" s="676"/>
      <c r="H78" s="676"/>
      <c r="I78" s="676"/>
      <c r="J78" s="676"/>
      <c r="K78" s="676"/>
      <c r="L78" s="676"/>
      <c r="M78" s="676"/>
      <c r="N78" s="676"/>
      <c r="O78" s="676"/>
      <c r="P78" s="676"/>
      <c r="Q78" s="676"/>
      <c r="AY78" s="538"/>
      <c r="AZ78" s="538"/>
      <c r="BA78" s="538"/>
      <c r="BB78" s="538"/>
      <c r="BC78" s="538"/>
      <c r="BD78" s="538"/>
      <c r="BE78" s="538"/>
      <c r="BF78" s="538"/>
      <c r="BG78" s="538"/>
      <c r="BH78" s="538"/>
      <c r="BI78" s="538"/>
      <c r="BJ78" s="538"/>
    </row>
    <row r="79" spans="1:74" x14ac:dyDescent="0.2">
      <c r="BK79" s="410"/>
      <c r="BL79" s="410"/>
      <c r="BM79" s="410"/>
      <c r="BN79" s="410"/>
      <c r="BO79" s="410"/>
      <c r="BP79" s="410"/>
      <c r="BQ79" s="410"/>
      <c r="BR79" s="410"/>
      <c r="BS79" s="410"/>
      <c r="BT79" s="410"/>
      <c r="BU79" s="410"/>
      <c r="BV79" s="410"/>
    </row>
    <row r="80" spans="1:74" x14ac:dyDescent="0.2">
      <c r="BK80" s="410"/>
      <c r="BL80" s="410"/>
      <c r="BM80" s="410"/>
      <c r="BN80" s="410"/>
      <c r="BO80" s="410"/>
      <c r="BP80" s="410"/>
      <c r="BQ80" s="410"/>
      <c r="BR80" s="410"/>
      <c r="BS80" s="410"/>
      <c r="BT80" s="410"/>
      <c r="BU80" s="410"/>
      <c r="BV80" s="410"/>
    </row>
    <row r="81" spans="63:74" x14ac:dyDescent="0.2">
      <c r="BK81" s="410"/>
      <c r="BL81" s="410"/>
      <c r="BM81" s="410"/>
      <c r="BN81" s="410"/>
      <c r="BO81" s="410"/>
      <c r="BP81" s="410"/>
      <c r="BQ81" s="410"/>
      <c r="BR81" s="410"/>
      <c r="BS81" s="410"/>
      <c r="BT81" s="410"/>
      <c r="BU81" s="410"/>
      <c r="BV81" s="410"/>
    </row>
    <row r="82" spans="63:74" x14ac:dyDescent="0.2">
      <c r="BK82" s="410"/>
      <c r="BL82" s="410"/>
      <c r="BM82" s="410"/>
      <c r="BN82" s="410"/>
      <c r="BO82" s="410"/>
      <c r="BP82" s="410"/>
      <c r="BQ82" s="410"/>
      <c r="BR82" s="410"/>
      <c r="BS82" s="410"/>
      <c r="BT82" s="410"/>
      <c r="BU82" s="410"/>
      <c r="BV82" s="410"/>
    </row>
    <row r="83" spans="63:74" x14ac:dyDescent="0.2">
      <c r="BK83" s="410"/>
      <c r="BL83" s="410"/>
      <c r="BM83" s="410"/>
      <c r="BN83" s="410"/>
      <c r="BO83" s="410"/>
      <c r="BP83" s="410"/>
      <c r="BQ83" s="410"/>
      <c r="BR83" s="410"/>
      <c r="BS83" s="410"/>
      <c r="BT83" s="410"/>
      <c r="BU83" s="410"/>
      <c r="BV83" s="410"/>
    </row>
    <row r="84" spans="63:74" x14ac:dyDescent="0.2">
      <c r="BK84" s="410"/>
      <c r="BL84" s="410"/>
      <c r="BM84" s="410"/>
      <c r="BN84" s="410"/>
      <c r="BO84" s="410"/>
      <c r="BP84" s="410"/>
      <c r="BQ84" s="410"/>
      <c r="BR84" s="410"/>
      <c r="BS84" s="410"/>
      <c r="BT84" s="410"/>
      <c r="BU84" s="410"/>
      <c r="BV84" s="410"/>
    </row>
    <row r="85" spans="63:74" x14ac:dyDescent="0.2">
      <c r="BK85" s="410"/>
      <c r="BL85" s="410"/>
      <c r="BM85" s="410"/>
      <c r="BN85" s="410"/>
      <c r="BO85" s="410"/>
      <c r="BP85" s="410"/>
      <c r="BQ85" s="410"/>
      <c r="BR85" s="410"/>
      <c r="BS85" s="410"/>
      <c r="BT85" s="410"/>
      <c r="BU85" s="410"/>
      <c r="BV85" s="410"/>
    </row>
    <row r="86" spans="63:74" x14ac:dyDescent="0.2">
      <c r="BK86" s="410"/>
      <c r="BL86" s="410"/>
      <c r="BM86" s="410"/>
      <c r="BN86" s="410"/>
      <c r="BO86" s="410"/>
      <c r="BP86" s="410"/>
      <c r="BQ86" s="410"/>
      <c r="BR86" s="410"/>
      <c r="BS86" s="410"/>
      <c r="BT86" s="410"/>
      <c r="BU86" s="410"/>
      <c r="BV86" s="410"/>
    </row>
    <row r="87" spans="63:74" x14ac:dyDescent="0.2">
      <c r="BK87" s="410"/>
      <c r="BL87" s="410"/>
      <c r="BM87" s="410"/>
      <c r="BN87" s="410"/>
      <c r="BO87" s="410"/>
      <c r="BP87" s="410"/>
      <c r="BQ87" s="410"/>
      <c r="BR87" s="410"/>
      <c r="BS87" s="410"/>
      <c r="BT87" s="410"/>
      <c r="BU87" s="410"/>
      <c r="BV87" s="410"/>
    </row>
    <row r="88" spans="63:74" x14ac:dyDescent="0.2">
      <c r="BK88" s="410"/>
      <c r="BL88" s="410"/>
      <c r="BM88" s="410"/>
      <c r="BN88" s="410"/>
      <c r="BO88" s="410"/>
      <c r="BP88" s="410"/>
      <c r="BQ88" s="410"/>
      <c r="BR88" s="410"/>
      <c r="BS88" s="410"/>
      <c r="BT88" s="410"/>
      <c r="BU88" s="410"/>
      <c r="BV88" s="410"/>
    </row>
    <row r="89" spans="63:74" x14ac:dyDescent="0.2">
      <c r="BK89" s="410"/>
      <c r="BL89" s="410"/>
      <c r="BM89" s="410"/>
      <c r="BN89" s="410"/>
      <c r="BO89" s="410"/>
      <c r="BP89" s="410"/>
      <c r="BQ89" s="410"/>
      <c r="BR89" s="410"/>
      <c r="BS89" s="410"/>
      <c r="BT89" s="410"/>
      <c r="BU89" s="410"/>
      <c r="BV89" s="410"/>
    </row>
    <row r="90" spans="63:74" x14ac:dyDescent="0.2">
      <c r="BK90" s="410"/>
      <c r="BL90" s="410"/>
      <c r="BM90" s="410"/>
      <c r="BN90" s="410"/>
      <c r="BO90" s="410"/>
      <c r="BP90" s="410"/>
      <c r="BQ90" s="410"/>
      <c r="BR90" s="410"/>
      <c r="BS90" s="410"/>
      <c r="BT90" s="410"/>
      <c r="BU90" s="410"/>
      <c r="BV90" s="410"/>
    </row>
    <row r="91" spans="63:74" x14ac:dyDescent="0.2">
      <c r="BK91" s="410"/>
      <c r="BL91" s="410"/>
      <c r="BM91" s="410"/>
      <c r="BN91" s="410"/>
      <c r="BO91" s="410"/>
      <c r="BP91" s="410"/>
      <c r="BQ91" s="410"/>
      <c r="BR91" s="410"/>
      <c r="BS91" s="410"/>
      <c r="BT91" s="410"/>
      <c r="BU91" s="410"/>
      <c r="BV91" s="410"/>
    </row>
    <row r="92" spans="63:74" x14ac:dyDescent="0.2">
      <c r="BK92" s="410"/>
      <c r="BL92" s="410"/>
      <c r="BM92" s="410"/>
      <c r="BN92" s="410"/>
      <c r="BO92" s="410"/>
      <c r="BP92" s="410"/>
      <c r="BQ92" s="410"/>
      <c r="BR92" s="410"/>
      <c r="BS92" s="410"/>
      <c r="BT92" s="410"/>
      <c r="BU92" s="410"/>
      <c r="BV92" s="410"/>
    </row>
    <row r="93" spans="63:74" x14ac:dyDescent="0.2">
      <c r="BK93" s="410"/>
      <c r="BL93" s="410"/>
      <c r="BM93" s="410"/>
      <c r="BN93" s="410"/>
      <c r="BO93" s="410"/>
      <c r="BP93" s="410"/>
      <c r="BQ93" s="410"/>
      <c r="BR93" s="410"/>
      <c r="BS93" s="410"/>
      <c r="BT93" s="410"/>
      <c r="BU93" s="410"/>
      <c r="BV93" s="410"/>
    </row>
    <row r="94" spans="63:74" x14ac:dyDescent="0.2">
      <c r="BK94" s="410"/>
      <c r="BL94" s="410"/>
      <c r="BM94" s="410"/>
      <c r="BN94" s="410"/>
      <c r="BO94" s="410"/>
      <c r="BP94" s="410"/>
      <c r="BQ94" s="410"/>
      <c r="BR94" s="410"/>
      <c r="BS94" s="410"/>
      <c r="BT94" s="410"/>
      <c r="BU94" s="410"/>
      <c r="BV94" s="410"/>
    </row>
    <row r="95" spans="63:74" x14ac:dyDescent="0.2">
      <c r="BK95" s="410"/>
      <c r="BL95" s="410"/>
      <c r="BM95" s="410"/>
      <c r="BN95" s="410"/>
      <c r="BO95" s="410"/>
      <c r="BP95" s="410"/>
      <c r="BQ95" s="410"/>
      <c r="BR95" s="410"/>
      <c r="BS95" s="410"/>
      <c r="BT95" s="410"/>
      <c r="BU95" s="410"/>
      <c r="BV95" s="410"/>
    </row>
    <row r="96" spans="63:74" x14ac:dyDescent="0.2">
      <c r="BK96" s="410"/>
      <c r="BL96" s="410"/>
      <c r="BM96" s="410"/>
      <c r="BN96" s="410"/>
      <c r="BO96" s="410"/>
      <c r="BP96" s="410"/>
      <c r="BQ96" s="410"/>
      <c r="BR96" s="410"/>
      <c r="BS96" s="410"/>
      <c r="BT96" s="410"/>
      <c r="BU96" s="410"/>
      <c r="BV96" s="410"/>
    </row>
    <row r="97" spans="63:74" x14ac:dyDescent="0.2">
      <c r="BK97" s="410"/>
      <c r="BL97" s="410"/>
      <c r="BM97" s="410"/>
      <c r="BN97" s="410"/>
      <c r="BO97" s="410"/>
      <c r="BP97" s="410"/>
      <c r="BQ97" s="410"/>
      <c r="BR97" s="410"/>
      <c r="BS97" s="410"/>
      <c r="BT97" s="410"/>
      <c r="BU97" s="410"/>
      <c r="BV97" s="410"/>
    </row>
    <row r="98" spans="63:74" x14ac:dyDescent="0.2">
      <c r="BK98" s="410"/>
      <c r="BL98" s="410"/>
      <c r="BM98" s="410"/>
      <c r="BN98" s="410"/>
      <c r="BO98" s="410"/>
      <c r="BP98" s="410"/>
      <c r="BQ98" s="410"/>
      <c r="BR98" s="410"/>
      <c r="BS98" s="410"/>
      <c r="BT98" s="410"/>
      <c r="BU98" s="410"/>
      <c r="BV98" s="410"/>
    </row>
    <row r="99" spans="63:74" x14ac:dyDescent="0.2">
      <c r="BK99" s="410"/>
      <c r="BL99" s="410"/>
      <c r="BM99" s="410"/>
      <c r="BN99" s="410"/>
      <c r="BO99" s="410"/>
      <c r="BP99" s="410"/>
      <c r="BQ99" s="410"/>
      <c r="BR99" s="410"/>
      <c r="BS99" s="410"/>
      <c r="BT99" s="410"/>
      <c r="BU99" s="410"/>
      <c r="BV99" s="410"/>
    </row>
    <row r="100" spans="63:74" x14ac:dyDescent="0.2">
      <c r="BK100" s="410"/>
      <c r="BL100" s="410"/>
      <c r="BM100" s="410"/>
      <c r="BN100" s="410"/>
      <c r="BO100" s="410"/>
      <c r="BP100" s="410"/>
      <c r="BQ100" s="410"/>
      <c r="BR100" s="410"/>
      <c r="BS100" s="410"/>
      <c r="BT100" s="410"/>
      <c r="BU100" s="410"/>
      <c r="BV100" s="410"/>
    </row>
    <row r="101" spans="63:74" x14ac:dyDescent="0.2">
      <c r="BK101" s="410"/>
      <c r="BL101" s="410"/>
      <c r="BM101" s="410"/>
      <c r="BN101" s="410"/>
      <c r="BO101" s="410"/>
      <c r="BP101" s="410"/>
      <c r="BQ101" s="410"/>
      <c r="BR101" s="410"/>
      <c r="BS101" s="410"/>
      <c r="BT101" s="410"/>
      <c r="BU101" s="410"/>
      <c r="BV101" s="410"/>
    </row>
    <row r="102" spans="63:74" x14ac:dyDescent="0.2">
      <c r="BK102" s="410"/>
      <c r="BL102" s="410"/>
      <c r="BM102" s="410"/>
      <c r="BN102" s="410"/>
      <c r="BO102" s="410"/>
      <c r="BP102" s="410"/>
      <c r="BQ102" s="410"/>
      <c r="BR102" s="410"/>
      <c r="BS102" s="410"/>
      <c r="BT102" s="410"/>
      <c r="BU102" s="410"/>
      <c r="BV102" s="410"/>
    </row>
    <row r="103" spans="63:74" x14ac:dyDescent="0.2">
      <c r="BK103" s="410"/>
      <c r="BL103" s="410"/>
      <c r="BM103" s="410"/>
      <c r="BN103" s="410"/>
      <c r="BO103" s="410"/>
      <c r="BP103" s="410"/>
      <c r="BQ103" s="410"/>
      <c r="BR103" s="410"/>
      <c r="BS103" s="410"/>
      <c r="BT103" s="410"/>
      <c r="BU103" s="410"/>
      <c r="BV103" s="410"/>
    </row>
    <row r="104" spans="63:74" x14ac:dyDescent="0.2">
      <c r="BK104" s="410"/>
      <c r="BL104" s="410"/>
      <c r="BM104" s="410"/>
      <c r="BN104" s="410"/>
      <c r="BO104" s="410"/>
      <c r="BP104" s="410"/>
      <c r="BQ104" s="410"/>
      <c r="BR104" s="410"/>
      <c r="BS104" s="410"/>
      <c r="BT104" s="410"/>
      <c r="BU104" s="410"/>
      <c r="BV104" s="410"/>
    </row>
    <row r="105" spans="63:74" x14ac:dyDescent="0.2">
      <c r="BK105" s="410"/>
      <c r="BL105" s="410"/>
      <c r="BM105" s="410"/>
      <c r="BN105" s="410"/>
      <c r="BO105" s="410"/>
      <c r="BP105" s="410"/>
      <c r="BQ105" s="410"/>
      <c r="BR105" s="410"/>
      <c r="BS105" s="410"/>
      <c r="BT105" s="410"/>
      <c r="BU105" s="410"/>
      <c r="BV105" s="410"/>
    </row>
    <row r="106" spans="63:74" x14ac:dyDescent="0.2">
      <c r="BK106" s="410"/>
      <c r="BL106" s="410"/>
      <c r="BM106" s="410"/>
      <c r="BN106" s="410"/>
      <c r="BO106" s="410"/>
      <c r="BP106" s="410"/>
      <c r="BQ106" s="410"/>
      <c r="BR106" s="410"/>
      <c r="BS106" s="410"/>
      <c r="BT106" s="410"/>
      <c r="BU106" s="410"/>
      <c r="BV106" s="410"/>
    </row>
    <row r="107" spans="63:74" x14ac:dyDescent="0.2">
      <c r="BK107" s="410"/>
      <c r="BL107" s="410"/>
      <c r="BM107" s="410"/>
      <c r="BN107" s="410"/>
      <c r="BO107" s="410"/>
      <c r="BP107" s="410"/>
      <c r="BQ107" s="410"/>
      <c r="BR107" s="410"/>
      <c r="BS107" s="410"/>
      <c r="BT107" s="410"/>
      <c r="BU107" s="410"/>
      <c r="BV107" s="410"/>
    </row>
    <row r="108" spans="63:74" x14ac:dyDescent="0.2">
      <c r="BK108" s="410"/>
      <c r="BL108" s="410"/>
      <c r="BM108" s="410"/>
      <c r="BN108" s="410"/>
      <c r="BO108" s="410"/>
      <c r="BP108" s="410"/>
      <c r="BQ108" s="410"/>
      <c r="BR108" s="410"/>
      <c r="BS108" s="410"/>
      <c r="BT108" s="410"/>
      <c r="BU108" s="410"/>
      <c r="BV108" s="410"/>
    </row>
    <row r="109" spans="63:74" x14ac:dyDescent="0.2">
      <c r="BK109" s="410"/>
      <c r="BL109" s="410"/>
      <c r="BM109" s="410"/>
      <c r="BN109" s="410"/>
      <c r="BO109" s="410"/>
      <c r="BP109" s="410"/>
      <c r="BQ109" s="410"/>
      <c r="BR109" s="410"/>
      <c r="BS109" s="410"/>
      <c r="BT109" s="410"/>
      <c r="BU109" s="410"/>
      <c r="BV109" s="410"/>
    </row>
    <row r="110" spans="63:74" x14ac:dyDescent="0.2">
      <c r="BK110" s="410"/>
      <c r="BL110" s="410"/>
      <c r="BM110" s="410"/>
      <c r="BN110" s="410"/>
      <c r="BO110" s="410"/>
      <c r="BP110" s="410"/>
      <c r="BQ110" s="410"/>
      <c r="BR110" s="410"/>
      <c r="BS110" s="410"/>
      <c r="BT110" s="410"/>
      <c r="BU110" s="410"/>
      <c r="BV110" s="410"/>
    </row>
    <row r="111" spans="63:74" x14ac:dyDescent="0.2">
      <c r="BK111" s="410"/>
      <c r="BL111" s="410"/>
      <c r="BM111" s="410"/>
      <c r="BN111" s="410"/>
      <c r="BO111" s="410"/>
      <c r="BP111" s="410"/>
      <c r="BQ111" s="410"/>
      <c r="BR111" s="410"/>
      <c r="BS111" s="410"/>
      <c r="BT111" s="410"/>
      <c r="BU111" s="410"/>
      <c r="BV111" s="410"/>
    </row>
    <row r="112" spans="63:74" x14ac:dyDescent="0.2">
      <c r="BK112" s="410"/>
      <c r="BL112" s="410"/>
      <c r="BM112" s="410"/>
      <c r="BN112" s="410"/>
      <c r="BO112" s="410"/>
      <c r="BP112" s="410"/>
      <c r="BQ112" s="410"/>
      <c r="BR112" s="410"/>
      <c r="BS112" s="410"/>
      <c r="BT112" s="410"/>
      <c r="BU112" s="410"/>
      <c r="BV112" s="410"/>
    </row>
    <row r="113" spans="63:74" x14ac:dyDescent="0.2">
      <c r="BK113" s="410"/>
      <c r="BL113" s="410"/>
      <c r="BM113" s="410"/>
      <c r="BN113" s="410"/>
      <c r="BO113" s="410"/>
      <c r="BP113" s="410"/>
      <c r="BQ113" s="410"/>
      <c r="BR113" s="410"/>
      <c r="BS113" s="410"/>
      <c r="BT113" s="410"/>
      <c r="BU113" s="410"/>
      <c r="BV113" s="410"/>
    </row>
    <row r="114" spans="63:74" x14ac:dyDescent="0.2">
      <c r="BK114" s="410"/>
      <c r="BL114" s="410"/>
      <c r="BM114" s="410"/>
      <c r="BN114" s="410"/>
      <c r="BO114" s="410"/>
      <c r="BP114" s="410"/>
      <c r="BQ114" s="410"/>
      <c r="BR114" s="410"/>
      <c r="BS114" s="410"/>
      <c r="BT114" s="410"/>
      <c r="BU114" s="410"/>
      <c r="BV114" s="410"/>
    </row>
    <row r="115" spans="63:74" x14ac:dyDescent="0.2">
      <c r="BK115" s="410"/>
      <c r="BL115" s="410"/>
      <c r="BM115" s="410"/>
      <c r="BN115" s="410"/>
      <c r="BO115" s="410"/>
      <c r="BP115" s="410"/>
      <c r="BQ115" s="410"/>
      <c r="BR115" s="410"/>
      <c r="BS115" s="410"/>
      <c r="BT115" s="410"/>
      <c r="BU115" s="410"/>
      <c r="BV115" s="410"/>
    </row>
    <row r="116" spans="63:74" x14ac:dyDescent="0.2">
      <c r="BK116" s="410"/>
      <c r="BL116" s="410"/>
      <c r="BM116" s="410"/>
      <c r="BN116" s="410"/>
      <c r="BO116" s="410"/>
      <c r="BP116" s="410"/>
      <c r="BQ116" s="410"/>
      <c r="BR116" s="410"/>
      <c r="BS116" s="410"/>
      <c r="BT116" s="410"/>
      <c r="BU116" s="410"/>
      <c r="BV116" s="410"/>
    </row>
    <row r="117" spans="63:74" x14ac:dyDescent="0.2">
      <c r="BK117" s="410"/>
      <c r="BL117" s="410"/>
      <c r="BM117" s="410"/>
      <c r="BN117" s="410"/>
      <c r="BO117" s="410"/>
      <c r="BP117" s="410"/>
      <c r="BQ117" s="410"/>
      <c r="BR117" s="410"/>
      <c r="BS117" s="410"/>
      <c r="BT117" s="410"/>
      <c r="BU117" s="410"/>
      <c r="BV117" s="410"/>
    </row>
    <row r="118" spans="63:74" x14ac:dyDescent="0.2">
      <c r="BK118" s="410"/>
      <c r="BL118" s="410"/>
      <c r="BM118" s="410"/>
      <c r="BN118" s="410"/>
      <c r="BO118" s="410"/>
      <c r="BP118" s="410"/>
      <c r="BQ118" s="410"/>
      <c r="BR118" s="410"/>
      <c r="BS118" s="410"/>
      <c r="BT118" s="410"/>
      <c r="BU118" s="410"/>
      <c r="BV118" s="410"/>
    </row>
    <row r="119" spans="63:74" x14ac:dyDescent="0.2">
      <c r="BK119" s="410"/>
      <c r="BL119" s="410"/>
      <c r="BM119" s="410"/>
      <c r="BN119" s="410"/>
      <c r="BO119" s="410"/>
      <c r="BP119" s="410"/>
      <c r="BQ119" s="410"/>
      <c r="BR119" s="410"/>
      <c r="BS119" s="410"/>
      <c r="BT119" s="410"/>
      <c r="BU119" s="410"/>
      <c r="BV119" s="410"/>
    </row>
    <row r="120" spans="63:74" x14ac:dyDescent="0.2">
      <c r="BK120" s="410"/>
      <c r="BL120" s="410"/>
      <c r="BM120" s="410"/>
      <c r="BN120" s="410"/>
      <c r="BO120" s="410"/>
      <c r="BP120" s="410"/>
      <c r="BQ120" s="410"/>
      <c r="BR120" s="410"/>
      <c r="BS120" s="410"/>
      <c r="BT120" s="410"/>
      <c r="BU120" s="410"/>
      <c r="BV120" s="410"/>
    </row>
    <row r="121" spans="63:74" x14ac:dyDescent="0.2">
      <c r="BK121" s="410"/>
      <c r="BL121" s="410"/>
      <c r="BM121" s="410"/>
      <c r="BN121" s="410"/>
      <c r="BO121" s="410"/>
      <c r="BP121" s="410"/>
      <c r="BQ121" s="410"/>
      <c r="BR121" s="410"/>
      <c r="BS121" s="410"/>
      <c r="BT121" s="410"/>
      <c r="BU121" s="410"/>
      <c r="BV121" s="410"/>
    </row>
    <row r="122" spans="63:74" x14ac:dyDescent="0.2">
      <c r="BK122" s="410"/>
      <c r="BL122" s="410"/>
      <c r="BM122" s="410"/>
      <c r="BN122" s="410"/>
      <c r="BO122" s="410"/>
      <c r="BP122" s="410"/>
      <c r="BQ122" s="410"/>
      <c r="BR122" s="410"/>
      <c r="BS122" s="410"/>
      <c r="BT122" s="410"/>
      <c r="BU122" s="410"/>
      <c r="BV122" s="410"/>
    </row>
    <row r="123" spans="63:74" x14ac:dyDescent="0.2">
      <c r="BK123" s="410"/>
      <c r="BL123" s="410"/>
      <c r="BM123" s="410"/>
      <c r="BN123" s="410"/>
      <c r="BO123" s="410"/>
      <c r="BP123" s="410"/>
      <c r="BQ123" s="410"/>
      <c r="BR123" s="410"/>
      <c r="BS123" s="410"/>
      <c r="BT123" s="410"/>
      <c r="BU123" s="410"/>
      <c r="BV123" s="410"/>
    </row>
    <row r="124" spans="63:74" x14ac:dyDescent="0.2">
      <c r="BK124" s="410"/>
      <c r="BL124" s="410"/>
      <c r="BM124" s="410"/>
      <c r="BN124" s="410"/>
      <c r="BO124" s="410"/>
      <c r="BP124" s="410"/>
      <c r="BQ124" s="410"/>
      <c r="BR124" s="410"/>
      <c r="BS124" s="410"/>
      <c r="BT124" s="410"/>
      <c r="BU124" s="410"/>
      <c r="BV124" s="410"/>
    </row>
    <row r="125" spans="63:74" x14ac:dyDescent="0.2">
      <c r="BK125" s="410"/>
      <c r="BL125" s="410"/>
      <c r="BM125" s="410"/>
      <c r="BN125" s="410"/>
      <c r="BO125" s="410"/>
      <c r="BP125" s="410"/>
      <c r="BQ125" s="410"/>
      <c r="BR125" s="410"/>
      <c r="BS125" s="410"/>
      <c r="BT125" s="410"/>
      <c r="BU125" s="410"/>
      <c r="BV125" s="410"/>
    </row>
    <row r="126" spans="63:74" x14ac:dyDescent="0.2">
      <c r="BK126" s="410"/>
      <c r="BL126" s="410"/>
      <c r="BM126" s="410"/>
      <c r="BN126" s="410"/>
      <c r="BO126" s="410"/>
      <c r="BP126" s="410"/>
      <c r="BQ126" s="410"/>
      <c r="BR126" s="410"/>
      <c r="BS126" s="410"/>
      <c r="BT126" s="410"/>
      <c r="BU126" s="410"/>
      <c r="BV126" s="410"/>
    </row>
    <row r="127" spans="63:74" x14ac:dyDescent="0.2">
      <c r="BK127" s="410"/>
      <c r="BL127" s="410"/>
      <c r="BM127" s="410"/>
      <c r="BN127" s="410"/>
      <c r="BO127" s="410"/>
      <c r="BP127" s="410"/>
      <c r="BQ127" s="410"/>
      <c r="BR127" s="410"/>
      <c r="BS127" s="410"/>
      <c r="BT127" s="410"/>
      <c r="BU127" s="410"/>
      <c r="BV127" s="410"/>
    </row>
    <row r="128" spans="63:74" x14ac:dyDescent="0.2">
      <c r="BK128" s="410"/>
      <c r="BL128" s="410"/>
      <c r="BM128" s="410"/>
      <c r="BN128" s="410"/>
      <c r="BO128" s="410"/>
      <c r="BP128" s="410"/>
      <c r="BQ128" s="410"/>
      <c r="BR128" s="410"/>
      <c r="BS128" s="410"/>
      <c r="BT128" s="410"/>
      <c r="BU128" s="410"/>
      <c r="BV128" s="410"/>
    </row>
    <row r="129" spans="63:74" x14ac:dyDescent="0.2">
      <c r="BK129" s="410"/>
      <c r="BL129" s="410"/>
      <c r="BM129" s="410"/>
      <c r="BN129" s="410"/>
      <c r="BO129" s="410"/>
      <c r="BP129" s="410"/>
      <c r="BQ129" s="410"/>
      <c r="BR129" s="410"/>
      <c r="BS129" s="410"/>
      <c r="BT129" s="410"/>
      <c r="BU129" s="410"/>
      <c r="BV129" s="410"/>
    </row>
    <row r="130" spans="63:74" x14ac:dyDescent="0.2">
      <c r="BK130" s="410"/>
      <c r="BL130" s="410"/>
      <c r="BM130" s="410"/>
      <c r="BN130" s="410"/>
      <c r="BO130" s="410"/>
      <c r="BP130" s="410"/>
      <c r="BQ130" s="410"/>
      <c r="BR130" s="410"/>
      <c r="BS130" s="410"/>
      <c r="BT130" s="410"/>
      <c r="BU130" s="410"/>
      <c r="BV130" s="410"/>
    </row>
    <row r="131" spans="63:74" x14ac:dyDescent="0.2">
      <c r="BK131" s="410"/>
      <c r="BL131" s="410"/>
      <c r="BM131" s="410"/>
      <c r="BN131" s="410"/>
      <c r="BO131" s="410"/>
      <c r="BP131" s="410"/>
      <c r="BQ131" s="410"/>
      <c r="BR131" s="410"/>
      <c r="BS131" s="410"/>
      <c r="BT131" s="410"/>
      <c r="BU131" s="410"/>
      <c r="BV131" s="410"/>
    </row>
    <row r="132" spans="63:74" x14ac:dyDescent="0.2">
      <c r="BK132" s="410"/>
      <c r="BL132" s="410"/>
      <c r="BM132" s="410"/>
      <c r="BN132" s="410"/>
      <c r="BO132" s="410"/>
      <c r="BP132" s="410"/>
      <c r="BQ132" s="410"/>
      <c r="BR132" s="410"/>
      <c r="BS132" s="410"/>
      <c r="BT132" s="410"/>
      <c r="BU132" s="410"/>
      <c r="BV132" s="410"/>
    </row>
    <row r="133" spans="63:74" x14ac:dyDescent="0.2">
      <c r="BK133" s="410"/>
      <c r="BL133" s="410"/>
      <c r="BM133" s="410"/>
      <c r="BN133" s="410"/>
      <c r="BO133" s="410"/>
      <c r="BP133" s="410"/>
      <c r="BQ133" s="410"/>
      <c r="BR133" s="410"/>
      <c r="BS133" s="410"/>
      <c r="BT133" s="410"/>
      <c r="BU133" s="410"/>
      <c r="BV133" s="410"/>
    </row>
    <row r="134" spans="63:74" x14ac:dyDescent="0.2">
      <c r="BK134" s="410"/>
      <c r="BL134" s="410"/>
      <c r="BM134" s="410"/>
      <c r="BN134" s="410"/>
      <c r="BO134" s="410"/>
      <c r="BP134" s="410"/>
      <c r="BQ134" s="410"/>
      <c r="BR134" s="410"/>
      <c r="BS134" s="410"/>
      <c r="BT134" s="410"/>
      <c r="BU134" s="410"/>
      <c r="BV134" s="410"/>
    </row>
    <row r="135" spans="63:74" x14ac:dyDescent="0.2">
      <c r="BK135" s="410"/>
      <c r="BL135" s="410"/>
      <c r="BM135" s="410"/>
      <c r="BN135" s="410"/>
      <c r="BO135" s="410"/>
      <c r="BP135" s="410"/>
      <c r="BQ135" s="410"/>
      <c r="BR135" s="410"/>
      <c r="BS135" s="410"/>
      <c r="BT135" s="410"/>
      <c r="BU135" s="410"/>
      <c r="BV135" s="410"/>
    </row>
    <row r="136" spans="63:74" x14ac:dyDescent="0.2">
      <c r="BK136" s="410"/>
      <c r="BL136" s="410"/>
      <c r="BM136" s="410"/>
      <c r="BN136" s="410"/>
      <c r="BO136" s="410"/>
      <c r="BP136" s="410"/>
      <c r="BQ136" s="410"/>
      <c r="BR136" s="410"/>
      <c r="BS136" s="410"/>
      <c r="BT136" s="410"/>
      <c r="BU136" s="410"/>
      <c r="BV136" s="410"/>
    </row>
    <row r="137" spans="63:74" x14ac:dyDescent="0.2">
      <c r="BK137" s="410"/>
      <c r="BL137" s="410"/>
      <c r="BM137" s="410"/>
      <c r="BN137" s="410"/>
      <c r="BO137" s="410"/>
      <c r="BP137" s="410"/>
      <c r="BQ137" s="410"/>
      <c r="BR137" s="410"/>
      <c r="BS137" s="410"/>
      <c r="BT137" s="410"/>
      <c r="BU137" s="410"/>
      <c r="BV137" s="410"/>
    </row>
    <row r="138" spans="63:74" x14ac:dyDescent="0.2">
      <c r="BK138" s="410"/>
      <c r="BL138" s="410"/>
      <c r="BM138" s="410"/>
      <c r="BN138" s="410"/>
      <c r="BO138" s="410"/>
      <c r="BP138" s="410"/>
      <c r="BQ138" s="410"/>
      <c r="BR138" s="410"/>
      <c r="BS138" s="410"/>
      <c r="BT138" s="410"/>
      <c r="BU138" s="410"/>
      <c r="BV138" s="410"/>
    </row>
    <row r="139" spans="63:74" x14ac:dyDescent="0.2">
      <c r="BK139" s="410"/>
      <c r="BL139" s="410"/>
      <c r="BM139" s="410"/>
      <c r="BN139" s="410"/>
      <c r="BO139" s="410"/>
      <c r="BP139" s="410"/>
      <c r="BQ139" s="410"/>
      <c r="BR139" s="410"/>
      <c r="BS139" s="410"/>
      <c r="BT139" s="410"/>
      <c r="BU139" s="410"/>
      <c r="BV139" s="410"/>
    </row>
    <row r="140" spans="63:74" x14ac:dyDescent="0.2">
      <c r="BK140" s="410"/>
      <c r="BL140" s="410"/>
      <c r="BM140" s="410"/>
      <c r="BN140" s="410"/>
      <c r="BO140" s="410"/>
      <c r="BP140" s="410"/>
      <c r="BQ140" s="410"/>
      <c r="BR140" s="410"/>
      <c r="BS140" s="410"/>
      <c r="BT140" s="410"/>
      <c r="BU140" s="410"/>
      <c r="BV140" s="410"/>
    </row>
  </sheetData>
  <mergeCells count="23">
    <mergeCell ref="B77:Q77"/>
    <mergeCell ref="B78:Q78"/>
    <mergeCell ref="B73:Q73"/>
    <mergeCell ref="B74:Q74"/>
    <mergeCell ref="B75:Q75"/>
    <mergeCell ref="B76:Q76"/>
    <mergeCell ref="B71:Q71"/>
    <mergeCell ref="B72:Q72"/>
    <mergeCell ref="B69:Q69"/>
    <mergeCell ref="A1:A2"/>
    <mergeCell ref="B64:Q64"/>
    <mergeCell ref="B65:Q65"/>
    <mergeCell ref="B66:Q66"/>
    <mergeCell ref="B67:Q67"/>
    <mergeCell ref="B68:Q68"/>
    <mergeCell ref="B70:Q70"/>
    <mergeCell ref="BK3:BV3"/>
    <mergeCell ref="B1:AL1"/>
    <mergeCell ref="C3:N3"/>
    <mergeCell ref="O3:Z3"/>
    <mergeCell ref="AA3:AL3"/>
    <mergeCell ref="AM3:AX3"/>
    <mergeCell ref="AY3:BJ3"/>
  </mergeCells>
  <phoneticPr fontId="5" type="noConversion"/>
  <hyperlinks>
    <hyperlink ref="A1:A2" location="Contents!A1" display="Table of Contents"/>
  </hyperlinks>
  <pageMargins left="0.25" right="0.25" top="0.25" bottom="0.25" header="1" footer="1"/>
  <pageSetup scale="7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22</vt:i4>
      </vt:variant>
    </vt:vector>
  </HeadingPairs>
  <TitlesOfParts>
    <vt:vector size="45"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7dtab</vt:lpstr>
      <vt:lpstr>7etab</vt:lpstr>
      <vt:lpstr>8tab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'7dtab'!Print_Area</vt:lpstr>
      <vt:lpstr>'7etab'!Print_Area</vt:lpstr>
      <vt:lpstr>'8tab'!Print_Area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EIA</dc:creator>
  <cp:lastModifiedBy>Hess, Timothy</cp:lastModifiedBy>
  <cp:lastPrinted>2013-09-11T15:47:32Z</cp:lastPrinted>
  <dcterms:created xsi:type="dcterms:W3CDTF">2006-10-10T12:45:59Z</dcterms:created>
  <dcterms:modified xsi:type="dcterms:W3CDTF">2015-04-06T20:40:35Z</dcterms:modified>
</cp:coreProperties>
</file>